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6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9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1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39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0.xml" ContentType="application/vnd.openxmlformats-officedocument.drawingml.chartshapes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1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44.xml" ContentType="application/vnd.openxmlformats-officedocument.drawing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45.xml" ContentType="application/vnd.openxmlformats-officedocument.drawing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46.xml" ContentType="application/vnd.openxmlformats-officedocument.drawing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47.xml" ContentType="application/vnd.openxmlformats-officedocument.drawing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48.xml" ContentType="application/vnd.openxmlformats-officedocument.drawing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52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53.xml" ContentType="application/vnd.openxmlformats-officedocument.drawing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54.xml" ContentType="application/vnd.openxmlformats-officedocument.drawing+xml"/>
  <Override PartName="/xl/charts/chart75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57.xml" ContentType="application/vnd.openxmlformats-officedocument.drawing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58.xml" ContentType="application/vnd.openxmlformats-officedocument.drawing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59.xml" ContentType="application/vnd.openxmlformats-officedocument.drawing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60.xml" ContentType="application/vnd.openxmlformats-officedocument.drawing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61.xml" ContentType="application/vnd.openxmlformats-officedocument.drawing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62.xml" ContentType="application/vnd.openxmlformats-officedocument.drawing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63.xml" ContentType="application/vnd.openxmlformats-officedocument.drawing+xml"/>
  <Override PartName="/xl/charts/chartEx1.xml" ContentType="application/vnd.ms-office.chartex+xml"/>
  <Override PartName="/xl/charts/style81.xml" ContentType="application/vnd.ms-office.chartstyle+xml"/>
  <Override PartName="/xl/charts/colors81.xml" ContentType="application/vnd.ms-office.chartcolorstyle+xml"/>
  <Override PartName="/xl/charts/chartEx2.xml" ContentType="application/vnd.ms-office.chartex+xml"/>
  <Override PartName="/xl/charts/style82.xml" ContentType="application/vnd.ms-office.chartstyle+xml"/>
  <Override PartName="/xl/charts/colors82.xml" ContentType="application/vnd.ms-office.chartcolorstyle+xml"/>
  <Override PartName="/xl/drawings/drawing64.xml" ContentType="application/vnd.openxmlformats-officedocument.drawing+xml"/>
  <Override PartName="/xl/comments1.xml" ContentType="application/vnd.openxmlformats-officedocument.spreadsheetml.comments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65.xml" ContentType="application/vnd.openxmlformats-officedocument.drawing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66.xml" ContentType="application/vnd.openxmlformats-officedocument.drawing+xml"/>
  <Override PartName="/xl/comments2.xml" ContentType="application/vnd.openxmlformats-officedocument.spreadsheetml.comments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67.xml" ContentType="application/vnd.openxmlformats-officedocument.drawing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68.xml" ContentType="application/vnd.openxmlformats-officedocument.drawing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69.xml" ContentType="application/vnd.openxmlformats-officedocument.drawing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70.xml" ContentType="application/vnd.openxmlformats-officedocument.drawing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71.xml" ContentType="application/vnd.openxmlformats-officedocument.drawing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https://rozpoctovarada.sharepoint.com/sites/KvantifikacieOMMA/Zdielane dokumenty/2024_konsolidacny_balicek/03_podklady/skladany_graf/"/>
    </mc:Choice>
  </mc:AlternateContent>
  <xr:revisionPtr revIDLastSave="2400" documentId="6_{15CD4D82-4434-4FE8-97B0-C6006DCEC07A}" xr6:coauthVersionLast="47" xr6:coauthVersionMax="47" xr10:uidLastSave="{23635BFA-F480-4D21-908A-16B4985B6BFA}"/>
  <bookViews>
    <workbookView xWindow="-108" yWindow="-108" windowWidth="23256" windowHeight="12456" tabRatio="742" xr2:uid="{00000000-000D-0000-FFFF-FFFF00000000}"/>
  </bookViews>
  <sheets>
    <sheet name="Obsah" sheetId="48" r:id="rId1"/>
    <sheet name="Strednodoby_horizont" sheetId="54" r:id="rId2"/>
    <sheet name="Dlhodoby_horizont" sheetId="55" r:id="rId3"/>
    <sheet name="Tab1" sheetId="23" r:id="rId4"/>
    <sheet name="Tab2" sheetId="24" r:id="rId5"/>
    <sheet name="Tab3" sheetId="66" r:id="rId6"/>
    <sheet name="Tab4" sheetId="26" r:id="rId7"/>
    <sheet name="Tab5" sheetId="28" r:id="rId8"/>
    <sheet name="Tab6" sheetId="1" r:id="rId9"/>
    <sheet name="Tab7" sheetId="3" r:id="rId10"/>
    <sheet name="Tab8" sheetId="67" r:id="rId11"/>
    <sheet name="Tab9" sheetId="68" r:id="rId12"/>
    <sheet name="Tab10" sheetId="69" r:id="rId13"/>
    <sheet name="Graf1" sheetId="70" r:id="rId14"/>
    <sheet name="Graf2" sheetId="71" r:id="rId15"/>
    <sheet name="Graf3a4" sheetId="72" r:id="rId16"/>
    <sheet name="Graf5a6" sheetId="74" r:id="rId17"/>
    <sheet name="Graf7a8" sheetId="93" r:id="rId18"/>
    <sheet name="Graf25-27" sheetId="25" r:id="rId19"/>
    <sheet name="Graf28a30" sheetId="30" r:id="rId20"/>
    <sheet name="Graf29a31" sheetId="31" r:id="rId21"/>
    <sheet name="Graf32a34" sheetId="32" r:id="rId22"/>
    <sheet name="Graf33a35" sheetId="33" r:id="rId23"/>
    <sheet name="Graf36a37" sheetId="47" r:id="rId24"/>
    <sheet name="Graf38a39" sheetId="49" r:id="rId25"/>
    <sheet name="Graf40" sheetId="94" r:id="rId26"/>
    <sheet name="Graf41" sheetId="95" r:id="rId27"/>
    <sheet name="Graf42" sheetId="96" r:id="rId28"/>
    <sheet name="Graf43" sheetId="97" r:id="rId29"/>
    <sheet name="Graf44a45" sheetId="27" r:id="rId30"/>
    <sheet name="Graf46a47" sheetId="9" r:id="rId31"/>
    <sheet name="Graf48" sheetId="10" r:id="rId32"/>
    <sheet name="Graf49a50" sheetId="11" r:id="rId33"/>
    <sheet name="Graf51a52" sheetId="12" r:id="rId34"/>
    <sheet name="Graf53a54" sheetId="13" r:id="rId35"/>
    <sheet name="Graf55a56" sheetId="50" r:id="rId36"/>
    <sheet name="Graf57a58" sheetId="51" r:id="rId37"/>
    <sheet name="Graf59a60" sheetId="15" r:id="rId38"/>
    <sheet name="Graf61a62" sheetId="16" r:id="rId39"/>
    <sheet name="Graf63a65" sheetId="17" r:id="rId40"/>
    <sheet name="Graf64a66" sheetId="18" r:id="rId41"/>
    <sheet name="Graf67-70" sheetId="19" r:id="rId42"/>
    <sheet name="Graf71a72 " sheetId="29" r:id="rId43"/>
    <sheet name="Graf73" sheetId="20" r:id="rId44"/>
    <sheet name="Graf74" sheetId="21" r:id="rId45"/>
    <sheet name="Graf75a76" sheetId="22" r:id="rId46"/>
    <sheet name="Graf77" sheetId="98" r:id="rId47"/>
    <sheet name="Graf78" sheetId="83" r:id="rId48"/>
    <sheet name="Graf79a80" sheetId="84" r:id="rId49"/>
    <sheet name="Graf81" sheetId="86" r:id="rId50"/>
    <sheet name="Graf82" sheetId="87" r:id="rId51"/>
    <sheet name="Graf83" sheetId="88" r:id="rId52"/>
    <sheet name="Graf84" sheetId="89" r:id="rId53"/>
    <sheet name="Graf85" sheetId="90" r:id="rId54"/>
    <sheet name="Graf86a87" sheetId="56" r:id="rId55"/>
    <sheet name="Graf88a89" sheetId="64" r:id="rId56"/>
    <sheet name="Graf90a91" sheetId="57" r:id="rId57"/>
    <sheet name="Graf92a93" sheetId="58" r:id="rId58"/>
    <sheet name="Graf94a95" sheetId="63" r:id="rId59"/>
    <sheet name="Graf96a97" sheetId="59" r:id="rId60"/>
    <sheet name="Graf98a99" sheetId="60" r:id="rId61"/>
    <sheet name="Graf100a101" sheetId="61" r:id="rId62"/>
    <sheet name="Graf102a103" sheetId="62" r:id="rId63"/>
    <sheet name="Priloha2" sheetId="92" r:id="rId64"/>
    <sheet name="Priloha6" sheetId="65" r:id="rId65"/>
  </sheet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____DAT1">#REF!</definedName>
    <definedName name="_____________________DAT2">#REF!</definedName>
    <definedName name="_____________________DAT7">#REF!</definedName>
    <definedName name="____________________dat3">#REF!</definedName>
    <definedName name="____________________DAT8">#REF!</definedName>
    <definedName name="___________________DAT1">#REF!</definedName>
    <definedName name="___________________DAT2">#REF!</definedName>
    <definedName name="___________________DAT7">#REF!</definedName>
    <definedName name="__________________dat3">#REF!</definedName>
    <definedName name="__________________DAT8">#REF!</definedName>
    <definedName name="_________________DAT1">#REF!</definedName>
    <definedName name="_________________DAT2">#REF!</definedName>
    <definedName name="_________________DAT7">#REF!</definedName>
    <definedName name="________________DAT1">#REF!</definedName>
    <definedName name="________________DAT2">#REF!</definedName>
    <definedName name="________________dat3">#REF!</definedName>
    <definedName name="________________DAT7">#REF!</definedName>
    <definedName name="________________DAT8">#REF!</definedName>
    <definedName name="______________DAT1">#REF!</definedName>
    <definedName name="______________DAT2">#REF!</definedName>
    <definedName name="______________dat3">#REF!</definedName>
    <definedName name="______________DAT7">#REF!</definedName>
    <definedName name="______________DAT8">#REF!</definedName>
    <definedName name="____________DAT1">#REF!</definedName>
    <definedName name="____________DAT2">#REF!</definedName>
    <definedName name="____________dat3">#REF!</definedName>
    <definedName name="____________DAT7">#REF!</definedName>
    <definedName name="____________DAT8">#REF!</definedName>
    <definedName name="___________DAT1">#REF!</definedName>
    <definedName name="___________DAT2">#REF!</definedName>
    <definedName name="___________dat3">#REF!</definedName>
    <definedName name="___________DAT7">#REF!</definedName>
    <definedName name="___________DAT8">#REF!</definedName>
    <definedName name="__________DAT1">#REF!</definedName>
    <definedName name="__________DAT2">#REF!</definedName>
    <definedName name="__________dat3">#REF!</definedName>
    <definedName name="__________DAT7">#REF!</definedName>
    <definedName name="__________DAT8">#REF!</definedName>
    <definedName name="_________DAT1">#REF!</definedName>
    <definedName name="_________DAT2">#REF!</definedName>
    <definedName name="_________DAT7">#REF!</definedName>
    <definedName name="________dat3">#REF!</definedName>
    <definedName name="________DAT8">#REF!</definedName>
    <definedName name="_______DAT1">#REF!</definedName>
    <definedName name="_______DAT2">#REF!</definedName>
    <definedName name="_______dat3">#REF!</definedName>
    <definedName name="_______DAT7">#REF!</definedName>
    <definedName name="_______DAT8">#REF!</definedName>
    <definedName name="_______UD2">#REF!</definedName>
    <definedName name="______DAT1">#REF!</definedName>
    <definedName name="______DAT2">#REF!</definedName>
    <definedName name="______dat3">#REF!</definedName>
    <definedName name="______DAT7">#REF!</definedName>
    <definedName name="______DAT8">#REF!</definedName>
    <definedName name="______UD2">#REF!</definedName>
    <definedName name="_____BOP2">#REF!</definedName>
    <definedName name="_____DAT1">#REF!</definedName>
    <definedName name="_____DAT2">#REF!</definedName>
    <definedName name="_____dat3">#REF!</definedName>
    <definedName name="_____DAT7">#REF!</definedName>
    <definedName name="_____DAT8">#REF!</definedName>
    <definedName name="_____EXP5">#REF!</definedName>
    <definedName name="_____EXP6">#REF!</definedName>
    <definedName name="_____EXP7">#REF!</definedName>
    <definedName name="_____EXP9">#REF!</definedName>
    <definedName name="_____IMP2">#REF!</definedName>
    <definedName name="_____IMP4">#REF!</definedName>
    <definedName name="_____IMP6">#REF!</definedName>
    <definedName name="_____IMP7">#REF!</definedName>
    <definedName name="_____MTS2">#REF!</definedName>
    <definedName name="_____PAG2">#REF!</definedName>
    <definedName name="_____PAG3">#REF!</definedName>
    <definedName name="_____PAG4">#REF!</definedName>
    <definedName name="_____PAG5">#REF!</definedName>
    <definedName name="_____PAG6">#REF!</definedName>
    <definedName name="_____RES2">#REF!</definedName>
    <definedName name="_____TAB7">#REF!</definedName>
    <definedName name="_____UD2">#REF!</definedName>
    <definedName name="____BOP1">#REF!</definedName>
    <definedName name="____BOP2">#REF!</definedName>
    <definedName name="____DAT1">#REF!</definedName>
    <definedName name="____DAT2">#REF!</definedName>
    <definedName name="____dat3">#REF!</definedName>
    <definedName name="____dat5">#REF!</definedName>
    <definedName name="____DAT7">#REF!</definedName>
    <definedName name="____DAT8">#REF!</definedName>
    <definedName name="____EXP5">#REF!</definedName>
    <definedName name="____EXP6">#REF!</definedName>
    <definedName name="____EXP7">#REF!</definedName>
    <definedName name="____EXP9">#REF!</definedName>
    <definedName name="____IMP10">#REF!</definedName>
    <definedName name="____IMP2">#REF!</definedName>
    <definedName name="____IMP4">#REF!</definedName>
    <definedName name="____IMP6">#REF!</definedName>
    <definedName name="____IMP7">#REF!</definedName>
    <definedName name="____IMP8">#REF!</definedName>
    <definedName name="____MTS2">#REF!</definedName>
    <definedName name="____OUT1">#REF!</definedName>
    <definedName name="____OUT2">#REF!</definedName>
    <definedName name="____PAG2">#REF!</definedName>
    <definedName name="____PAG3">#REF!</definedName>
    <definedName name="____PAG4">#REF!</definedName>
    <definedName name="____PAG5">#REF!</definedName>
    <definedName name="____PAG6">#REF!</definedName>
    <definedName name="____PAG7">#REF!</definedName>
    <definedName name="____pro2001">#REF!</definedName>
    <definedName name="____RES2">#REF!</definedName>
    <definedName name="____TAB1">#REF!</definedName>
    <definedName name="____TAB10">#REF!</definedName>
    <definedName name="____TAB12">#REF!</definedName>
    <definedName name="____Tab19">#REF!</definedName>
    <definedName name="____TAB2">#REF!</definedName>
    <definedName name="____Tab20">#REF!</definedName>
    <definedName name="____Tab21">#REF!</definedName>
    <definedName name="____Tab22">#REF!</definedName>
    <definedName name="____Tab23">#REF!</definedName>
    <definedName name="____Tab24">#REF!</definedName>
    <definedName name="____Tab26">#REF!</definedName>
    <definedName name="____Tab27">#REF!</definedName>
    <definedName name="____Tab28">#REF!</definedName>
    <definedName name="____Tab29">#REF!</definedName>
    <definedName name="____TAB3">#REF!</definedName>
    <definedName name="____Tab30">#REF!</definedName>
    <definedName name="____Tab31">#REF!</definedName>
    <definedName name="____Tab32">#REF!</definedName>
    <definedName name="____Tab33">#REF!</definedName>
    <definedName name="____Tab34">#REF!</definedName>
    <definedName name="____Tab35">#REF!</definedName>
    <definedName name="____TAB4">#REF!</definedName>
    <definedName name="____TAB5">#REF!</definedName>
    <definedName name="____tab6">#REF!</definedName>
    <definedName name="____TAB7">#REF!</definedName>
    <definedName name="____TAB8">#REF!</definedName>
    <definedName name="____tab9">#REF!</definedName>
    <definedName name="____TB41">#REF!</definedName>
    <definedName name="____UD2">#REF!</definedName>
    <definedName name="____WEO1">#REF!</definedName>
    <definedName name="____WEO2">#REF!</definedName>
    <definedName name="___BOP1">#REF!</definedName>
    <definedName name="___BOP2">#REF!</definedName>
    <definedName name="___DAT1">#REF!</definedName>
    <definedName name="___DAT2">#REF!</definedName>
    <definedName name="___dat3">#REF!</definedName>
    <definedName name="___DAT7">#REF!</definedName>
    <definedName name="___DAT8">#REF!</definedName>
    <definedName name="___EXP5">#REF!</definedName>
    <definedName name="___EXP6">#REF!</definedName>
    <definedName name="___EXP7">#REF!</definedName>
    <definedName name="___EXP9">#REF!</definedName>
    <definedName name="___IMP10">#REF!</definedName>
    <definedName name="___IMP2">#REF!</definedName>
    <definedName name="___IMP4">#REF!</definedName>
    <definedName name="___IMP6">#REF!</definedName>
    <definedName name="___IMP7">#REF!</definedName>
    <definedName name="___IMP8">#REF!</definedName>
    <definedName name="___MTS2">#REF!</definedName>
    <definedName name="___OUT1">#REF!</definedName>
    <definedName name="___OUT2">#REF!</definedName>
    <definedName name="___PAG2">#REF!</definedName>
    <definedName name="___PAG3">#REF!</definedName>
    <definedName name="___PAG4">#REF!</definedName>
    <definedName name="___PAG5">#REF!</definedName>
    <definedName name="___PAG6">#REF!</definedName>
    <definedName name="___PAG7">#REF!</definedName>
    <definedName name="___pro2001">#REF!</definedName>
    <definedName name="___RES2">#REF!</definedName>
    <definedName name="___TAB1">#REF!</definedName>
    <definedName name="___TAB10">#REF!</definedName>
    <definedName name="___TAB12">#REF!</definedName>
    <definedName name="___Tab19">#REF!</definedName>
    <definedName name="___TAB2">#REF!</definedName>
    <definedName name="___Tab20">#REF!</definedName>
    <definedName name="___Tab21">#REF!</definedName>
    <definedName name="___Tab22">#REF!</definedName>
    <definedName name="___Tab23">#REF!</definedName>
    <definedName name="___Tab24">#REF!</definedName>
    <definedName name="___Tab26">#REF!</definedName>
    <definedName name="___Tab27">#REF!</definedName>
    <definedName name="___Tab28">#REF!</definedName>
    <definedName name="___Tab29">#REF!</definedName>
    <definedName name="___TAB3">#REF!</definedName>
    <definedName name="___Tab30">#REF!</definedName>
    <definedName name="___Tab31">#REF!</definedName>
    <definedName name="___Tab32">#REF!</definedName>
    <definedName name="___Tab33">#REF!</definedName>
    <definedName name="___Tab34">#REF!</definedName>
    <definedName name="___Tab35">#REF!</definedName>
    <definedName name="___TAB4">#REF!</definedName>
    <definedName name="___TAB5">#REF!</definedName>
    <definedName name="___tab6">#REF!</definedName>
    <definedName name="___TAB7">#REF!</definedName>
    <definedName name="___TAB8">#REF!</definedName>
    <definedName name="___tab9">#REF!</definedName>
    <definedName name="___TB41">#REF!</definedName>
    <definedName name="___UD2">#REF!</definedName>
    <definedName name="___WEO1">#REF!</definedName>
    <definedName name="___WEO2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17" hidden="1">#REF!</definedName>
    <definedName name="__123Graph_A" hidden="1">#REF!</definedName>
    <definedName name="__123Graph_ABERLGRAP" localSheetId="25" hidden="1">#REF!</definedName>
    <definedName name="__123Graph_ABERLGRAP" localSheetId="26" hidden="1">#REF!</definedName>
    <definedName name="__123Graph_ABERLGRAP" localSheetId="27" hidden="1">#REF!</definedName>
    <definedName name="__123Graph_ABERLGRAP" localSheetId="28" hidden="1">#REF!</definedName>
    <definedName name="__123Graph_ABERLGRAP" hidden="1">#REF!</definedName>
    <definedName name="__123Graph_ACATCH1" hidden="1">#REF!</definedName>
    <definedName name="__123Graph_ACONVERG1" hidden="1">#REF!</definedName>
    <definedName name="__123Graph_AECTOT" hidden="1">#REF!</definedName>
    <definedName name="__123Graph_AEXP" localSheetId="17" hidden="1">#REF!</definedName>
    <definedName name="__123Graph_AEXP" hidden="1">#REF!</definedName>
    <definedName name="__123Graph_AGRAPH2" hidden="1">#REF!</definedName>
    <definedName name="__123Graph_AGRAPH41" hidden="1">#REF!</definedName>
    <definedName name="__123Graph_AGRAPH42" hidden="1">#REF!</definedName>
    <definedName name="__123Graph_AGRAPH44" hidden="1">#REF!</definedName>
    <definedName name="__123Graph_AIBRD_LEND" hidden="1">#REF!</definedName>
    <definedName name="__123Graph_AIMPORTS" hidden="1">#REF!</definedName>
    <definedName name="__123Graph_APERIB" hidden="1">#REF!</definedName>
    <definedName name="__123Graph_APIPELINE" hidden="1">#REF!</definedName>
    <definedName name="__123Graph_APRODABSC" hidden="1">#REF!</definedName>
    <definedName name="__123Graph_APRODABSD" hidden="1">#REF!</definedName>
    <definedName name="__123Graph_APRODTRE2" hidden="1">#REF!</definedName>
    <definedName name="__123Graph_APRODTRE3" hidden="1">#REF!</definedName>
    <definedName name="__123Graph_APRODTRE4" hidden="1">#REF!</definedName>
    <definedName name="__123Graph_APRODTREND" hidden="1">#REF!</definedName>
    <definedName name="__123Graph_AREER" hidden="1">#REF!</definedName>
    <definedName name="__123Graph_ATEST1" localSheetId="25" hidden="1">#REF!</definedName>
    <definedName name="__123Graph_ATEST1" localSheetId="26" hidden="1">#REF!</definedName>
    <definedName name="__123Graph_ATEST1" localSheetId="27" hidden="1">#REF!</definedName>
    <definedName name="__123Graph_ATEST1" localSheetId="28" hidden="1">#REF!</definedName>
    <definedName name="__123Graph_ATEST1" localSheetId="17" hidden="1">Graf7a8!#REF!</definedName>
    <definedName name="__123Graph_ATEST1" hidden="1">#REF!</definedName>
    <definedName name="__123Graph_AUTRECHT" localSheetId="25" hidden="1">#REF!</definedName>
    <definedName name="__123Graph_AUTRECHT" localSheetId="26" hidden="1">#REF!</definedName>
    <definedName name="__123Graph_AUTRECHT" localSheetId="27" hidden="1">#REF!</definedName>
    <definedName name="__123Graph_AUTRECHT" localSheetId="28" hidden="1">#REF!</definedName>
    <definedName name="__123Graph_AUTRECHT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17" hidden="1">#REF!</definedName>
    <definedName name="__123Graph_B" hidden="1">#REF!</definedName>
    <definedName name="__123Graph_BBERLGRAP" hidden="1">#REF!</definedName>
    <definedName name="__123Graph_BCATCH1" hidden="1">#REF!</definedName>
    <definedName name="__123Graph_BCONVERG1" hidden="1">#REF!</definedName>
    <definedName name="__123Graph_BCurrent" localSheetId="25" hidden="1">#REF!</definedName>
    <definedName name="__123Graph_BCurrent" localSheetId="26" hidden="1">#REF!</definedName>
    <definedName name="__123Graph_BCurrent" localSheetId="27" hidden="1">#REF!</definedName>
    <definedName name="__123Graph_BCurrent" localSheetId="28" hidden="1">#REF!</definedName>
    <definedName name="__123Graph_BCurrent" localSheetId="17" hidden="1">Graf7a8!#REF!</definedName>
    <definedName name="__123Graph_BCurrent" hidden="1">#REF!</definedName>
    <definedName name="__123Graph_BECTOT" localSheetId="25" hidden="1">#REF!</definedName>
    <definedName name="__123Graph_BECTOT" localSheetId="26" hidden="1">#REF!</definedName>
    <definedName name="__123Graph_BECTOT" localSheetId="27" hidden="1">#REF!</definedName>
    <definedName name="__123Graph_BECTOT" localSheetId="28" hidden="1">#REF!</definedName>
    <definedName name="__123Graph_BECTOT" hidden="1">#REF!</definedName>
    <definedName name="__123Graph_BGDP" localSheetId="25" hidden="1">#REF!</definedName>
    <definedName name="__123Graph_BGDP" localSheetId="26" hidden="1">#REF!</definedName>
    <definedName name="__123Graph_BGDP" localSheetId="27" hidden="1">#REF!</definedName>
    <definedName name="__123Graph_BGDP" localSheetId="28" hidden="1">#REF!</definedName>
    <definedName name="__123Graph_BGDP" localSheetId="17" hidden="1">Graf7a8!#REF!</definedName>
    <definedName name="__123Graph_BGDP" hidden="1">#REF!</definedName>
    <definedName name="__123Graph_BGRAPH2" localSheetId="25" hidden="1">#REF!</definedName>
    <definedName name="__123Graph_BGRAPH2" localSheetId="26" hidden="1">#REF!</definedName>
    <definedName name="__123Graph_BGRAPH2" localSheetId="27" hidden="1">#REF!</definedName>
    <definedName name="__123Graph_BGRAPH2" localSheetId="28" hidden="1">#REF!</definedName>
    <definedName name="__123Graph_BGRAPH2" hidden="1">#REF!</definedName>
    <definedName name="__123Graph_BGRAPH41" localSheetId="25" hidden="1">#REF!</definedName>
    <definedName name="__123Graph_BGRAPH41" localSheetId="26" hidden="1">#REF!</definedName>
    <definedName name="__123Graph_BGRAPH41" localSheetId="27" hidden="1">#REF!</definedName>
    <definedName name="__123Graph_BGRAPH41" localSheetId="28" hidden="1">#REF!</definedName>
    <definedName name="__123Graph_BGRAPH41" hidden="1">#REF!</definedName>
    <definedName name="__123Graph_BIBRD_LEND" hidden="1">#REF!</definedName>
    <definedName name="__123Graph_BIMPORTS" hidden="1">#REF!</definedName>
    <definedName name="__123Graph_BMONEY" localSheetId="25" hidden="1">#REF!</definedName>
    <definedName name="__123Graph_BMONEY" localSheetId="26" hidden="1">#REF!</definedName>
    <definedName name="__123Graph_BMONEY" localSheetId="27" hidden="1">#REF!</definedName>
    <definedName name="__123Graph_BMONEY" localSheetId="28" hidden="1">#REF!</definedName>
    <definedName name="__123Graph_BMONEY" localSheetId="17" hidden="1">Graf7a8!#REF!</definedName>
    <definedName name="__123Graph_BMONEY" hidden="1">#REF!</definedName>
    <definedName name="__123Graph_BPERIB" localSheetId="25" hidden="1">#REF!</definedName>
    <definedName name="__123Graph_BPERIB" localSheetId="26" hidden="1">#REF!</definedName>
    <definedName name="__123Graph_BPERIB" localSheetId="27" hidden="1">#REF!</definedName>
    <definedName name="__123Graph_BPERIB" localSheetId="28" hidden="1">#REF!</definedName>
    <definedName name="__123Graph_BPERIB" hidden="1">#REF!</definedName>
    <definedName name="__123Graph_BPIPELINE" localSheetId="25" hidden="1">#REF!</definedName>
    <definedName name="__123Graph_BPIPELINE" localSheetId="26" hidden="1">#REF!</definedName>
    <definedName name="__123Graph_BPIPELINE" localSheetId="27" hidden="1">#REF!</definedName>
    <definedName name="__123Graph_BPIPELINE" localSheetId="28" hidden="1">#REF!</definedName>
    <definedName name="__123Graph_BPIPELINE" hidden="1">#REF!</definedName>
    <definedName name="__123Graph_BPRODABSC" hidden="1">#REF!</definedName>
    <definedName name="__123Graph_BPRODABSD" hidden="1">#REF!</definedName>
    <definedName name="__123Graph_BREER" hidden="1">#REF!</definedName>
    <definedName name="__123Graph_BREER3" localSheetId="25" hidden="1">#REF!</definedName>
    <definedName name="__123Graph_BREER3" localSheetId="26" hidden="1">#REF!</definedName>
    <definedName name="__123Graph_BREER3" localSheetId="27" hidden="1">#REF!</definedName>
    <definedName name="__123Graph_BREER3" localSheetId="28" hidden="1">#REF!</definedName>
    <definedName name="__123Graph_BREER3" localSheetId="17" hidden="1">Graf7a8!#REF!</definedName>
    <definedName name="__123Graph_BREER3" hidden="1">#REF!</definedName>
    <definedName name="__123Graph_BTEST1" localSheetId="25" hidden="1">#REF!</definedName>
    <definedName name="__123Graph_BTEST1" localSheetId="26" hidden="1">#REF!</definedName>
    <definedName name="__123Graph_BTEST1" localSheetId="27" hidden="1">#REF!</definedName>
    <definedName name="__123Graph_BTEST1" localSheetId="28" hidden="1">#REF!</definedName>
    <definedName name="__123Graph_BTEST1" localSheetId="17" hidden="1">Graf7a8!#REF!</definedName>
    <definedName name="__123Graph_BTEST1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17" hidden="1">#REF!</definedName>
    <definedName name="__123Graph_C" hidden="1">#REF!</definedName>
    <definedName name="__123Graph_CBERLGRAP" hidden="1">#REF!</definedName>
    <definedName name="__123Graph_CCATCH1" hidden="1">#REF!</definedName>
    <definedName name="__123Graph_CECTOT" hidden="1">#REF!</definedName>
    <definedName name="__123Graph_CGRAPH41" hidden="1">#REF!</definedName>
    <definedName name="__123Graph_CGRAPH44" hidden="1">#REF!</definedName>
    <definedName name="__123Graph_CIMPORTS" hidden="1">#REF!</definedName>
    <definedName name="__123Graph_CPERIA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REER" hidden="1">#REF!</definedName>
    <definedName name="__123Graph_CREER3" localSheetId="25" hidden="1">#REF!</definedName>
    <definedName name="__123Graph_CREER3" localSheetId="26" hidden="1">#REF!</definedName>
    <definedName name="__123Graph_CREER3" localSheetId="27" hidden="1">#REF!</definedName>
    <definedName name="__123Graph_CREER3" localSheetId="28" hidden="1">#REF!</definedName>
    <definedName name="__123Graph_CREER3" localSheetId="17" hidden="1">Graf7a8!#REF!</definedName>
    <definedName name="__123Graph_CREER3" hidden="1">#REF!</definedName>
    <definedName name="__123Graph_CTEST1" localSheetId="25" hidden="1">#REF!</definedName>
    <definedName name="__123Graph_CTEST1" localSheetId="26" hidden="1">#REF!</definedName>
    <definedName name="__123Graph_CTEST1" localSheetId="27" hidden="1">#REF!</definedName>
    <definedName name="__123Graph_CTEST1" localSheetId="28" hidden="1">#REF!</definedName>
    <definedName name="__123Graph_CTEST1" localSheetId="17" hidden="1">Graf7a8!#REF!</definedName>
    <definedName name="__123Graph_CTEST1" hidden="1">#REF!</definedName>
    <definedName name="__123Graph_CUTRECHT" localSheetId="25" hidden="1">#REF!</definedName>
    <definedName name="__123Graph_CUTRECHT" localSheetId="26" hidden="1">#REF!</definedName>
    <definedName name="__123Graph_CUTRECHT" localSheetId="27" hidden="1">#REF!</definedName>
    <definedName name="__123Graph_CUTRECHT" localSheetId="28" hidden="1">#REF!</definedName>
    <definedName name="__123Graph_CUTRECHT" hidden="1">#REF!</definedName>
    <definedName name="__123Graph_D" localSheetId="17" hidden="1">#REF!</definedName>
    <definedName name="__123Graph_D" hidden="1">#REF!</definedName>
    <definedName name="__123Graph_DBERLGRAP" hidden="1">#REF!</definedName>
    <definedName name="__123Graph_DCATCH1" hidden="1">#REF!</definedName>
    <definedName name="__123Graph_DCONVERG1" hidden="1">#REF!</definedName>
    <definedName name="__123Graph_DECTOT" hidden="1">#REF!</definedName>
    <definedName name="__123Graph_DGRAPH41" hidden="1">#REF!</definedName>
    <definedName name="__123Graph_DPERIA" hidden="1">#REF!</definedName>
    <definedName name="__123Graph_DPERIB" hidden="1">#REF!</definedName>
    <definedName name="__123Graph_DPRODABSC" hidden="1">#REF!</definedName>
    <definedName name="__123Graph_DREER3" localSheetId="25" hidden="1">#REF!</definedName>
    <definedName name="__123Graph_DREER3" localSheetId="26" hidden="1">#REF!</definedName>
    <definedName name="__123Graph_DREER3" localSheetId="27" hidden="1">#REF!</definedName>
    <definedName name="__123Graph_DREER3" localSheetId="28" hidden="1">#REF!</definedName>
    <definedName name="__123Graph_DREER3" localSheetId="17" hidden="1">Graf7a8!#REF!</definedName>
    <definedName name="__123Graph_DREER3" hidden="1">#REF!</definedName>
    <definedName name="__123Graph_DTEST1" localSheetId="25" hidden="1">#REF!</definedName>
    <definedName name="__123Graph_DTEST1" localSheetId="26" hidden="1">#REF!</definedName>
    <definedName name="__123Graph_DTEST1" localSheetId="27" hidden="1">#REF!</definedName>
    <definedName name="__123Graph_DTEST1" localSheetId="28" hidden="1">#REF!</definedName>
    <definedName name="__123Graph_DTEST1" localSheetId="17" hidden="1">Graf7a8!#REF!</definedName>
    <definedName name="__123Graph_DTEST1" hidden="1">#REF!</definedName>
    <definedName name="__123Graph_DUTRECHT" localSheetId="25" hidden="1">#REF!</definedName>
    <definedName name="__123Graph_DUTRECHT" localSheetId="26" hidden="1">#REF!</definedName>
    <definedName name="__123Graph_DUTRECHT" localSheetId="27" hidden="1">#REF!</definedName>
    <definedName name="__123Graph_DUTRECHT" localSheetId="28" hidden="1">#REF!</definedName>
    <definedName name="__123Graph_DUTRECHT" hidden="1">#REF!</definedName>
    <definedName name="__123Graph_E" localSheetId="17" hidden="1">#REF!</definedName>
    <definedName name="__123Graph_E" hidden="1">#REF!</definedName>
    <definedName name="__123Graph_EBERLGRAP" hidden="1">#REF!</definedName>
    <definedName name="__123Graph_ECONVERG1" hidden="1">#REF!</definedName>
    <definedName name="__123Graph_EECTOT" hidden="1">#REF!</definedName>
    <definedName name="__123Graph_EGRAPH41" hidden="1">#REF!</definedName>
    <definedName name="__123Graph_EPERIA" hidden="1">#REF!</definedName>
    <definedName name="__123Graph_EPRODABSC" hidden="1">#REF!</definedName>
    <definedName name="__123Graph_EREER3" localSheetId="25" hidden="1">#REF!</definedName>
    <definedName name="__123Graph_EREER3" localSheetId="26" hidden="1">#REF!</definedName>
    <definedName name="__123Graph_EREER3" localSheetId="27" hidden="1">#REF!</definedName>
    <definedName name="__123Graph_EREER3" localSheetId="28" hidden="1">#REF!</definedName>
    <definedName name="__123Graph_EREER3" localSheetId="17" hidden="1">Graf7a8!#REF!</definedName>
    <definedName name="__123Graph_EREER3" hidden="1">#REF!</definedName>
    <definedName name="__123Graph_ETEST1" localSheetId="25" hidden="1">#REF!</definedName>
    <definedName name="__123Graph_ETEST1" localSheetId="26" hidden="1">#REF!</definedName>
    <definedName name="__123Graph_ETEST1" localSheetId="27" hidden="1">#REF!</definedName>
    <definedName name="__123Graph_ETEST1" localSheetId="28" hidden="1">#REF!</definedName>
    <definedName name="__123Graph_ETEST1" localSheetId="17" hidden="1">Graf7a8!#REF!</definedName>
    <definedName name="__123Graph_ETEST1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hidden="1">#REF!</definedName>
    <definedName name="__123Graph_FBERLGRAP" localSheetId="25" hidden="1">#REF!</definedName>
    <definedName name="__123Graph_FBERLGRAP" localSheetId="26" hidden="1">#REF!</definedName>
    <definedName name="__123Graph_FBERLGRAP" localSheetId="27" hidden="1">#REF!</definedName>
    <definedName name="__123Graph_FBERLGRAP" localSheetId="28" hidden="1">#REF!</definedName>
    <definedName name="__123Graph_FBERLGRAP" hidden="1">#REF!</definedName>
    <definedName name="__123Graph_FGRAPH41" hidden="1">#REF!</definedName>
    <definedName name="__123Graph_FPRODABSC" hidden="1">#REF!</definedName>
    <definedName name="__123Graph_FREER3" localSheetId="25" hidden="1">#REF!</definedName>
    <definedName name="__123Graph_FREER3" localSheetId="26" hidden="1">#REF!</definedName>
    <definedName name="__123Graph_FREER3" localSheetId="27" hidden="1">#REF!</definedName>
    <definedName name="__123Graph_FREER3" localSheetId="28" hidden="1">#REF!</definedName>
    <definedName name="__123Graph_FREER3" localSheetId="17" hidden="1">Graf7a8!#REF!</definedName>
    <definedName name="__123Graph_FREER3" hidden="1">#REF!</definedName>
    <definedName name="__123Graph_FTEST1" localSheetId="25" hidden="1">#REF!</definedName>
    <definedName name="__123Graph_FTEST1" localSheetId="26" hidden="1">#REF!</definedName>
    <definedName name="__123Graph_FTEST1" localSheetId="27" hidden="1">#REF!</definedName>
    <definedName name="__123Graph_FTEST1" localSheetId="28" hidden="1">#REF!</definedName>
    <definedName name="__123Graph_FTEST1" localSheetId="17" hidden="1">Graf7a8!#REF!</definedName>
    <definedName name="__123Graph_FTEST1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17" hidden="1">Graf7a8!#REF!</definedName>
    <definedName name="__123Graph_X" hidden="1">#REF!</definedName>
    <definedName name="__123Graph_XCurrent" localSheetId="25" hidden="1">#REF!</definedName>
    <definedName name="__123Graph_XCurrent" localSheetId="26" hidden="1">#REF!</definedName>
    <definedName name="__123Graph_XCurrent" localSheetId="27" hidden="1">#REF!</definedName>
    <definedName name="__123Graph_XCurrent" localSheetId="28" hidden="1">#REF!</definedName>
    <definedName name="__123Graph_XCurrent" localSheetId="17" hidden="1">Graf7a8!#REF!</definedName>
    <definedName name="__123Graph_XCurrent" hidden="1">#REF!</definedName>
    <definedName name="__123Graph_XECTOT" localSheetId="25" hidden="1">#REF!</definedName>
    <definedName name="__123Graph_XECTOT" localSheetId="26" hidden="1">#REF!</definedName>
    <definedName name="__123Graph_XECTOT" localSheetId="27" hidden="1">#REF!</definedName>
    <definedName name="__123Graph_XECTOT" localSheetId="28" hidden="1">#REF!</definedName>
    <definedName name="__123Graph_XECTOT" hidden="1">#REF!</definedName>
    <definedName name="__123Graph_XEXP" localSheetId="25" hidden="1">#REF!</definedName>
    <definedName name="__123Graph_XEXP" localSheetId="26" hidden="1">#REF!</definedName>
    <definedName name="__123Graph_XEXP" localSheetId="27" hidden="1">#REF!</definedName>
    <definedName name="__123Graph_XEXP" localSheetId="28" hidden="1">#REF!</definedName>
    <definedName name="__123Graph_XEXP" localSheetId="17" hidden="1">Graf7a8!#REF!</definedName>
    <definedName name="__123Graph_XEXP" hidden="1">#REF!</definedName>
    <definedName name="__123Graph_XChart1" localSheetId="25" hidden="1">#REF!</definedName>
    <definedName name="__123Graph_XChart1" localSheetId="26" hidden="1">#REF!</definedName>
    <definedName name="__123Graph_XChart1" localSheetId="27" hidden="1">#REF!</definedName>
    <definedName name="__123Graph_XChart1" localSheetId="28" hidden="1">#REF!</definedName>
    <definedName name="__123Graph_XChart1" localSheetId="17" hidden="1">Graf7a8!#REF!</definedName>
    <definedName name="__123Graph_XChart1" hidden="1">#REF!</definedName>
    <definedName name="__123Graph_XChart2" localSheetId="25" hidden="1">#REF!</definedName>
    <definedName name="__123Graph_XChart2" localSheetId="26" hidden="1">#REF!</definedName>
    <definedName name="__123Graph_XChart2" localSheetId="27" hidden="1">#REF!</definedName>
    <definedName name="__123Graph_XChart2" localSheetId="28" hidden="1">#REF!</definedName>
    <definedName name="__123Graph_XChart2" localSheetId="17" hidden="1">Graf7a8!#REF!</definedName>
    <definedName name="__123Graph_XChart2" hidden="1">#REF!</definedName>
    <definedName name="__123Graph_XIBRD_LEND" localSheetId="25" hidden="1">#REF!</definedName>
    <definedName name="__123Graph_XIBRD_LEND" localSheetId="26" hidden="1">#REF!</definedName>
    <definedName name="__123Graph_XIBRD_LEND" localSheetId="27" hidden="1">#REF!</definedName>
    <definedName name="__123Graph_XIBRD_LEND" localSheetId="28" hidden="1">#REF!</definedName>
    <definedName name="__123Graph_XIBRD_LEND" hidden="1">#REF!</definedName>
    <definedName name="__123Graph_XIMPORTS" localSheetId="25" hidden="1">#REF!</definedName>
    <definedName name="__123Graph_XIMPORTS" localSheetId="26" hidden="1">#REF!</definedName>
    <definedName name="__123Graph_XIMPORTS" localSheetId="27" hidden="1">#REF!</definedName>
    <definedName name="__123Graph_XIMPORTS" localSheetId="28" hidden="1">#REF!</definedName>
    <definedName name="__123Graph_XIMPORTS" hidden="1">#REF!</definedName>
    <definedName name="__123Graph_XTEST1" localSheetId="25" hidden="1">#REF!</definedName>
    <definedName name="__123Graph_XTEST1" localSheetId="26" hidden="1">#REF!</definedName>
    <definedName name="__123Graph_XTEST1" localSheetId="27" hidden="1">#REF!</definedName>
    <definedName name="__123Graph_XTEST1" localSheetId="28" hidden="1">#REF!</definedName>
    <definedName name="__123Graph_XTEST1" localSheetId="17" hidden="1">Graf7a8!#REF!</definedName>
    <definedName name="__123Graph_XTEST1" hidden="1">#REF!</definedName>
    <definedName name="__BOP1">#REF!</definedName>
    <definedName name="__BOP2">#REF!</definedName>
    <definedName name="__dat1">#REF!</definedName>
    <definedName name="__dat2">#REF!</definedName>
    <definedName name="__dat3">#REF!</definedName>
    <definedName name="__dat5">#REF!</definedName>
    <definedName name="__DAT7">#REF!</definedName>
    <definedName name="__DAT8">#REF!</definedName>
    <definedName name="__EXP5">#REF!</definedName>
    <definedName name="__EXP6">#REF!</definedName>
    <definedName name="__EXP7">#REF!</definedName>
    <definedName name="__EXP9">#REF!</definedName>
    <definedName name="__IMP10">#REF!</definedName>
    <definedName name="__IMP2">#REF!</definedName>
    <definedName name="__IMP4">#REF!</definedName>
    <definedName name="__IMP6">#REF!</definedName>
    <definedName name="__IMP7">#REF!</definedName>
    <definedName name="__IMP8">#REF!</definedName>
    <definedName name="__MAIN__">#REF!</definedName>
    <definedName name="__MTS2">#REF!</definedName>
    <definedName name="__OUT1">#REF!</definedName>
    <definedName name="__OUT2">#REF!</definedName>
    <definedName name="__PAG2">#REF!</definedName>
    <definedName name="__PAG3">#REF!</definedName>
    <definedName name="__PAG4">#REF!</definedName>
    <definedName name="__PAG5">#REF!</definedName>
    <definedName name="__PAG6">#REF!</definedName>
    <definedName name="__PAG7">#REF!</definedName>
    <definedName name="__pro2001">#REF!</definedName>
    <definedName name="__RES2">#REF!</definedName>
    <definedName name="__TAB1">#REF!</definedName>
    <definedName name="__TAB10">#REF!</definedName>
    <definedName name="__TAB12">#REF!</definedName>
    <definedName name="__Tab19">#REF!</definedName>
    <definedName name="__TAB2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TAB4">#REF!</definedName>
    <definedName name="__TAB5">#REF!</definedName>
    <definedName name="__tab6">#REF!</definedName>
    <definedName name="__TAB7">#REF!</definedName>
    <definedName name="__TAB8">#REF!</definedName>
    <definedName name="__tab9">#REF!</definedName>
    <definedName name="__TB41">#REF!</definedName>
    <definedName name="__UD2">#REF!</definedName>
    <definedName name="__WEO1">#REF!</definedName>
    <definedName name="__WEO2">#REF!</definedName>
    <definedName name="_1__123Graph_AChart_1" localSheetId="25" hidden="1">#REF!</definedName>
    <definedName name="_1__123Graph_AChart_1" localSheetId="26" hidden="1">#REF!</definedName>
    <definedName name="_1__123Graph_AChart_1" localSheetId="27" hidden="1">#REF!</definedName>
    <definedName name="_1__123Graph_AChart_1" localSheetId="28" hidden="1">#REF!</definedName>
    <definedName name="_1__123Graph_AChart_1" localSheetId="17" hidden="1">Graf7a8!#REF!</definedName>
    <definedName name="_1__123Graph_AChart_1" hidden="1">#REF!</definedName>
    <definedName name="_1_0ju" localSheetId="25" hidden="1">#REF!</definedName>
    <definedName name="_1_0ju" localSheetId="26" hidden="1">#REF!</definedName>
    <definedName name="_1_0ju" localSheetId="27" hidden="1">#REF!</definedName>
    <definedName name="_1_0ju" localSheetId="28" hidden="1">#REF!</definedName>
    <definedName name="_1_0ju" hidden="1">#REF!</definedName>
    <definedName name="_1_123Graph_A" localSheetId="17" hidden="1">#REF!</definedName>
    <definedName name="_1_123Graph_A" hidden="1">#REF!</definedName>
    <definedName name="_10__123Graph_ACPI_ER_LOG" hidden="1">#REF!</definedName>
    <definedName name="_10__123Graph_ACHART_1" hidden="1">#REF!</definedName>
    <definedName name="_10__123Graph_ACHART_2" localSheetId="25" hidden="1">#REF!</definedName>
    <definedName name="_10__123Graph_ACHART_2" localSheetId="26" hidden="1">#REF!</definedName>
    <definedName name="_10__123Graph_ACHART_2" localSheetId="27" hidden="1">#REF!</definedName>
    <definedName name="_10__123Graph_ACHART_2" localSheetId="28" hidden="1">#REF!</definedName>
    <definedName name="_10__123Graph_ACHART_2" localSheetId="17" hidden="1">Graf7a8!#REF!</definedName>
    <definedName name="_10__123Graph_ACHART_2" hidden="1">#REF!</definedName>
    <definedName name="_10__123Graph_ACHART_8" localSheetId="25" hidden="1">#REF!</definedName>
    <definedName name="_10__123Graph_ACHART_8" localSheetId="26" hidden="1">#REF!</definedName>
    <definedName name="_10__123Graph_ACHART_8" localSheetId="27" hidden="1">#REF!</definedName>
    <definedName name="_10__123Graph_ACHART_8" localSheetId="28" hidden="1">#REF!</definedName>
    <definedName name="_10__123Graph_ACHART_8" localSheetId="17" hidden="1">Graf7a8!#REF!</definedName>
    <definedName name="_10__123Graph_ACHART_8" hidden="1">#REF!</definedName>
    <definedName name="_10__123Graph_BCHART_1" localSheetId="25" hidden="1">#REF!</definedName>
    <definedName name="_10__123Graph_BCHART_1" localSheetId="26" hidden="1">#REF!</definedName>
    <definedName name="_10__123Graph_BCHART_1" localSheetId="27" hidden="1">#REF!</definedName>
    <definedName name="_10__123Graph_BCHART_1" localSheetId="28" hidden="1">#REF!</definedName>
    <definedName name="_10__123Graph_BCHART_1" localSheetId="17" hidden="1">Graf7a8!#REF!</definedName>
    <definedName name="_10__123Graph_BCHART_1" hidden="1">#REF!</definedName>
    <definedName name="_100__123Graph_BCHART_8" localSheetId="25" hidden="1">#REF!</definedName>
    <definedName name="_100__123Graph_BCHART_8" localSheetId="26" hidden="1">#REF!</definedName>
    <definedName name="_100__123Graph_BCHART_8" localSheetId="27" hidden="1">#REF!</definedName>
    <definedName name="_100__123Graph_BCHART_8" localSheetId="28" hidden="1">#REF!</definedName>
    <definedName name="_100__123Graph_BCHART_8" localSheetId="17" hidden="1">Graf7a8!#REF!</definedName>
    <definedName name="_100__123Graph_BCHART_8" hidden="1">#REF!</definedName>
    <definedName name="_103__123Graph_CCHART_3" localSheetId="25" hidden="1">#REF!</definedName>
    <definedName name="_103__123Graph_CCHART_3" localSheetId="26" hidden="1">#REF!</definedName>
    <definedName name="_103__123Graph_CCHART_3" localSheetId="27" hidden="1">#REF!</definedName>
    <definedName name="_103__123Graph_CCHART_3" localSheetId="28" hidden="1">#REF!</definedName>
    <definedName name="_103__123Graph_CCHART_3" hidden="1">#REF!</definedName>
    <definedName name="_105__123Graph_CCHART_1" localSheetId="25" hidden="1">#REF!</definedName>
    <definedName name="_105__123Graph_CCHART_1" localSheetId="26" hidden="1">#REF!</definedName>
    <definedName name="_105__123Graph_CCHART_1" localSheetId="27" hidden="1">#REF!</definedName>
    <definedName name="_105__123Graph_CCHART_1" localSheetId="28" hidden="1">#REF!</definedName>
    <definedName name="_105__123Graph_CCHART_1" localSheetId="17" hidden="1">Graf7a8!#REF!</definedName>
    <definedName name="_105__123Graph_CCHART_1" hidden="1">#REF!</definedName>
    <definedName name="_108__123Graph_CCHART_4" localSheetId="25" hidden="1">#REF!</definedName>
    <definedName name="_108__123Graph_CCHART_4" localSheetId="26" hidden="1">#REF!</definedName>
    <definedName name="_108__123Graph_CCHART_4" localSheetId="27" hidden="1">#REF!</definedName>
    <definedName name="_108__123Graph_CCHART_4" localSheetId="28" hidden="1">#REF!</definedName>
    <definedName name="_108__123Graph_CCHART_4" hidden="1">#REF!</definedName>
    <definedName name="_11__123Graph_AGROWTH_CPI" localSheetId="25" hidden="1">#REF!</definedName>
    <definedName name="_11__123Graph_AGROWTH_CPI" localSheetId="26" hidden="1">#REF!</definedName>
    <definedName name="_11__123Graph_AGROWTH_CPI" localSheetId="27" hidden="1">#REF!</definedName>
    <definedName name="_11__123Graph_AGROWTH_CPI" localSheetId="28" hidden="1">#REF!</definedName>
    <definedName name="_11__123Graph_AGROWTH_CPI" hidden="1">#REF!</definedName>
    <definedName name="_11__123Graph_BCHART_1" localSheetId="25" hidden="1">#REF!</definedName>
    <definedName name="_11__123Graph_BCHART_1" localSheetId="26" hidden="1">#REF!</definedName>
    <definedName name="_11__123Graph_BCHART_1" localSheetId="27" hidden="1">#REF!</definedName>
    <definedName name="_11__123Graph_BCHART_1" localSheetId="28" hidden="1">#REF!</definedName>
    <definedName name="_11__123Graph_BCHART_1" localSheetId="17" hidden="1">Graf7a8!#REF!</definedName>
    <definedName name="_11__123Graph_BCHART_1" hidden="1">#REF!</definedName>
    <definedName name="_11__123Graph_BCHART_2" localSheetId="25" hidden="1">#REF!</definedName>
    <definedName name="_11__123Graph_BCHART_2" localSheetId="26" hidden="1">#REF!</definedName>
    <definedName name="_11__123Graph_BCHART_2" localSheetId="27" hidden="1">#REF!</definedName>
    <definedName name="_11__123Graph_BCHART_2" localSheetId="28" hidden="1">#REF!</definedName>
    <definedName name="_11__123Graph_BCHART_2" localSheetId="17" hidden="1">Graf7a8!#REF!</definedName>
    <definedName name="_11__123Graph_BCHART_2" hidden="1">#REF!</definedName>
    <definedName name="_110__123Graph_CCHART_2" localSheetId="25" hidden="1">#REF!</definedName>
    <definedName name="_110__123Graph_CCHART_2" localSheetId="26" hidden="1">#REF!</definedName>
    <definedName name="_110__123Graph_CCHART_2" localSheetId="27" hidden="1">#REF!</definedName>
    <definedName name="_110__123Graph_CCHART_2" localSheetId="28" hidden="1">#REF!</definedName>
    <definedName name="_110__123Graph_CCHART_2" localSheetId="17" hidden="1">Graf7a8!#REF!</definedName>
    <definedName name="_110__123Graph_CCHART_2" hidden="1">#REF!</definedName>
    <definedName name="_113__123Graph_CCHART_5" localSheetId="25" hidden="1">#REF!</definedName>
    <definedName name="_113__123Graph_CCHART_5" localSheetId="26" hidden="1">#REF!</definedName>
    <definedName name="_113__123Graph_CCHART_5" localSheetId="27" hidden="1">#REF!</definedName>
    <definedName name="_113__123Graph_CCHART_5" localSheetId="28" hidden="1">#REF!</definedName>
    <definedName name="_113__123Graph_CCHART_5" hidden="1">#REF!</definedName>
    <definedName name="_115__123Graph_CCHART_3" localSheetId="25" hidden="1">#REF!</definedName>
    <definedName name="_115__123Graph_CCHART_3" localSheetId="26" hidden="1">#REF!</definedName>
    <definedName name="_115__123Graph_CCHART_3" localSheetId="27" hidden="1">#REF!</definedName>
    <definedName name="_115__123Graph_CCHART_3" localSheetId="28" hidden="1">#REF!</definedName>
    <definedName name="_115__123Graph_CCHART_3" localSheetId="17" hidden="1">Graf7a8!#REF!</definedName>
    <definedName name="_115__123Graph_CCHART_3" hidden="1">#REF!</definedName>
    <definedName name="_118__123Graph_CCHART_6" localSheetId="25" hidden="1">#REF!</definedName>
    <definedName name="_118__123Graph_CCHART_6" localSheetId="26" hidden="1">#REF!</definedName>
    <definedName name="_118__123Graph_CCHART_6" localSheetId="27" hidden="1">#REF!</definedName>
    <definedName name="_118__123Graph_CCHART_6" localSheetId="28" hidden="1">#REF!</definedName>
    <definedName name="_118__123Graph_CCHART_6" hidden="1">#REF!</definedName>
    <definedName name="_12__123Graph_ACHART_2" localSheetId="25" hidden="1">#REF!</definedName>
    <definedName name="_12__123Graph_ACHART_2" localSheetId="26" hidden="1">#REF!</definedName>
    <definedName name="_12__123Graph_ACHART_2" localSheetId="27" hidden="1">#REF!</definedName>
    <definedName name="_12__123Graph_ACHART_2" localSheetId="28" hidden="1">#REF!</definedName>
    <definedName name="_12__123Graph_ACHART_2" hidden="1">#REF!</definedName>
    <definedName name="_12__123Graph_ACHART_3" localSheetId="25" hidden="1">#REF!</definedName>
    <definedName name="_12__123Graph_ACHART_3" localSheetId="26" hidden="1">#REF!</definedName>
    <definedName name="_12__123Graph_ACHART_3" localSheetId="27" hidden="1">#REF!</definedName>
    <definedName name="_12__123Graph_ACHART_3" localSheetId="28" hidden="1">#REF!</definedName>
    <definedName name="_12__123Graph_ACHART_3" localSheetId="17" hidden="1">Graf7a8!#REF!</definedName>
    <definedName name="_12__123Graph_ACHART_3" hidden="1">#REF!</definedName>
    <definedName name="_12__123Graph_AIBA_IBRD" localSheetId="25" hidden="1">#REF!</definedName>
    <definedName name="_12__123Graph_AIBA_IBRD" localSheetId="26" hidden="1">#REF!</definedName>
    <definedName name="_12__123Graph_AIBA_IBRD" localSheetId="27" hidden="1">#REF!</definedName>
    <definedName name="_12__123Graph_AIBA_IBRD" localSheetId="28" hidden="1">#REF!</definedName>
    <definedName name="_12__123Graph_AIBA_IBRD" hidden="1">#REF!</definedName>
    <definedName name="_12__123Graph_BCHART_2" localSheetId="25" hidden="1">#REF!</definedName>
    <definedName name="_12__123Graph_BCHART_2" localSheetId="26" hidden="1">#REF!</definedName>
    <definedName name="_12__123Graph_BCHART_2" localSheetId="27" hidden="1">#REF!</definedName>
    <definedName name="_12__123Graph_BCHART_2" localSheetId="28" hidden="1">#REF!</definedName>
    <definedName name="_12__123Graph_BCHART_2" localSheetId="17" hidden="1">Graf7a8!#REF!</definedName>
    <definedName name="_12__123Graph_BCHART_2" hidden="1">#REF!</definedName>
    <definedName name="_12__123Graph_BCHART_3" localSheetId="25" hidden="1">#REF!</definedName>
    <definedName name="_12__123Graph_BCHART_3" localSheetId="26" hidden="1">#REF!</definedName>
    <definedName name="_12__123Graph_BCHART_3" localSheetId="27" hidden="1">#REF!</definedName>
    <definedName name="_12__123Graph_BCHART_3" localSheetId="28" hidden="1">#REF!</definedName>
    <definedName name="_12__123Graph_BCHART_3" localSheetId="17" hidden="1">Graf7a8!#REF!</definedName>
    <definedName name="_12__123Graph_BCHART_3" hidden="1">#REF!</definedName>
    <definedName name="_120__123Graph_CCHART_4" localSheetId="25" hidden="1">#REF!</definedName>
    <definedName name="_120__123Graph_CCHART_4" localSheetId="26" hidden="1">#REF!</definedName>
    <definedName name="_120__123Graph_CCHART_4" localSheetId="27" hidden="1">#REF!</definedName>
    <definedName name="_120__123Graph_CCHART_4" localSheetId="28" hidden="1">#REF!</definedName>
    <definedName name="_120__123Graph_CCHART_4" localSheetId="17" hidden="1">Graf7a8!#REF!</definedName>
    <definedName name="_120__123Graph_CCHART_4" hidden="1">#REF!</definedName>
    <definedName name="_123__123Graph_CCHART_7" localSheetId="25" hidden="1">#REF!</definedName>
    <definedName name="_123__123Graph_CCHART_7" localSheetId="26" hidden="1">#REF!</definedName>
    <definedName name="_123__123Graph_CCHART_7" localSheetId="27" hidden="1">#REF!</definedName>
    <definedName name="_123__123Graph_CCHART_7" localSheetId="28" hidden="1">#REF!</definedName>
    <definedName name="_123__123Graph_CCHART_7" hidden="1">#REF!</definedName>
    <definedName name="_123Graph_AB" localSheetId="25" hidden="1">#REF!</definedName>
    <definedName name="_123Graph_AB" localSheetId="26" hidden="1">#REF!</definedName>
    <definedName name="_123Graph_AB" localSheetId="27" hidden="1">#REF!</definedName>
    <definedName name="_123Graph_AB" localSheetId="28" hidden="1">#REF!</definedName>
    <definedName name="_123Graph_AB" localSheetId="17" hidden="1">#REF!</definedName>
    <definedName name="_123Graph_AB" hidden="1">#REF!</definedName>
    <definedName name="_123Graph_B" localSheetId="25" hidden="1">#REF!</definedName>
    <definedName name="_123Graph_B" localSheetId="26" hidden="1">#REF!</definedName>
    <definedName name="_123Graph_B" localSheetId="27" hidden="1">#REF!</definedName>
    <definedName name="_123Graph_B" localSheetId="28" hidden="1">#REF!</definedName>
    <definedName name="_123Graph_B" localSheetId="17" hidden="1">#REF!</definedName>
    <definedName name="_123Graph_B" hidden="1">#REF!</definedName>
    <definedName name="_123Graph_DB" localSheetId="25" hidden="1">#REF!</definedName>
    <definedName name="_123Graph_DB" localSheetId="26" hidden="1">#REF!</definedName>
    <definedName name="_123Graph_DB" localSheetId="27" hidden="1">#REF!</definedName>
    <definedName name="_123Graph_DB" localSheetId="28" hidden="1">#REF!</definedName>
    <definedName name="_123Graph_DB" localSheetId="17" hidden="1">#REF!</definedName>
    <definedName name="_123Graph_DB" hidden="1">#REF!</definedName>
    <definedName name="_123Graph_EB" localSheetId="17" hidden="1">#REF!</definedName>
    <definedName name="_123Graph_EB" hidden="1">#REF!</definedName>
    <definedName name="_123Graph_FB" localSheetId="17" hidden="1">#REF!</definedName>
    <definedName name="_123Graph_FB" hidden="1">#REF!</definedName>
    <definedName name="_125__123Graph_CCHART_5" localSheetId="25" hidden="1">#REF!</definedName>
    <definedName name="_125__123Graph_CCHART_5" localSheetId="26" hidden="1">#REF!</definedName>
    <definedName name="_125__123Graph_CCHART_5" localSheetId="27" hidden="1">#REF!</definedName>
    <definedName name="_125__123Graph_CCHART_5" localSheetId="28" hidden="1">#REF!</definedName>
    <definedName name="_125__123Graph_CCHART_5" localSheetId="17" hidden="1">Graf7a8!#REF!</definedName>
    <definedName name="_125__123Graph_CCHART_5" hidden="1">#REF!</definedName>
    <definedName name="_128__123Graph_CCHART_8" localSheetId="25" hidden="1">#REF!</definedName>
    <definedName name="_128__123Graph_CCHART_8" localSheetId="26" hidden="1">#REF!</definedName>
    <definedName name="_128__123Graph_CCHART_8" localSheetId="27" hidden="1">#REF!</definedName>
    <definedName name="_128__123Graph_CCHART_8" localSheetId="28" hidden="1">#REF!</definedName>
    <definedName name="_128__123Graph_CCHART_8" hidden="1">#REF!</definedName>
    <definedName name="_13__123Graph_ACHART_1" localSheetId="25" hidden="1">#REF!</definedName>
    <definedName name="_13__123Graph_ACHART_1" localSheetId="26" hidden="1">#REF!</definedName>
    <definedName name="_13__123Graph_ACHART_1" localSheetId="27" hidden="1">#REF!</definedName>
    <definedName name="_13__123Graph_ACHART_1" localSheetId="28" hidden="1">#REF!</definedName>
    <definedName name="_13__123Graph_ACHART_1" hidden="1">#REF!</definedName>
    <definedName name="_13__123Graph_ACHART_2" hidden="1">#REF!</definedName>
    <definedName name="_13__123Graph_AINVENT_SALES" hidden="1">#REF!</definedName>
    <definedName name="_13__123Graph_BCHART_3" localSheetId="25" hidden="1">#REF!</definedName>
    <definedName name="_13__123Graph_BCHART_3" localSheetId="26" hidden="1">#REF!</definedName>
    <definedName name="_13__123Graph_BCHART_3" localSheetId="27" hidden="1">#REF!</definedName>
    <definedName name="_13__123Graph_BCHART_3" localSheetId="28" hidden="1">#REF!</definedName>
    <definedName name="_13__123Graph_BCHART_3" localSheetId="17" hidden="1">Graf7a8!#REF!</definedName>
    <definedName name="_13__123Graph_BCHART_3" hidden="1">#REF!</definedName>
    <definedName name="_13__123Graph_BCHART_4" localSheetId="25" hidden="1">#REF!</definedName>
    <definedName name="_13__123Graph_BCHART_4" localSheetId="26" hidden="1">#REF!</definedName>
    <definedName name="_13__123Graph_BCHART_4" localSheetId="27" hidden="1">#REF!</definedName>
    <definedName name="_13__123Graph_BCHART_4" localSheetId="28" hidden="1">#REF!</definedName>
    <definedName name="_13__123Graph_BCHART_4" localSheetId="17" hidden="1">Graf7a8!#REF!</definedName>
    <definedName name="_13__123Graph_BCHART_4" hidden="1">#REF!</definedName>
    <definedName name="_130__123Graph_CCHART_6" localSheetId="25" hidden="1">#REF!</definedName>
    <definedName name="_130__123Graph_CCHART_6" localSheetId="26" hidden="1">#REF!</definedName>
    <definedName name="_130__123Graph_CCHART_6" localSheetId="27" hidden="1">#REF!</definedName>
    <definedName name="_130__123Graph_CCHART_6" localSheetId="28" hidden="1">#REF!</definedName>
    <definedName name="_130__123Graph_CCHART_6" localSheetId="17" hidden="1">Graf7a8!#REF!</definedName>
    <definedName name="_130__123Graph_CCHART_6" hidden="1">#REF!</definedName>
    <definedName name="_132Graph_CB" localSheetId="25" hidden="1">#REF!</definedName>
    <definedName name="_132Graph_CB" localSheetId="26" hidden="1">#REF!</definedName>
    <definedName name="_132Graph_CB" localSheetId="27" hidden="1">#REF!</definedName>
    <definedName name="_132Graph_CB" localSheetId="28" hidden="1">#REF!</definedName>
    <definedName name="_132Graph_CB" localSheetId="17" hidden="1">#REF!</definedName>
    <definedName name="_132Graph_CB" hidden="1">#REF!</definedName>
    <definedName name="_133__123Graph_DCHART_7" hidden="1">#REF!</definedName>
    <definedName name="_135__123Graph_CCHART_7" localSheetId="25" hidden="1">#REF!</definedName>
    <definedName name="_135__123Graph_CCHART_7" localSheetId="26" hidden="1">#REF!</definedName>
    <definedName name="_135__123Graph_CCHART_7" localSheetId="27" hidden="1">#REF!</definedName>
    <definedName name="_135__123Graph_CCHART_7" localSheetId="28" hidden="1">#REF!</definedName>
    <definedName name="_135__123Graph_CCHART_7" localSheetId="17" hidden="1">Graf7a8!#REF!</definedName>
    <definedName name="_135__123Graph_CCHART_7" hidden="1">#REF!</definedName>
    <definedName name="_138__123Graph_DCHART_8" localSheetId="25" hidden="1">#REF!</definedName>
    <definedName name="_138__123Graph_DCHART_8" localSheetId="26" hidden="1">#REF!</definedName>
    <definedName name="_138__123Graph_DCHART_8" localSheetId="27" hidden="1">#REF!</definedName>
    <definedName name="_138__123Graph_DCHART_8" localSheetId="28" hidden="1">#REF!</definedName>
    <definedName name="_138__123Graph_DCHART_8" hidden="1">#REF!</definedName>
    <definedName name="_14__123Graph_ACHART_4" localSheetId="25" hidden="1">#REF!</definedName>
    <definedName name="_14__123Graph_ACHART_4" localSheetId="26" hidden="1">#REF!</definedName>
    <definedName name="_14__123Graph_ACHART_4" localSheetId="27" hidden="1">#REF!</definedName>
    <definedName name="_14__123Graph_ACHART_4" localSheetId="28" hidden="1">#REF!</definedName>
    <definedName name="_14__123Graph_ACHART_4" localSheetId="17" hidden="1">Graf7a8!#REF!</definedName>
    <definedName name="_14__123Graph_ACHART_4" hidden="1">#REF!</definedName>
    <definedName name="_14__123Graph_AMIMPMA_1" localSheetId="25" hidden="1">#REF!</definedName>
    <definedName name="_14__123Graph_AMIMPMA_1" localSheetId="26" hidden="1">#REF!</definedName>
    <definedName name="_14__123Graph_AMIMPMA_1" localSheetId="27" hidden="1">#REF!</definedName>
    <definedName name="_14__123Graph_AMIMPMA_1" localSheetId="28" hidden="1">#REF!</definedName>
    <definedName name="_14__123Graph_AMIMPMA_1" hidden="1">#REF!</definedName>
    <definedName name="_14__123Graph_BCHART_4" localSheetId="25" hidden="1">#REF!</definedName>
    <definedName name="_14__123Graph_BCHART_4" localSheetId="26" hidden="1">#REF!</definedName>
    <definedName name="_14__123Graph_BCHART_4" localSheetId="27" hidden="1">#REF!</definedName>
    <definedName name="_14__123Graph_BCHART_4" localSheetId="28" hidden="1">#REF!</definedName>
    <definedName name="_14__123Graph_BCHART_4" localSheetId="17" hidden="1">Graf7a8!#REF!</definedName>
    <definedName name="_14__123Graph_BCHART_4" hidden="1">#REF!</definedName>
    <definedName name="_14__123Graph_BCHART_5" localSheetId="25" hidden="1">#REF!</definedName>
    <definedName name="_14__123Graph_BCHART_5" localSheetId="26" hidden="1">#REF!</definedName>
    <definedName name="_14__123Graph_BCHART_5" localSheetId="27" hidden="1">#REF!</definedName>
    <definedName name="_14__123Graph_BCHART_5" localSheetId="28" hidden="1">#REF!</definedName>
    <definedName name="_14__123Graph_BCHART_5" localSheetId="17" hidden="1">Graf7a8!#REF!</definedName>
    <definedName name="_14__123Graph_BCHART_5" hidden="1">#REF!</definedName>
    <definedName name="_140__123Graph_CCHART_8" localSheetId="25" hidden="1">#REF!</definedName>
    <definedName name="_140__123Graph_CCHART_8" localSheetId="26" hidden="1">#REF!</definedName>
    <definedName name="_140__123Graph_CCHART_8" localSheetId="27" hidden="1">#REF!</definedName>
    <definedName name="_140__123Graph_CCHART_8" localSheetId="28" hidden="1">#REF!</definedName>
    <definedName name="_140__123Graph_CCHART_8" localSheetId="17" hidden="1">Graf7a8!#REF!</definedName>
    <definedName name="_140__123Graph_CCHART_8" hidden="1">#REF!</definedName>
    <definedName name="_143__123Graph_ECHART_7" localSheetId="25" hidden="1">#REF!</definedName>
    <definedName name="_143__123Graph_ECHART_7" localSheetId="26" hidden="1">#REF!</definedName>
    <definedName name="_143__123Graph_ECHART_7" localSheetId="27" hidden="1">#REF!</definedName>
    <definedName name="_143__123Graph_ECHART_7" localSheetId="28" hidden="1">#REF!</definedName>
    <definedName name="_143__123Graph_ECHART_7" hidden="1">#REF!</definedName>
    <definedName name="_145__123Graph_DCHART_7" localSheetId="25" hidden="1">#REF!</definedName>
    <definedName name="_145__123Graph_DCHART_7" localSheetId="26" hidden="1">#REF!</definedName>
    <definedName name="_145__123Graph_DCHART_7" localSheetId="27" hidden="1">#REF!</definedName>
    <definedName name="_145__123Graph_DCHART_7" localSheetId="28" hidden="1">#REF!</definedName>
    <definedName name="_145__123Graph_DCHART_7" localSheetId="17" hidden="1">Graf7a8!#REF!</definedName>
    <definedName name="_145__123Graph_DCHART_7" hidden="1">#REF!</definedName>
    <definedName name="_148__123Graph_ECHART_8" localSheetId="25" hidden="1">#REF!</definedName>
    <definedName name="_148__123Graph_ECHART_8" localSheetId="26" hidden="1">#REF!</definedName>
    <definedName name="_148__123Graph_ECHART_8" localSheetId="27" hidden="1">#REF!</definedName>
    <definedName name="_148__123Graph_ECHART_8" localSheetId="28" hidden="1">#REF!</definedName>
    <definedName name="_148__123Graph_ECHART_8" hidden="1">#REF!</definedName>
    <definedName name="_15__123Graph_ACHART_3" localSheetId="25" hidden="1">#REF!</definedName>
    <definedName name="_15__123Graph_ACHART_3" localSheetId="26" hidden="1">#REF!</definedName>
    <definedName name="_15__123Graph_ACHART_3" localSheetId="27" hidden="1">#REF!</definedName>
    <definedName name="_15__123Graph_ACHART_3" localSheetId="28" hidden="1">#REF!</definedName>
    <definedName name="_15__123Graph_ACHART_3" hidden="1">#REF!</definedName>
    <definedName name="_15__123Graph_ANDA_OIN" hidden="1">#REF!</definedName>
    <definedName name="_15__123Graph_BCHART_5" localSheetId="25" hidden="1">#REF!</definedName>
    <definedName name="_15__123Graph_BCHART_5" localSheetId="26" hidden="1">#REF!</definedName>
    <definedName name="_15__123Graph_BCHART_5" localSheetId="27" hidden="1">#REF!</definedName>
    <definedName name="_15__123Graph_BCHART_5" localSheetId="28" hidden="1">#REF!</definedName>
    <definedName name="_15__123Graph_BCHART_5" localSheetId="17" hidden="1">Graf7a8!#REF!</definedName>
    <definedName name="_15__123Graph_BCHART_5" hidden="1">#REF!</definedName>
    <definedName name="_15__123Graph_BCHART_6" localSheetId="25" hidden="1">#REF!</definedName>
    <definedName name="_15__123Graph_BCHART_6" localSheetId="26" hidden="1">#REF!</definedName>
    <definedName name="_15__123Graph_BCHART_6" localSheetId="27" hidden="1">#REF!</definedName>
    <definedName name="_15__123Graph_BCHART_6" localSheetId="28" hidden="1">#REF!</definedName>
    <definedName name="_15__123Graph_BCHART_6" localSheetId="17" hidden="1">Graf7a8!#REF!</definedName>
    <definedName name="_15__123Graph_BCHART_6" hidden="1">#REF!</definedName>
    <definedName name="_150__123Graph_DCHART_8" localSheetId="25" hidden="1">#REF!</definedName>
    <definedName name="_150__123Graph_DCHART_8" localSheetId="26" hidden="1">#REF!</definedName>
    <definedName name="_150__123Graph_DCHART_8" localSheetId="27" hidden="1">#REF!</definedName>
    <definedName name="_150__123Graph_DCHART_8" localSheetId="28" hidden="1">#REF!</definedName>
    <definedName name="_150__123Graph_DCHART_8" localSheetId="17" hidden="1">Graf7a8!#REF!</definedName>
    <definedName name="_150__123Graph_DCHART_8" hidden="1">#REF!</definedName>
    <definedName name="_153__123Graph_FCHART_8" localSheetId="25" hidden="1">#REF!</definedName>
    <definedName name="_153__123Graph_FCHART_8" localSheetId="26" hidden="1">#REF!</definedName>
    <definedName name="_153__123Graph_FCHART_8" localSheetId="27" hidden="1">#REF!</definedName>
    <definedName name="_153__123Graph_FCHART_8" localSheetId="28" hidden="1">#REF!</definedName>
    <definedName name="_153__123Graph_FCHART_8" hidden="1">#REF!</definedName>
    <definedName name="_155__123Graph_ECHART_7" localSheetId="25" hidden="1">#REF!</definedName>
    <definedName name="_155__123Graph_ECHART_7" localSheetId="26" hidden="1">#REF!</definedName>
    <definedName name="_155__123Graph_ECHART_7" localSheetId="27" hidden="1">#REF!</definedName>
    <definedName name="_155__123Graph_ECHART_7" localSheetId="28" hidden="1">#REF!</definedName>
    <definedName name="_155__123Graph_ECHART_7" localSheetId="17" hidden="1">Graf7a8!#REF!</definedName>
    <definedName name="_155__123Graph_ECHART_7" hidden="1">#REF!</definedName>
    <definedName name="_16__123Graph_ACHART_3" hidden="1">#REF!</definedName>
    <definedName name="_16__123Graph_ACHART_5" localSheetId="25" hidden="1">#REF!</definedName>
    <definedName name="_16__123Graph_ACHART_5" localSheetId="26" hidden="1">#REF!</definedName>
    <definedName name="_16__123Graph_ACHART_5" localSheetId="27" hidden="1">#REF!</definedName>
    <definedName name="_16__123Graph_ACHART_5" localSheetId="28" hidden="1">#REF!</definedName>
    <definedName name="_16__123Graph_ACHART_5" localSheetId="17" hidden="1">Graf7a8!#REF!</definedName>
    <definedName name="_16__123Graph_ACHART_5" hidden="1">#REF!</definedName>
    <definedName name="_16__123Graph_AR_BMONEY" localSheetId="25" hidden="1">#REF!</definedName>
    <definedName name="_16__123Graph_AR_BMONEY" localSheetId="26" hidden="1">#REF!</definedName>
    <definedName name="_16__123Graph_AR_BMONEY" localSheetId="27" hidden="1">#REF!</definedName>
    <definedName name="_16__123Graph_AR_BMONEY" localSheetId="28" hidden="1">#REF!</definedName>
    <definedName name="_16__123Graph_AR_BMONEY" hidden="1">#REF!</definedName>
    <definedName name="_16__123Graph_BCHART_6" localSheetId="25" hidden="1">#REF!</definedName>
    <definedName name="_16__123Graph_BCHART_6" localSheetId="26" hidden="1">#REF!</definedName>
    <definedName name="_16__123Graph_BCHART_6" localSheetId="27" hidden="1">#REF!</definedName>
    <definedName name="_16__123Graph_BCHART_6" localSheetId="28" hidden="1">#REF!</definedName>
    <definedName name="_16__123Graph_BCHART_6" localSheetId="17" hidden="1">Graf7a8!#REF!</definedName>
    <definedName name="_16__123Graph_BCHART_6" hidden="1">#REF!</definedName>
    <definedName name="_16__123Graph_BCHART_7" localSheetId="25" hidden="1">#REF!</definedName>
    <definedName name="_16__123Graph_BCHART_7" localSheetId="26" hidden="1">#REF!</definedName>
    <definedName name="_16__123Graph_BCHART_7" localSheetId="27" hidden="1">#REF!</definedName>
    <definedName name="_16__123Graph_BCHART_7" localSheetId="28" hidden="1">#REF!</definedName>
    <definedName name="_16__123Graph_BCHART_7" localSheetId="17" hidden="1">Graf7a8!#REF!</definedName>
    <definedName name="_16__123Graph_BCHART_7" hidden="1">#REF!</definedName>
    <definedName name="_160__123Graph_ECHART_8" localSheetId="25" hidden="1">#REF!</definedName>
    <definedName name="_160__123Graph_ECHART_8" localSheetId="26" hidden="1">#REF!</definedName>
    <definedName name="_160__123Graph_ECHART_8" localSheetId="27" hidden="1">#REF!</definedName>
    <definedName name="_160__123Graph_ECHART_8" localSheetId="28" hidden="1">#REF!</definedName>
    <definedName name="_160__123Graph_ECHART_8" localSheetId="17" hidden="1">Graf7a8!#REF!</definedName>
    <definedName name="_160__123Graph_ECHART_8" hidden="1">#REF!</definedName>
    <definedName name="_165__123Graph_FCHART_8" localSheetId="25" hidden="1">#REF!</definedName>
    <definedName name="_165__123Graph_FCHART_8" localSheetId="26" hidden="1">#REF!</definedName>
    <definedName name="_165__123Graph_FCHART_8" localSheetId="27" hidden="1">#REF!</definedName>
    <definedName name="_165__123Graph_FCHART_8" localSheetId="28" hidden="1">#REF!</definedName>
    <definedName name="_165__123Graph_FCHART_8" localSheetId="17" hidden="1">Graf7a8!#REF!</definedName>
    <definedName name="_165__123Graph_FCHART_8" hidden="1">#REF!</definedName>
    <definedName name="_17__123Graph_ASEIGNOR" localSheetId="25" hidden="1">#REF!</definedName>
    <definedName name="_17__123Graph_ASEIGNOR" localSheetId="26" hidden="1">#REF!</definedName>
    <definedName name="_17__123Graph_ASEIGNOR" localSheetId="27" hidden="1">#REF!</definedName>
    <definedName name="_17__123Graph_ASEIGNOR" localSheetId="28" hidden="1">#REF!</definedName>
    <definedName name="_17__123Graph_ASEIGNOR" hidden="1">#REF!</definedName>
    <definedName name="_17__123Graph_BCHART_7" localSheetId="25" hidden="1">#REF!</definedName>
    <definedName name="_17__123Graph_BCHART_7" localSheetId="26" hidden="1">#REF!</definedName>
    <definedName name="_17__123Graph_BCHART_7" localSheetId="27" hidden="1">#REF!</definedName>
    <definedName name="_17__123Graph_BCHART_7" localSheetId="28" hidden="1">#REF!</definedName>
    <definedName name="_17__123Graph_BCHART_7" localSheetId="17" hidden="1">Graf7a8!#REF!</definedName>
    <definedName name="_17__123Graph_BCHART_7" hidden="1">#REF!</definedName>
    <definedName name="_17__123Graph_BCHART_8" localSheetId="25" hidden="1">#REF!</definedName>
    <definedName name="_17__123Graph_BCHART_8" localSheetId="26" hidden="1">#REF!</definedName>
    <definedName name="_17__123Graph_BCHART_8" localSheetId="27" hidden="1">#REF!</definedName>
    <definedName name="_17__123Graph_BCHART_8" localSheetId="28" hidden="1">#REF!</definedName>
    <definedName name="_17__123Graph_BCHART_8" localSheetId="17" hidden="1">Graf7a8!#REF!</definedName>
    <definedName name="_17__123Graph_BCHART_8" hidden="1">#REF!</definedName>
    <definedName name="_18__123Graph_ACHART_2" localSheetId="25" hidden="1">#REF!</definedName>
    <definedName name="_18__123Graph_ACHART_2" localSheetId="26" hidden="1">#REF!</definedName>
    <definedName name="_18__123Graph_ACHART_2" localSheetId="27" hidden="1">#REF!</definedName>
    <definedName name="_18__123Graph_ACHART_2" localSheetId="28" hidden="1">#REF!</definedName>
    <definedName name="_18__123Graph_ACHART_2" hidden="1">#REF!</definedName>
    <definedName name="_18__123Graph_ACHART_4" localSheetId="25" hidden="1">#REF!</definedName>
    <definedName name="_18__123Graph_ACHART_4" localSheetId="26" hidden="1">#REF!</definedName>
    <definedName name="_18__123Graph_ACHART_4" localSheetId="27" hidden="1">#REF!</definedName>
    <definedName name="_18__123Graph_ACHART_4" localSheetId="28" hidden="1">#REF!</definedName>
    <definedName name="_18__123Graph_ACHART_4" hidden="1">#REF!</definedName>
    <definedName name="_18__123Graph_ACHART_6" localSheetId="25" hidden="1">#REF!</definedName>
    <definedName name="_18__123Graph_ACHART_6" localSheetId="26" hidden="1">#REF!</definedName>
    <definedName name="_18__123Graph_ACHART_6" localSheetId="27" hidden="1">#REF!</definedName>
    <definedName name="_18__123Graph_ACHART_6" localSheetId="28" hidden="1">#REF!</definedName>
    <definedName name="_18__123Graph_ACHART_6" localSheetId="17" hidden="1">Graf7a8!#REF!</definedName>
    <definedName name="_18__123Graph_ACHART_6" hidden="1">#REF!</definedName>
    <definedName name="_18__123Graph_AWB_ADJ_PRJ" localSheetId="25" hidden="1">#REF!</definedName>
    <definedName name="_18__123Graph_AWB_ADJ_PRJ" localSheetId="26" hidden="1">#REF!</definedName>
    <definedName name="_18__123Graph_AWB_ADJ_PRJ" localSheetId="27" hidden="1">#REF!</definedName>
    <definedName name="_18__123Graph_AWB_ADJ_PRJ" localSheetId="28" hidden="1">#REF!</definedName>
    <definedName name="_18__123Graph_AWB_ADJ_PRJ" hidden="1">#REF!</definedName>
    <definedName name="_18__123Graph_BCHART_8" localSheetId="25" hidden="1">#REF!</definedName>
    <definedName name="_18__123Graph_BCHART_8" localSheetId="26" hidden="1">#REF!</definedName>
    <definedName name="_18__123Graph_BCHART_8" localSheetId="27" hidden="1">#REF!</definedName>
    <definedName name="_18__123Graph_BCHART_8" localSheetId="28" hidden="1">#REF!</definedName>
    <definedName name="_18__123Graph_BCHART_8" localSheetId="17" hidden="1">Graf7a8!#REF!</definedName>
    <definedName name="_18__123Graph_BCHART_8" hidden="1">#REF!</definedName>
    <definedName name="_18__123Graph_CCHART_1" localSheetId="25" hidden="1">#REF!</definedName>
    <definedName name="_18__123Graph_CCHART_1" localSheetId="26" hidden="1">#REF!</definedName>
    <definedName name="_18__123Graph_CCHART_1" localSheetId="27" hidden="1">#REF!</definedName>
    <definedName name="_18__123Graph_CCHART_1" localSheetId="28" hidden="1">#REF!</definedName>
    <definedName name="_18__123Graph_CCHART_1" localSheetId="17" hidden="1">Graf7a8!#REF!</definedName>
    <definedName name="_18__123Graph_CCHART_1" hidden="1">#REF!</definedName>
    <definedName name="_19__123Graph_ACHART_4" hidden="1">#REF!</definedName>
    <definedName name="_19__123Graph_BCHART_1" localSheetId="25" hidden="1">#REF!</definedName>
    <definedName name="_19__123Graph_BCHART_1" localSheetId="26" hidden="1">#REF!</definedName>
    <definedName name="_19__123Graph_BCHART_1" localSheetId="27" hidden="1">#REF!</definedName>
    <definedName name="_19__123Graph_BCHART_1" localSheetId="28" hidden="1">#REF!</definedName>
    <definedName name="_19__123Graph_BCHART_1" hidden="1">#REF!</definedName>
    <definedName name="_19__123Graph_CCHART_1" localSheetId="25" hidden="1">#REF!</definedName>
    <definedName name="_19__123Graph_CCHART_1" localSheetId="26" hidden="1">#REF!</definedName>
    <definedName name="_19__123Graph_CCHART_1" localSheetId="27" hidden="1">#REF!</definedName>
    <definedName name="_19__123Graph_CCHART_1" localSheetId="28" hidden="1">#REF!</definedName>
    <definedName name="_19__123Graph_CCHART_1" localSheetId="17" hidden="1">Graf7a8!#REF!</definedName>
    <definedName name="_19__123Graph_CCHART_1" hidden="1">#REF!</definedName>
    <definedName name="_19__123Graph_CCHART_2" localSheetId="25" hidden="1">#REF!</definedName>
    <definedName name="_19__123Graph_CCHART_2" localSheetId="26" hidden="1">#REF!</definedName>
    <definedName name="_19__123Graph_CCHART_2" localSheetId="27" hidden="1">#REF!</definedName>
    <definedName name="_19__123Graph_CCHART_2" localSheetId="28" hidden="1">#REF!</definedName>
    <definedName name="_19__123Graph_CCHART_2" localSheetId="17" hidden="1">Graf7a8!#REF!</definedName>
    <definedName name="_19__123Graph_CCHART_2" hidden="1">#REF!</definedName>
    <definedName name="_1992BOPB">#REF!</definedName>
    <definedName name="_1Macros_Import_.qbop">#REF!</definedName>
    <definedName name="_2__123Graph_ADEV_EMPL" localSheetId="25" hidden="1">#REF!</definedName>
    <definedName name="_2__123Graph_ADEV_EMPL" localSheetId="26" hidden="1">#REF!</definedName>
    <definedName name="_2__123Graph_ADEV_EMPL" localSheetId="27" hidden="1">#REF!</definedName>
    <definedName name="_2__123Graph_ADEV_EMPL" localSheetId="28" hidden="1">#REF!</definedName>
    <definedName name="_2__123Graph_ADEV_EMPL" localSheetId="17" hidden="1">Graf7a8!#REF!</definedName>
    <definedName name="_2__123Graph_ADEV_EMPL" hidden="1">#REF!</definedName>
    <definedName name="_2__123Graph_ACHART_1" localSheetId="25" hidden="1">#REF!</definedName>
    <definedName name="_2__123Graph_ACHART_1" localSheetId="26" hidden="1">#REF!</definedName>
    <definedName name="_2__123Graph_ACHART_1" localSheetId="27" hidden="1">#REF!</definedName>
    <definedName name="_2__123Graph_ACHART_1" localSheetId="28" hidden="1">#REF!</definedName>
    <definedName name="_2__123Graph_ACHART_1" localSheetId="17" hidden="1">Graf7a8!#REF!</definedName>
    <definedName name="_2__123Graph_ACHART_1" hidden="1">#REF!</definedName>
    <definedName name="_20__123Graph_ACHART_7" localSheetId="25" hidden="1">#REF!</definedName>
    <definedName name="_20__123Graph_ACHART_7" localSheetId="26" hidden="1">#REF!</definedName>
    <definedName name="_20__123Graph_ACHART_7" localSheetId="27" hidden="1">#REF!</definedName>
    <definedName name="_20__123Graph_ACHART_7" localSheetId="28" hidden="1">#REF!</definedName>
    <definedName name="_20__123Graph_ACHART_7" localSheetId="17" hidden="1">Graf7a8!#REF!</definedName>
    <definedName name="_20__123Graph_ACHART_7" hidden="1">#REF!</definedName>
    <definedName name="_20__123Graph_BCHART_2" localSheetId="25" hidden="1">#REF!</definedName>
    <definedName name="_20__123Graph_BCHART_2" localSheetId="26" hidden="1">#REF!</definedName>
    <definedName name="_20__123Graph_BCHART_2" localSheetId="27" hidden="1">#REF!</definedName>
    <definedName name="_20__123Graph_BCHART_2" localSheetId="28" hidden="1">#REF!</definedName>
    <definedName name="_20__123Graph_BCHART_2" hidden="1">#REF!</definedName>
    <definedName name="_20__123Graph_CCHART_2" localSheetId="25" hidden="1">#REF!</definedName>
    <definedName name="_20__123Graph_CCHART_2" localSheetId="26" hidden="1">#REF!</definedName>
    <definedName name="_20__123Graph_CCHART_2" localSheetId="27" hidden="1">#REF!</definedName>
    <definedName name="_20__123Graph_CCHART_2" localSheetId="28" hidden="1">#REF!</definedName>
    <definedName name="_20__123Graph_CCHART_2" localSheetId="17" hidden="1">Graf7a8!#REF!</definedName>
    <definedName name="_20__123Graph_CCHART_2" hidden="1">#REF!</definedName>
    <definedName name="_20__123Graph_CCHART_3" localSheetId="25" hidden="1">#REF!</definedName>
    <definedName name="_20__123Graph_CCHART_3" localSheetId="26" hidden="1">#REF!</definedName>
    <definedName name="_20__123Graph_CCHART_3" localSheetId="27" hidden="1">#REF!</definedName>
    <definedName name="_20__123Graph_CCHART_3" localSheetId="28" hidden="1">#REF!</definedName>
    <definedName name="_20__123Graph_CCHART_3" localSheetId="17" hidden="1">Graf7a8!#REF!</definedName>
    <definedName name="_20__123Graph_CCHART_3" hidden="1">#REF!</definedName>
    <definedName name="_20Macros_Import_.qbop">#REF!</definedName>
    <definedName name="_21__123Graph_ACHART_5" localSheetId="25" hidden="1">#REF!</definedName>
    <definedName name="_21__123Graph_ACHART_5" localSheetId="26" hidden="1">#REF!</definedName>
    <definedName name="_21__123Graph_ACHART_5" localSheetId="27" hidden="1">#REF!</definedName>
    <definedName name="_21__123Graph_ACHART_5" localSheetId="28" hidden="1">#REF!</definedName>
    <definedName name="_21__123Graph_ACHART_5" hidden="1">#REF!</definedName>
    <definedName name="_21__123Graph_CCHART_3" localSheetId="25" hidden="1">#REF!</definedName>
    <definedName name="_21__123Graph_CCHART_3" localSheetId="26" hidden="1">#REF!</definedName>
    <definedName name="_21__123Graph_CCHART_3" localSheetId="27" hidden="1">#REF!</definedName>
    <definedName name="_21__123Graph_CCHART_3" localSheetId="28" hidden="1">#REF!</definedName>
    <definedName name="_21__123Graph_CCHART_3" localSheetId="17" hidden="1">Graf7a8!#REF!</definedName>
    <definedName name="_21__123Graph_CCHART_3" hidden="1">#REF!</definedName>
    <definedName name="_21__123Graph_CCHART_4" localSheetId="25" hidden="1">#REF!</definedName>
    <definedName name="_21__123Graph_CCHART_4" localSheetId="26" hidden="1">#REF!</definedName>
    <definedName name="_21__123Graph_CCHART_4" localSheetId="27" hidden="1">#REF!</definedName>
    <definedName name="_21__123Graph_CCHART_4" localSheetId="28" hidden="1">#REF!</definedName>
    <definedName name="_21__123Graph_CCHART_4" localSheetId="17" hidden="1">Graf7a8!#REF!</definedName>
    <definedName name="_21__123Graph_CCHART_4" hidden="1">#REF!</definedName>
    <definedName name="_22__123Graph_ACHART_5" hidden="1">#REF!</definedName>
    <definedName name="_22__123Graph_ACHART_8" localSheetId="25" hidden="1">#REF!</definedName>
    <definedName name="_22__123Graph_ACHART_8" localSheetId="26" hidden="1">#REF!</definedName>
    <definedName name="_22__123Graph_ACHART_8" localSheetId="27" hidden="1">#REF!</definedName>
    <definedName name="_22__123Graph_ACHART_8" localSheetId="28" hidden="1">#REF!</definedName>
    <definedName name="_22__123Graph_ACHART_8" localSheetId="17" hidden="1">Graf7a8!#REF!</definedName>
    <definedName name="_22__123Graph_ACHART_8" hidden="1">#REF!</definedName>
    <definedName name="_22__123Graph_CCHART_4" localSheetId="25" hidden="1">#REF!</definedName>
    <definedName name="_22__123Graph_CCHART_4" localSheetId="26" hidden="1">#REF!</definedName>
    <definedName name="_22__123Graph_CCHART_4" localSheetId="27" hidden="1">#REF!</definedName>
    <definedName name="_22__123Graph_CCHART_4" localSheetId="28" hidden="1">#REF!</definedName>
    <definedName name="_22__123Graph_CCHART_4" localSheetId="17" hidden="1">Graf7a8!#REF!</definedName>
    <definedName name="_22__123Graph_CCHART_4" hidden="1">#REF!</definedName>
    <definedName name="_22__123Graph_CCHART_5" localSheetId="25" hidden="1">#REF!</definedName>
    <definedName name="_22__123Graph_CCHART_5" localSheetId="26" hidden="1">#REF!</definedName>
    <definedName name="_22__123Graph_CCHART_5" localSheetId="27" hidden="1">#REF!</definedName>
    <definedName name="_22__123Graph_CCHART_5" localSheetId="28" hidden="1">#REF!</definedName>
    <definedName name="_22__123Graph_CCHART_5" localSheetId="17" hidden="1">Graf7a8!#REF!</definedName>
    <definedName name="_22__123Graph_CCHART_5" hidden="1">#REF!</definedName>
    <definedName name="_23__123Graph_ACHART_3" localSheetId="25" hidden="1">#REF!</definedName>
    <definedName name="_23__123Graph_ACHART_3" localSheetId="26" hidden="1">#REF!</definedName>
    <definedName name="_23__123Graph_ACHART_3" localSheetId="27" hidden="1">#REF!</definedName>
    <definedName name="_23__123Graph_ACHART_3" localSheetId="28" hidden="1">#REF!</definedName>
    <definedName name="_23__123Graph_ACHART_3" hidden="1">#REF!</definedName>
    <definedName name="_23__123Graph_CCHART_5" localSheetId="25" hidden="1">#REF!</definedName>
    <definedName name="_23__123Graph_CCHART_5" localSheetId="26" hidden="1">#REF!</definedName>
    <definedName name="_23__123Graph_CCHART_5" localSheetId="27" hidden="1">#REF!</definedName>
    <definedName name="_23__123Graph_CCHART_5" localSheetId="28" hidden="1">#REF!</definedName>
    <definedName name="_23__123Graph_CCHART_5" localSheetId="17" hidden="1">Graf7a8!#REF!</definedName>
    <definedName name="_23__123Graph_CCHART_5" hidden="1">#REF!</definedName>
    <definedName name="_23__123Graph_CCHART_6" localSheetId="25" hidden="1">#REF!</definedName>
    <definedName name="_23__123Graph_CCHART_6" localSheetId="26" hidden="1">#REF!</definedName>
    <definedName name="_23__123Graph_CCHART_6" localSheetId="27" hidden="1">#REF!</definedName>
    <definedName name="_23__123Graph_CCHART_6" localSheetId="28" hidden="1">#REF!</definedName>
    <definedName name="_23__123Graph_CCHART_6" localSheetId="17" hidden="1">Graf7a8!#REF!</definedName>
    <definedName name="_23__123Graph_CCHART_6" hidden="1">#REF!</definedName>
    <definedName name="_24__123Graph_ACHART_6" localSheetId="25" hidden="1">#REF!</definedName>
    <definedName name="_24__123Graph_ACHART_6" localSheetId="26" hidden="1">#REF!</definedName>
    <definedName name="_24__123Graph_ACHART_6" localSheetId="27" hidden="1">#REF!</definedName>
    <definedName name="_24__123Graph_ACHART_6" localSheetId="28" hidden="1">#REF!</definedName>
    <definedName name="_24__123Graph_ACHART_6" hidden="1">#REF!</definedName>
    <definedName name="_24__123Graph_BCPI_ER_LOG" localSheetId="25" hidden="1">#REF!</definedName>
    <definedName name="_24__123Graph_BCPI_ER_LOG" localSheetId="26" hidden="1">#REF!</definedName>
    <definedName name="_24__123Graph_BCPI_ER_LOG" localSheetId="27" hidden="1">#REF!</definedName>
    <definedName name="_24__123Graph_BCPI_ER_LOG" localSheetId="28" hidden="1">#REF!</definedName>
    <definedName name="_24__123Graph_BCPI_ER_LOG" hidden="1">#REF!</definedName>
    <definedName name="_24__123Graph_BCHART_1" localSheetId="25" hidden="1">#REF!</definedName>
    <definedName name="_24__123Graph_BCHART_1" localSheetId="26" hidden="1">#REF!</definedName>
    <definedName name="_24__123Graph_BCHART_1" localSheetId="27" hidden="1">#REF!</definedName>
    <definedName name="_24__123Graph_BCHART_1" localSheetId="28" hidden="1">#REF!</definedName>
    <definedName name="_24__123Graph_BCHART_1" localSheetId="17" hidden="1">Graf7a8!#REF!</definedName>
    <definedName name="_24__123Graph_BCHART_1" hidden="1">#REF!</definedName>
    <definedName name="_24__123Graph_CCHART_6" localSheetId="25" hidden="1">#REF!</definedName>
    <definedName name="_24__123Graph_CCHART_6" localSheetId="26" hidden="1">#REF!</definedName>
    <definedName name="_24__123Graph_CCHART_6" localSheetId="27" hidden="1">#REF!</definedName>
    <definedName name="_24__123Graph_CCHART_6" localSheetId="28" hidden="1">#REF!</definedName>
    <definedName name="_24__123Graph_CCHART_6" localSheetId="17" hidden="1">Graf7a8!#REF!</definedName>
    <definedName name="_24__123Graph_CCHART_6" hidden="1">#REF!</definedName>
    <definedName name="_24__123Graph_CCHART_7" localSheetId="25" hidden="1">#REF!</definedName>
    <definedName name="_24__123Graph_CCHART_7" localSheetId="26" hidden="1">#REF!</definedName>
    <definedName name="_24__123Graph_CCHART_7" localSheetId="27" hidden="1">#REF!</definedName>
    <definedName name="_24__123Graph_CCHART_7" localSheetId="28" hidden="1">#REF!</definedName>
    <definedName name="_24__123Graph_CCHART_7" localSheetId="17" hidden="1">Graf7a8!#REF!</definedName>
    <definedName name="_24__123Graph_CCHART_7" hidden="1">#REF!</definedName>
    <definedName name="_25__123Graph_ACHART_1" localSheetId="25" hidden="1">#REF!</definedName>
    <definedName name="_25__123Graph_ACHART_1" localSheetId="26" hidden="1">#REF!</definedName>
    <definedName name="_25__123Graph_ACHART_1" localSheetId="27" hidden="1">#REF!</definedName>
    <definedName name="_25__123Graph_ACHART_1" localSheetId="28" hidden="1">#REF!</definedName>
    <definedName name="_25__123Graph_ACHART_1" localSheetId="17" hidden="1">Graf7a8!#REF!</definedName>
    <definedName name="_25__123Graph_ACHART_1" hidden="1">#REF!</definedName>
    <definedName name="_25__123Graph_ACHART_6" hidden="1">#REF!</definedName>
    <definedName name="_25__123Graph_CCHART_7" localSheetId="25" hidden="1">#REF!</definedName>
    <definedName name="_25__123Graph_CCHART_7" localSheetId="26" hidden="1">#REF!</definedName>
    <definedName name="_25__123Graph_CCHART_7" localSheetId="27" hidden="1">#REF!</definedName>
    <definedName name="_25__123Graph_CCHART_7" localSheetId="28" hidden="1">#REF!</definedName>
    <definedName name="_25__123Graph_CCHART_7" localSheetId="17" hidden="1">Graf7a8!#REF!</definedName>
    <definedName name="_25__123Graph_CCHART_7" hidden="1">#REF!</definedName>
    <definedName name="_25__123Graph_CCHART_8" localSheetId="25" hidden="1">#REF!</definedName>
    <definedName name="_25__123Graph_CCHART_8" localSheetId="26" hidden="1">#REF!</definedName>
    <definedName name="_25__123Graph_CCHART_8" localSheetId="27" hidden="1">#REF!</definedName>
    <definedName name="_25__123Graph_CCHART_8" localSheetId="28" hidden="1">#REF!</definedName>
    <definedName name="_25__123Graph_CCHART_8" localSheetId="17" hidden="1">Graf7a8!#REF!</definedName>
    <definedName name="_25__123Graph_CCHART_8" hidden="1">#REF!</definedName>
    <definedName name="_26__123Graph_BCHART_2" localSheetId="25" hidden="1">#REF!</definedName>
    <definedName name="_26__123Graph_BCHART_2" localSheetId="26" hidden="1">#REF!</definedName>
    <definedName name="_26__123Graph_BCHART_2" localSheetId="27" hidden="1">#REF!</definedName>
    <definedName name="_26__123Graph_BCHART_2" localSheetId="28" hidden="1">#REF!</definedName>
    <definedName name="_26__123Graph_BCHART_2" localSheetId="17" hidden="1">Graf7a8!#REF!</definedName>
    <definedName name="_26__123Graph_BCHART_2" hidden="1">#REF!</definedName>
    <definedName name="_26__123Graph_CCHART_8" localSheetId="25" hidden="1">#REF!</definedName>
    <definedName name="_26__123Graph_CCHART_8" localSheetId="26" hidden="1">#REF!</definedName>
    <definedName name="_26__123Graph_CCHART_8" localSheetId="27" hidden="1">#REF!</definedName>
    <definedName name="_26__123Graph_CCHART_8" localSheetId="28" hidden="1">#REF!</definedName>
    <definedName name="_26__123Graph_CCHART_8" localSheetId="17" hidden="1">Graf7a8!#REF!</definedName>
    <definedName name="_26__123Graph_CCHART_8" hidden="1">#REF!</definedName>
    <definedName name="_26__123Graph_DCHART_7" localSheetId="25" hidden="1">#REF!</definedName>
    <definedName name="_26__123Graph_DCHART_7" localSheetId="26" hidden="1">#REF!</definedName>
    <definedName name="_26__123Graph_DCHART_7" localSheetId="27" hidden="1">#REF!</definedName>
    <definedName name="_26__123Graph_DCHART_7" localSheetId="28" hidden="1">#REF!</definedName>
    <definedName name="_26__123Graph_DCHART_7" localSheetId="17" hidden="1">Graf7a8!#REF!</definedName>
    <definedName name="_26__123Graph_DCHART_7" hidden="1">#REF!</definedName>
    <definedName name="_27__123Graph_ACHART_7" localSheetId="25" hidden="1">#REF!</definedName>
    <definedName name="_27__123Graph_ACHART_7" localSheetId="26" hidden="1">#REF!</definedName>
    <definedName name="_27__123Graph_ACHART_7" localSheetId="27" hidden="1">#REF!</definedName>
    <definedName name="_27__123Graph_ACHART_7" localSheetId="28" hidden="1">#REF!</definedName>
    <definedName name="_27__123Graph_ACHART_7" hidden="1">#REF!</definedName>
    <definedName name="_27__123Graph_DCHART_7" localSheetId="25" hidden="1">#REF!</definedName>
    <definedName name="_27__123Graph_DCHART_7" localSheetId="26" hidden="1">#REF!</definedName>
    <definedName name="_27__123Graph_DCHART_7" localSheetId="27" hidden="1">#REF!</definedName>
    <definedName name="_27__123Graph_DCHART_7" localSheetId="28" hidden="1">#REF!</definedName>
    <definedName name="_27__123Graph_DCHART_7" localSheetId="17" hidden="1">Graf7a8!#REF!</definedName>
    <definedName name="_27__123Graph_DCHART_7" hidden="1">#REF!</definedName>
    <definedName name="_27__123Graph_DCHART_8" localSheetId="25" hidden="1">#REF!</definedName>
    <definedName name="_27__123Graph_DCHART_8" localSheetId="26" hidden="1">#REF!</definedName>
    <definedName name="_27__123Graph_DCHART_8" localSheetId="27" hidden="1">#REF!</definedName>
    <definedName name="_27__123Graph_DCHART_8" localSheetId="28" hidden="1">#REF!</definedName>
    <definedName name="_27__123Graph_DCHART_8" localSheetId="17" hidden="1">Graf7a8!#REF!</definedName>
    <definedName name="_27__123Graph_DCHART_8" hidden="1">#REF!</definedName>
    <definedName name="_28__123Graph_ACHART_4" localSheetId="25" hidden="1">#REF!</definedName>
    <definedName name="_28__123Graph_ACHART_4" localSheetId="26" hidden="1">#REF!</definedName>
    <definedName name="_28__123Graph_ACHART_4" localSheetId="27" hidden="1">#REF!</definedName>
    <definedName name="_28__123Graph_ACHART_4" localSheetId="28" hidden="1">#REF!</definedName>
    <definedName name="_28__123Graph_ACHART_4" hidden="1">#REF!</definedName>
    <definedName name="_28__123Graph_ACHART_7" hidden="1">#REF!</definedName>
    <definedName name="_28__123Graph_BCHART_3" localSheetId="25" hidden="1">#REF!</definedName>
    <definedName name="_28__123Graph_BCHART_3" localSheetId="26" hidden="1">#REF!</definedName>
    <definedName name="_28__123Graph_BCHART_3" localSheetId="27" hidden="1">#REF!</definedName>
    <definedName name="_28__123Graph_BCHART_3" localSheetId="28" hidden="1">#REF!</definedName>
    <definedName name="_28__123Graph_BCHART_3" localSheetId="17" hidden="1">Graf7a8!#REF!</definedName>
    <definedName name="_28__123Graph_BCHART_3" hidden="1">#REF!</definedName>
    <definedName name="_28__123Graph_BIBA_IBRD" localSheetId="25" hidden="1">#REF!</definedName>
    <definedName name="_28__123Graph_BIBA_IBRD" localSheetId="26" hidden="1">#REF!</definedName>
    <definedName name="_28__123Graph_BIBA_IBRD" localSheetId="27" hidden="1">#REF!</definedName>
    <definedName name="_28__123Graph_BIBA_IBRD" localSheetId="28" hidden="1">#REF!</definedName>
    <definedName name="_28__123Graph_BIBA_IBRD" hidden="1">#REF!</definedName>
    <definedName name="_28__123Graph_DCHART_8" localSheetId="25" hidden="1">#REF!</definedName>
    <definedName name="_28__123Graph_DCHART_8" localSheetId="26" hidden="1">#REF!</definedName>
    <definedName name="_28__123Graph_DCHART_8" localSheetId="27" hidden="1">#REF!</definedName>
    <definedName name="_28__123Graph_DCHART_8" localSheetId="28" hidden="1">#REF!</definedName>
    <definedName name="_28__123Graph_DCHART_8" localSheetId="17" hidden="1">Graf7a8!#REF!</definedName>
    <definedName name="_28__123Graph_DCHART_8" hidden="1">#REF!</definedName>
    <definedName name="_28__123Graph_ECHART_7" localSheetId="25" hidden="1">#REF!</definedName>
    <definedName name="_28__123Graph_ECHART_7" localSheetId="26" hidden="1">#REF!</definedName>
    <definedName name="_28__123Graph_ECHART_7" localSheetId="27" hidden="1">#REF!</definedName>
    <definedName name="_28__123Graph_ECHART_7" localSheetId="28" hidden="1">#REF!</definedName>
    <definedName name="_28__123Graph_ECHART_7" localSheetId="17" hidden="1">Graf7a8!#REF!</definedName>
    <definedName name="_28__123Graph_ECHART_7" hidden="1">#REF!</definedName>
    <definedName name="_29__123Graph_BNDA_OIN" localSheetId="25" hidden="1">#REF!</definedName>
    <definedName name="_29__123Graph_BNDA_OIN" localSheetId="26" hidden="1">#REF!</definedName>
    <definedName name="_29__123Graph_BNDA_OIN" localSheetId="27" hidden="1">#REF!</definedName>
    <definedName name="_29__123Graph_BNDA_OIN" localSheetId="28" hidden="1">#REF!</definedName>
    <definedName name="_29__123Graph_BNDA_OIN" hidden="1">#REF!</definedName>
    <definedName name="_29__123Graph_ECHART_7" localSheetId="25" hidden="1">#REF!</definedName>
    <definedName name="_29__123Graph_ECHART_7" localSheetId="26" hidden="1">#REF!</definedName>
    <definedName name="_29__123Graph_ECHART_7" localSheetId="27" hidden="1">#REF!</definedName>
    <definedName name="_29__123Graph_ECHART_7" localSheetId="28" hidden="1">#REF!</definedName>
    <definedName name="_29__123Graph_ECHART_7" localSheetId="17" hidden="1">Graf7a8!#REF!</definedName>
    <definedName name="_29__123Graph_ECHART_7" hidden="1">#REF!</definedName>
    <definedName name="_29__123Graph_ECHART_8" localSheetId="25" hidden="1">#REF!</definedName>
    <definedName name="_29__123Graph_ECHART_8" localSheetId="26" hidden="1">#REF!</definedName>
    <definedName name="_29__123Graph_ECHART_8" localSheetId="27" hidden="1">#REF!</definedName>
    <definedName name="_29__123Graph_ECHART_8" localSheetId="28" hidden="1">#REF!</definedName>
    <definedName name="_29__123Graph_ECHART_8" localSheetId="17" hidden="1">Graf7a8!#REF!</definedName>
    <definedName name="_29__123Graph_ECHART_8" hidden="1">#REF!</definedName>
    <definedName name="_2Macros_Import_.qbop">#REF!</definedName>
    <definedName name="_3__123Graph_ACHART_1" localSheetId="25" hidden="1">#REF!</definedName>
    <definedName name="_3__123Graph_ACHART_1" localSheetId="26" hidden="1">#REF!</definedName>
    <definedName name="_3__123Graph_ACHART_1" localSheetId="27" hidden="1">#REF!</definedName>
    <definedName name="_3__123Graph_ACHART_1" localSheetId="28" hidden="1">#REF!</definedName>
    <definedName name="_3__123Graph_ACHART_1" localSheetId="17" hidden="1">Graf7a8!#REF!</definedName>
    <definedName name="_3__123Graph_ACHART_1" hidden="1">#REF!</definedName>
    <definedName name="_3__123Graph_ACHART_2" localSheetId="25" hidden="1">#REF!</definedName>
    <definedName name="_3__123Graph_ACHART_2" localSheetId="26" hidden="1">#REF!</definedName>
    <definedName name="_3__123Graph_ACHART_2" localSheetId="27" hidden="1">#REF!</definedName>
    <definedName name="_3__123Graph_ACHART_2" localSheetId="28" hidden="1">#REF!</definedName>
    <definedName name="_3__123Graph_ACHART_2" localSheetId="17" hidden="1">Graf7a8!#REF!</definedName>
    <definedName name="_3__123Graph_ACHART_2" hidden="1">#REF!</definedName>
    <definedName name="_3__123Graph_BDEV_EMPL" localSheetId="25" hidden="1">#REF!</definedName>
    <definedName name="_3__123Graph_BDEV_EMPL" localSheetId="26" hidden="1">#REF!</definedName>
    <definedName name="_3__123Graph_BDEV_EMPL" localSheetId="27" hidden="1">#REF!</definedName>
    <definedName name="_3__123Graph_BDEV_EMPL" localSheetId="28" hidden="1">#REF!</definedName>
    <definedName name="_3__123Graph_BDEV_EMPL" localSheetId="17" hidden="1">Graf7a8!#REF!</definedName>
    <definedName name="_3__123Graph_BDEV_EMPL" hidden="1">#REF!</definedName>
    <definedName name="_30__123Graph_ACHART_2" localSheetId="25" hidden="1">#REF!</definedName>
    <definedName name="_30__123Graph_ACHART_2" localSheetId="26" hidden="1">#REF!</definedName>
    <definedName name="_30__123Graph_ACHART_2" localSheetId="27" hidden="1">#REF!</definedName>
    <definedName name="_30__123Graph_ACHART_2" localSheetId="28" hidden="1">#REF!</definedName>
    <definedName name="_30__123Graph_ACHART_2" localSheetId="17" hidden="1">Graf7a8!#REF!</definedName>
    <definedName name="_30__123Graph_ACHART_2" hidden="1">#REF!</definedName>
    <definedName name="_30__123Graph_ACHART_8" localSheetId="25" hidden="1">#REF!</definedName>
    <definedName name="_30__123Graph_ACHART_8" localSheetId="26" hidden="1">#REF!</definedName>
    <definedName name="_30__123Graph_ACHART_8" localSheetId="27" hidden="1">#REF!</definedName>
    <definedName name="_30__123Graph_ACHART_8" localSheetId="28" hidden="1">#REF!</definedName>
    <definedName name="_30__123Graph_ACHART_8" hidden="1">#REF!</definedName>
    <definedName name="_30__123Graph_BCHART_4" localSheetId="25" hidden="1">#REF!</definedName>
    <definedName name="_30__123Graph_BCHART_4" localSheetId="26" hidden="1">#REF!</definedName>
    <definedName name="_30__123Graph_BCHART_4" localSheetId="27" hidden="1">#REF!</definedName>
    <definedName name="_30__123Graph_BCHART_4" localSheetId="28" hidden="1">#REF!</definedName>
    <definedName name="_30__123Graph_BCHART_4" localSheetId="17" hidden="1">Graf7a8!#REF!</definedName>
    <definedName name="_30__123Graph_BCHART_4" hidden="1">#REF!</definedName>
    <definedName name="_30__123Graph_BR_BMONEY" localSheetId="25" hidden="1">#REF!</definedName>
    <definedName name="_30__123Graph_BR_BMONEY" localSheetId="26" hidden="1">#REF!</definedName>
    <definedName name="_30__123Graph_BR_BMONEY" localSheetId="27" hidden="1">#REF!</definedName>
    <definedName name="_30__123Graph_BR_BMONEY" localSheetId="28" hidden="1">#REF!</definedName>
    <definedName name="_30__123Graph_BR_BMONEY" hidden="1">#REF!</definedName>
    <definedName name="_30__123Graph_ECHART_8" localSheetId="25" hidden="1">#REF!</definedName>
    <definedName name="_30__123Graph_ECHART_8" localSheetId="26" hidden="1">#REF!</definedName>
    <definedName name="_30__123Graph_ECHART_8" localSheetId="27" hidden="1">#REF!</definedName>
    <definedName name="_30__123Graph_ECHART_8" localSheetId="28" hidden="1">#REF!</definedName>
    <definedName name="_30__123Graph_ECHART_8" localSheetId="17" hidden="1">Graf7a8!#REF!</definedName>
    <definedName name="_30__123Graph_ECHART_8" hidden="1">#REF!</definedName>
    <definedName name="_30__123Graph_FCHART_8" localSheetId="25" hidden="1">#REF!</definedName>
    <definedName name="_30__123Graph_FCHART_8" localSheetId="26" hidden="1">#REF!</definedName>
    <definedName name="_30__123Graph_FCHART_8" localSheetId="27" hidden="1">#REF!</definedName>
    <definedName name="_30__123Graph_FCHART_8" localSheetId="28" hidden="1">#REF!</definedName>
    <definedName name="_30__123Graph_FCHART_8" localSheetId="17" hidden="1">Graf7a8!#REF!</definedName>
    <definedName name="_30__123Graph_FCHART_8" hidden="1">#REF!</definedName>
    <definedName name="_31__123Graph_ACHART_8" hidden="1">#REF!</definedName>
    <definedName name="_31__123Graph_BSEIGNOR" localSheetId="25" hidden="1">#REF!</definedName>
    <definedName name="_31__123Graph_BSEIGNOR" localSheetId="26" hidden="1">#REF!</definedName>
    <definedName name="_31__123Graph_BSEIGNOR" localSheetId="27" hidden="1">#REF!</definedName>
    <definedName name="_31__123Graph_BSEIGNOR" localSheetId="28" hidden="1">#REF!</definedName>
    <definedName name="_31__123Graph_BSEIGNOR" hidden="1">#REF!</definedName>
    <definedName name="_31__123Graph_FCHART_8" localSheetId="25" hidden="1">#REF!</definedName>
    <definedName name="_31__123Graph_FCHART_8" localSheetId="26" hidden="1">#REF!</definedName>
    <definedName name="_31__123Graph_FCHART_8" localSheetId="27" hidden="1">#REF!</definedName>
    <definedName name="_31__123Graph_FCHART_8" localSheetId="28" hidden="1">#REF!</definedName>
    <definedName name="_31__123Graph_FCHART_8" localSheetId="17" hidden="1">Graf7a8!#REF!</definedName>
    <definedName name="_31__123Graph_FCHART_8" hidden="1">#REF!</definedName>
    <definedName name="_32__123Graph_BCHART_5" localSheetId="25" hidden="1">#REF!</definedName>
    <definedName name="_32__123Graph_BCHART_5" localSheetId="26" hidden="1">#REF!</definedName>
    <definedName name="_32__123Graph_BCHART_5" localSheetId="27" hidden="1">#REF!</definedName>
    <definedName name="_32__123Graph_BCHART_5" localSheetId="28" hidden="1">#REF!</definedName>
    <definedName name="_32__123Graph_BCHART_5" localSheetId="17" hidden="1">Graf7a8!#REF!</definedName>
    <definedName name="_32__123Graph_BCHART_5" hidden="1">#REF!</definedName>
    <definedName name="_32__123Graph_BWB_ADJ_PRJ" localSheetId="25" hidden="1">#REF!</definedName>
    <definedName name="_32__123Graph_BWB_ADJ_PRJ" localSheetId="26" hidden="1">#REF!</definedName>
    <definedName name="_32__123Graph_BWB_ADJ_PRJ" localSheetId="27" hidden="1">#REF!</definedName>
    <definedName name="_32__123Graph_BWB_ADJ_PRJ" localSheetId="28" hidden="1">#REF!</definedName>
    <definedName name="_32__123Graph_BWB_ADJ_PRJ" hidden="1">#REF!</definedName>
    <definedName name="_33__123Graph_ACHART_5" localSheetId="25" hidden="1">#REF!</definedName>
    <definedName name="_33__123Graph_ACHART_5" localSheetId="26" hidden="1">#REF!</definedName>
    <definedName name="_33__123Graph_ACHART_5" localSheetId="27" hidden="1">#REF!</definedName>
    <definedName name="_33__123Graph_ACHART_5" localSheetId="28" hidden="1">#REF!</definedName>
    <definedName name="_33__123Graph_ACHART_5" hidden="1">#REF!</definedName>
    <definedName name="_33__123Graph_BCHART_1" hidden="1">#REF!</definedName>
    <definedName name="_33__123Graph_CMIMPMA_0" hidden="1">#REF!</definedName>
    <definedName name="_34__123Graph_BCHART_1" hidden="1">#REF!</definedName>
    <definedName name="_34__123Graph_BCHART_6" localSheetId="25" hidden="1">#REF!</definedName>
    <definedName name="_34__123Graph_BCHART_6" localSheetId="26" hidden="1">#REF!</definedName>
    <definedName name="_34__123Graph_BCHART_6" localSheetId="27" hidden="1">#REF!</definedName>
    <definedName name="_34__123Graph_BCHART_6" localSheetId="28" hidden="1">#REF!</definedName>
    <definedName name="_34__123Graph_BCHART_6" localSheetId="17" hidden="1">Graf7a8!#REF!</definedName>
    <definedName name="_34__123Graph_BCHART_6" hidden="1">#REF!</definedName>
    <definedName name="_34__123Graph_DGROWTH_CPI" localSheetId="25" hidden="1">#REF!</definedName>
    <definedName name="_34__123Graph_DGROWTH_CPI" localSheetId="26" hidden="1">#REF!</definedName>
    <definedName name="_34__123Graph_DGROWTH_CPI" localSheetId="27" hidden="1">#REF!</definedName>
    <definedName name="_34__123Graph_DGROWTH_CPI" localSheetId="28" hidden="1">#REF!</definedName>
    <definedName name="_34__123Graph_DGROWTH_CPI" hidden="1">#REF!</definedName>
    <definedName name="_35__123Graph_ACHART_3" localSheetId="25" hidden="1">#REF!</definedName>
    <definedName name="_35__123Graph_ACHART_3" localSheetId="26" hidden="1">#REF!</definedName>
    <definedName name="_35__123Graph_ACHART_3" localSheetId="27" hidden="1">#REF!</definedName>
    <definedName name="_35__123Graph_ACHART_3" localSheetId="28" hidden="1">#REF!</definedName>
    <definedName name="_35__123Graph_ACHART_3" localSheetId="17" hidden="1">Graf7a8!#REF!</definedName>
    <definedName name="_35__123Graph_ACHART_3" hidden="1">#REF!</definedName>
    <definedName name="_35__123Graph_DMIMPMA_1" localSheetId="25" hidden="1">#REF!</definedName>
    <definedName name="_35__123Graph_DMIMPMA_1" localSheetId="26" hidden="1">#REF!</definedName>
    <definedName name="_35__123Graph_DMIMPMA_1" localSheetId="27" hidden="1">#REF!</definedName>
    <definedName name="_35__123Graph_DMIMPMA_1" localSheetId="28" hidden="1">#REF!</definedName>
    <definedName name="_35__123Graph_DMIMPMA_1" hidden="1">#REF!</definedName>
    <definedName name="_36__123Graph_BCHART_2" localSheetId="25" hidden="1">#REF!</definedName>
    <definedName name="_36__123Graph_BCHART_2" localSheetId="26" hidden="1">#REF!</definedName>
    <definedName name="_36__123Graph_BCHART_2" localSheetId="27" hidden="1">#REF!</definedName>
    <definedName name="_36__123Graph_BCHART_2" localSheetId="28" hidden="1">#REF!</definedName>
    <definedName name="_36__123Graph_BCHART_2" hidden="1">#REF!</definedName>
    <definedName name="_36__123Graph_BCHART_7" localSheetId="25" hidden="1">#REF!</definedName>
    <definedName name="_36__123Graph_BCHART_7" localSheetId="26" hidden="1">#REF!</definedName>
    <definedName name="_36__123Graph_BCHART_7" localSheetId="27" hidden="1">#REF!</definedName>
    <definedName name="_36__123Graph_BCHART_7" localSheetId="28" hidden="1">#REF!</definedName>
    <definedName name="_36__123Graph_BCHART_7" localSheetId="17" hidden="1">Graf7a8!#REF!</definedName>
    <definedName name="_36__123Graph_BCHART_7" hidden="1">#REF!</definedName>
    <definedName name="_36__123Graph_EMIMPMA_0" localSheetId="25" hidden="1">#REF!</definedName>
    <definedName name="_36__123Graph_EMIMPMA_0" localSheetId="26" hidden="1">#REF!</definedName>
    <definedName name="_36__123Graph_EMIMPMA_0" localSheetId="27" hidden="1">#REF!</definedName>
    <definedName name="_36__123Graph_EMIMPMA_0" localSheetId="28" hidden="1">#REF!</definedName>
    <definedName name="_36__123Graph_EMIMPMA_0" hidden="1">#REF!</definedName>
    <definedName name="_37__123Graph_BCHART_2" hidden="1">#REF!</definedName>
    <definedName name="_37__123Graph_EMIMPMA_1" localSheetId="25" hidden="1">#REF!</definedName>
    <definedName name="_37__123Graph_EMIMPMA_1" localSheetId="26" hidden="1">#REF!</definedName>
    <definedName name="_37__123Graph_EMIMPMA_1" localSheetId="27" hidden="1">#REF!</definedName>
    <definedName name="_37__123Graph_EMIMPMA_1" localSheetId="28" hidden="1">#REF!</definedName>
    <definedName name="_37__123Graph_EMIMPMA_1" hidden="1">#REF!</definedName>
    <definedName name="_38__123Graph_ACHART_6" hidden="1">#REF!</definedName>
    <definedName name="_38__123Graph_BCHART_8" localSheetId="25" hidden="1">#REF!</definedName>
    <definedName name="_38__123Graph_BCHART_8" localSheetId="26" hidden="1">#REF!</definedName>
    <definedName name="_38__123Graph_BCHART_8" localSheetId="27" hidden="1">#REF!</definedName>
    <definedName name="_38__123Graph_BCHART_8" localSheetId="28" hidden="1">#REF!</definedName>
    <definedName name="_38__123Graph_BCHART_8" localSheetId="17" hidden="1">Graf7a8!#REF!</definedName>
    <definedName name="_38__123Graph_BCHART_8" hidden="1">#REF!</definedName>
    <definedName name="_38__123Graph_FMIMPMA_0" localSheetId="25" hidden="1">#REF!</definedName>
    <definedName name="_38__123Graph_FMIMPMA_0" localSheetId="26" hidden="1">#REF!</definedName>
    <definedName name="_38__123Graph_FMIMPMA_0" localSheetId="27" hidden="1">#REF!</definedName>
    <definedName name="_38__123Graph_FMIMPMA_0" localSheetId="28" hidden="1">#REF!</definedName>
    <definedName name="_38__123Graph_FMIMPMA_0" hidden="1">#REF!</definedName>
    <definedName name="_39__123Graph_BCHART_3" localSheetId="25" hidden="1">#REF!</definedName>
    <definedName name="_39__123Graph_BCHART_3" localSheetId="26" hidden="1">#REF!</definedName>
    <definedName name="_39__123Graph_BCHART_3" localSheetId="27" hidden="1">#REF!</definedName>
    <definedName name="_39__123Graph_BCHART_3" localSheetId="28" hidden="1">#REF!</definedName>
    <definedName name="_39__123Graph_BCHART_3" hidden="1">#REF!</definedName>
    <definedName name="_39__123Graph_XCHART_2" hidden="1">#REF!</definedName>
    <definedName name="_4__123Graph_ACHART_2" localSheetId="25" hidden="1">#REF!</definedName>
    <definedName name="_4__123Graph_ACHART_2" localSheetId="26" hidden="1">#REF!</definedName>
    <definedName name="_4__123Graph_ACHART_2" localSheetId="27" hidden="1">#REF!</definedName>
    <definedName name="_4__123Graph_ACHART_2" localSheetId="28" hidden="1">#REF!</definedName>
    <definedName name="_4__123Graph_ACHART_2" localSheetId="17" hidden="1">Graf7a8!#REF!</definedName>
    <definedName name="_4__123Graph_ACHART_2" hidden="1">#REF!</definedName>
    <definedName name="_4__123Graph_ACHART_3" localSheetId="25" hidden="1">#REF!</definedName>
    <definedName name="_4__123Graph_ACHART_3" localSheetId="26" hidden="1">#REF!</definedName>
    <definedName name="_4__123Graph_ACHART_3" localSheetId="27" hidden="1">#REF!</definedName>
    <definedName name="_4__123Graph_ACHART_3" localSheetId="28" hidden="1">#REF!</definedName>
    <definedName name="_4__123Graph_ACHART_3" localSheetId="17" hidden="1">Graf7a8!#REF!</definedName>
    <definedName name="_4__123Graph_ACHART_3" hidden="1">#REF!</definedName>
    <definedName name="_4__123Graph_CDEV_EMPL" localSheetId="25" hidden="1">#REF!</definedName>
    <definedName name="_4__123Graph_CDEV_EMPL" localSheetId="26" hidden="1">#REF!</definedName>
    <definedName name="_4__123Graph_CDEV_EMPL" localSheetId="27" hidden="1">#REF!</definedName>
    <definedName name="_4__123Graph_CDEV_EMPL" localSheetId="28" hidden="1">#REF!</definedName>
    <definedName name="_4__123Graph_CDEV_EMPL" localSheetId="17" hidden="1">Graf7a8!#REF!</definedName>
    <definedName name="_4__123Graph_CDEV_EMPL" hidden="1">#REF!</definedName>
    <definedName name="_40__123Graph_ACHART_4" localSheetId="25" hidden="1">#REF!</definedName>
    <definedName name="_40__123Graph_ACHART_4" localSheetId="26" hidden="1">#REF!</definedName>
    <definedName name="_40__123Graph_ACHART_4" localSheetId="27" hidden="1">#REF!</definedName>
    <definedName name="_40__123Graph_ACHART_4" localSheetId="28" hidden="1">#REF!</definedName>
    <definedName name="_40__123Graph_ACHART_4" localSheetId="17" hidden="1">Graf7a8!#REF!</definedName>
    <definedName name="_40__123Graph_ACHART_4" hidden="1">#REF!</definedName>
    <definedName name="_40__123Graph_BCHART_3" hidden="1">#REF!</definedName>
    <definedName name="_40__123Graph_CCHART_1" localSheetId="25" hidden="1">#REF!</definedName>
    <definedName name="_40__123Graph_CCHART_1" localSheetId="26" hidden="1">#REF!</definedName>
    <definedName name="_40__123Graph_CCHART_1" localSheetId="27" hidden="1">#REF!</definedName>
    <definedName name="_40__123Graph_CCHART_1" localSheetId="28" hidden="1">#REF!</definedName>
    <definedName name="_40__123Graph_CCHART_1" localSheetId="17" hidden="1">Graf7a8!#REF!</definedName>
    <definedName name="_40__123Graph_CCHART_1" hidden="1">#REF!</definedName>
    <definedName name="_40__123Graph_XMIMPMA_0" localSheetId="25" hidden="1">#REF!</definedName>
    <definedName name="_40__123Graph_XMIMPMA_0" localSheetId="26" hidden="1">#REF!</definedName>
    <definedName name="_40__123Graph_XMIMPMA_0" localSheetId="27" hidden="1">#REF!</definedName>
    <definedName name="_40__123Graph_XMIMPMA_0" localSheetId="28" hidden="1">#REF!</definedName>
    <definedName name="_40__123Graph_XMIMPMA_0" hidden="1">#REF!</definedName>
    <definedName name="_41__123Graph_XR_BMONEY" localSheetId="25" hidden="1">#REF!</definedName>
    <definedName name="_41__123Graph_XR_BMONEY" localSheetId="26" hidden="1">#REF!</definedName>
    <definedName name="_41__123Graph_XR_BMONEY" localSheetId="27" hidden="1">#REF!</definedName>
    <definedName name="_41__123Graph_XR_BMONEY" localSheetId="28" hidden="1">#REF!</definedName>
    <definedName name="_41__123Graph_XR_BMONEY" hidden="1">#REF!</definedName>
    <definedName name="_42__123Graph_BCHART_4" hidden="1">#REF!</definedName>
    <definedName name="_42__123Graph_CCHART_2" localSheetId="25" hidden="1">#REF!</definedName>
    <definedName name="_42__123Graph_CCHART_2" localSheetId="26" hidden="1">#REF!</definedName>
    <definedName name="_42__123Graph_CCHART_2" localSheetId="27" hidden="1">#REF!</definedName>
    <definedName name="_42__123Graph_CCHART_2" localSheetId="28" hidden="1">#REF!</definedName>
    <definedName name="_42__123Graph_CCHART_2" localSheetId="17" hidden="1">Graf7a8!#REF!</definedName>
    <definedName name="_42__123Graph_CCHART_2" hidden="1">#REF!</definedName>
    <definedName name="_42__123Graph_XREALEX_WAGE" localSheetId="25" hidden="1">#REF!</definedName>
    <definedName name="_42__123Graph_XREALEX_WAGE" localSheetId="26" hidden="1">#REF!</definedName>
    <definedName name="_42__123Graph_XREALEX_WAGE" localSheetId="27" hidden="1">#REF!</definedName>
    <definedName name="_42__123Graph_XREALEX_WAGE" localSheetId="28" hidden="1">#REF!</definedName>
    <definedName name="_42__123Graph_XREALEX_WAGE" hidden="1">#REF!</definedName>
    <definedName name="_43__123Graph_ACHART_7" localSheetId="25" hidden="1">#REF!</definedName>
    <definedName name="_43__123Graph_ACHART_7" localSheetId="26" hidden="1">#REF!</definedName>
    <definedName name="_43__123Graph_ACHART_7" localSheetId="27" hidden="1">#REF!</definedName>
    <definedName name="_43__123Graph_ACHART_7" localSheetId="28" hidden="1">#REF!</definedName>
    <definedName name="_43__123Graph_ACHART_7" hidden="1">#REF!</definedName>
    <definedName name="_43__123Graph_BCHART_4" hidden="1">#REF!</definedName>
    <definedName name="_43_0ju" hidden="1">#REF!</definedName>
    <definedName name="_44__123Graph_CCHART_3" localSheetId="25" hidden="1">#REF!</definedName>
    <definedName name="_44__123Graph_CCHART_3" localSheetId="26" hidden="1">#REF!</definedName>
    <definedName name="_44__123Graph_CCHART_3" localSheetId="27" hidden="1">#REF!</definedName>
    <definedName name="_44__123Graph_CCHART_3" localSheetId="28" hidden="1">#REF!</definedName>
    <definedName name="_44__123Graph_CCHART_3" localSheetId="17" hidden="1">Graf7a8!#REF!</definedName>
    <definedName name="_44__123Graph_CCHART_3" hidden="1">#REF!</definedName>
    <definedName name="_45__123Graph_ACHART_5" localSheetId="25" hidden="1">#REF!</definedName>
    <definedName name="_45__123Graph_ACHART_5" localSheetId="26" hidden="1">#REF!</definedName>
    <definedName name="_45__123Graph_ACHART_5" localSheetId="27" hidden="1">#REF!</definedName>
    <definedName name="_45__123Graph_ACHART_5" localSheetId="28" hidden="1">#REF!</definedName>
    <definedName name="_45__123Graph_ACHART_5" localSheetId="17" hidden="1">Graf7a8!#REF!</definedName>
    <definedName name="_45__123Graph_ACHART_5" hidden="1">#REF!</definedName>
    <definedName name="_45__123Graph_BCHART_5" localSheetId="25" hidden="1">#REF!</definedName>
    <definedName name="_45__123Graph_BCHART_5" localSheetId="26" hidden="1">#REF!</definedName>
    <definedName name="_45__123Graph_BCHART_5" localSheetId="27" hidden="1">#REF!</definedName>
    <definedName name="_45__123Graph_BCHART_5" localSheetId="28" hidden="1">#REF!</definedName>
    <definedName name="_45__123Graph_BCHART_5" hidden="1">#REF!</definedName>
    <definedName name="_46__123Graph_BCHART_5" hidden="1">#REF!</definedName>
    <definedName name="_46__123Graph_CCHART_4" localSheetId="25" hidden="1">#REF!</definedName>
    <definedName name="_46__123Graph_CCHART_4" localSheetId="26" hidden="1">#REF!</definedName>
    <definedName name="_46__123Graph_CCHART_4" localSheetId="27" hidden="1">#REF!</definedName>
    <definedName name="_46__123Graph_CCHART_4" localSheetId="28" hidden="1">#REF!</definedName>
    <definedName name="_46__123Graph_CCHART_4" localSheetId="17" hidden="1">Graf7a8!#REF!</definedName>
    <definedName name="_46__123Graph_CCHART_4" hidden="1">#REF!</definedName>
    <definedName name="_48__123Graph_ACHART_8" localSheetId="25" hidden="1">#REF!</definedName>
    <definedName name="_48__123Graph_ACHART_8" localSheetId="26" hidden="1">#REF!</definedName>
    <definedName name="_48__123Graph_ACHART_8" localSheetId="27" hidden="1">#REF!</definedName>
    <definedName name="_48__123Graph_ACHART_8" localSheetId="28" hidden="1">#REF!</definedName>
    <definedName name="_48__123Graph_ACHART_8" hidden="1">#REF!</definedName>
    <definedName name="_48__123Graph_BCHART_6" localSheetId="25" hidden="1">#REF!</definedName>
    <definedName name="_48__123Graph_BCHART_6" localSheetId="26" hidden="1">#REF!</definedName>
    <definedName name="_48__123Graph_BCHART_6" localSheetId="27" hidden="1">#REF!</definedName>
    <definedName name="_48__123Graph_BCHART_6" localSheetId="28" hidden="1">#REF!</definedName>
    <definedName name="_48__123Graph_BCHART_6" hidden="1">#REF!</definedName>
    <definedName name="_48__123Graph_CCHART_5" localSheetId="25" hidden="1">#REF!</definedName>
    <definedName name="_48__123Graph_CCHART_5" localSheetId="26" hidden="1">#REF!</definedName>
    <definedName name="_48__123Graph_CCHART_5" localSheetId="27" hidden="1">#REF!</definedName>
    <definedName name="_48__123Graph_CCHART_5" localSheetId="28" hidden="1">#REF!</definedName>
    <definedName name="_48__123Graph_CCHART_5" localSheetId="17" hidden="1">Graf7a8!#REF!</definedName>
    <definedName name="_48__123Graph_CCHART_5" hidden="1">#REF!</definedName>
    <definedName name="_49__123Graph_BCHART_6" hidden="1">#REF!</definedName>
    <definedName name="_5__123Graph_ACHART_1" localSheetId="25" hidden="1">#REF!</definedName>
    <definedName name="_5__123Graph_ACHART_1" localSheetId="26" hidden="1">#REF!</definedName>
    <definedName name="_5__123Graph_ACHART_1" localSheetId="27" hidden="1">#REF!</definedName>
    <definedName name="_5__123Graph_ACHART_1" localSheetId="28" hidden="1">#REF!</definedName>
    <definedName name="_5__123Graph_ACHART_1" hidden="1">#REF!</definedName>
    <definedName name="_5__123Graph_ACHART_3" localSheetId="25" hidden="1">#REF!</definedName>
    <definedName name="_5__123Graph_ACHART_3" localSheetId="26" hidden="1">#REF!</definedName>
    <definedName name="_5__123Graph_ACHART_3" localSheetId="27" hidden="1">#REF!</definedName>
    <definedName name="_5__123Graph_ACHART_3" localSheetId="28" hidden="1">#REF!</definedName>
    <definedName name="_5__123Graph_ACHART_3" localSheetId="17" hidden="1">Graf7a8!#REF!</definedName>
    <definedName name="_5__123Graph_ACHART_3" hidden="1">#REF!</definedName>
    <definedName name="_5__123Graph_ACHART_4" localSheetId="25" hidden="1">#REF!</definedName>
    <definedName name="_5__123Graph_ACHART_4" localSheetId="26" hidden="1">#REF!</definedName>
    <definedName name="_5__123Graph_ACHART_4" localSheetId="27" hidden="1">#REF!</definedName>
    <definedName name="_5__123Graph_ACHART_4" localSheetId="28" hidden="1">#REF!</definedName>
    <definedName name="_5__123Graph_ACHART_4" localSheetId="17" hidden="1">Graf7a8!#REF!</definedName>
    <definedName name="_5__123Graph_ACHART_4" hidden="1">#REF!</definedName>
    <definedName name="_5__123Graph_CSWE_EMPL" localSheetId="25" hidden="1">#REF!</definedName>
    <definedName name="_5__123Graph_CSWE_EMPL" localSheetId="26" hidden="1">#REF!</definedName>
    <definedName name="_5__123Graph_CSWE_EMPL" localSheetId="27" hidden="1">#REF!</definedName>
    <definedName name="_5__123Graph_CSWE_EMPL" localSheetId="28" hidden="1">#REF!</definedName>
    <definedName name="_5__123Graph_CSWE_EMPL" localSheetId="17" hidden="1">Graf7a8!#REF!</definedName>
    <definedName name="_5__123Graph_CSWE_EMPL" hidden="1">#REF!</definedName>
    <definedName name="_50__123Graph_ACHART_6" localSheetId="25" hidden="1">#REF!</definedName>
    <definedName name="_50__123Graph_ACHART_6" localSheetId="26" hidden="1">#REF!</definedName>
    <definedName name="_50__123Graph_ACHART_6" localSheetId="27" hidden="1">#REF!</definedName>
    <definedName name="_50__123Graph_ACHART_6" localSheetId="28" hidden="1">#REF!</definedName>
    <definedName name="_50__123Graph_ACHART_6" localSheetId="17" hidden="1">Graf7a8!#REF!</definedName>
    <definedName name="_50__123Graph_ACHART_6" hidden="1">#REF!</definedName>
    <definedName name="_50__123Graph_CCHART_6" localSheetId="25" hidden="1">#REF!</definedName>
    <definedName name="_50__123Graph_CCHART_6" localSheetId="26" hidden="1">#REF!</definedName>
    <definedName name="_50__123Graph_CCHART_6" localSheetId="27" hidden="1">#REF!</definedName>
    <definedName name="_50__123Graph_CCHART_6" localSheetId="28" hidden="1">#REF!</definedName>
    <definedName name="_50__123Graph_CCHART_6" localSheetId="17" hidden="1">Graf7a8!#REF!</definedName>
    <definedName name="_50__123Graph_CCHART_6" hidden="1">#REF!</definedName>
    <definedName name="_51__123Graph_BCHART_7" localSheetId="25" hidden="1">#REF!</definedName>
    <definedName name="_51__123Graph_BCHART_7" localSheetId="26" hidden="1">#REF!</definedName>
    <definedName name="_51__123Graph_BCHART_7" localSheetId="27" hidden="1">#REF!</definedName>
    <definedName name="_51__123Graph_BCHART_7" localSheetId="28" hidden="1">#REF!</definedName>
    <definedName name="_51__123Graph_BCHART_7" hidden="1">#REF!</definedName>
    <definedName name="_52__123Graph_BCHART_7" hidden="1">#REF!</definedName>
    <definedName name="_52__123Graph_CCHART_7" localSheetId="25" hidden="1">#REF!</definedName>
    <definedName name="_52__123Graph_CCHART_7" localSheetId="26" hidden="1">#REF!</definedName>
    <definedName name="_52__123Graph_CCHART_7" localSheetId="27" hidden="1">#REF!</definedName>
    <definedName name="_52__123Graph_CCHART_7" localSheetId="28" hidden="1">#REF!</definedName>
    <definedName name="_52__123Graph_CCHART_7" localSheetId="17" hidden="1">Graf7a8!#REF!</definedName>
    <definedName name="_52__123Graph_CCHART_7" hidden="1">#REF!</definedName>
    <definedName name="_53__123Graph_BCHART_1" localSheetId="25" hidden="1">#REF!</definedName>
    <definedName name="_53__123Graph_BCHART_1" localSheetId="26" hidden="1">#REF!</definedName>
    <definedName name="_53__123Graph_BCHART_1" localSheetId="27" hidden="1">#REF!</definedName>
    <definedName name="_53__123Graph_BCHART_1" localSheetId="28" hidden="1">#REF!</definedName>
    <definedName name="_53__123Graph_BCHART_1" hidden="1">#REF!</definedName>
    <definedName name="_54__123Graph_BCHART_8" localSheetId="25" hidden="1">#REF!</definedName>
    <definedName name="_54__123Graph_BCHART_8" localSheetId="26" hidden="1">#REF!</definedName>
    <definedName name="_54__123Graph_BCHART_8" localSheetId="27" hidden="1">#REF!</definedName>
    <definedName name="_54__123Graph_BCHART_8" localSheetId="28" hidden="1">#REF!</definedName>
    <definedName name="_54__123Graph_BCHART_8" hidden="1">#REF!</definedName>
    <definedName name="_54__123Graph_CCHART_8" localSheetId="25" hidden="1">#REF!</definedName>
    <definedName name="_54__123Graph_CCHART_8" localSheetId="26" hidden="1">#REF!</definedName>
    <definedName name="_54__123Graph_CCHART_8" localSheetId="27" hidden="1">#REF!</definedName>
    <definedName name="_54__123Graph_CCHART_8" localSheetId="28" hidden="1">#REF!</definedName>
    <definedName name="_54__123Graph_CCHART_8" localSheetId="17" hidden="1">Graf7a8!#REF!</definedName>
    <definedName name="_54__123Graph_CCHART_8" hidden="1">#REF!</definedName>
    <definedName name="_55__123Graph_ACHART_7" localSheetId="25" hidden="1">#REF!</definedName>
    <definedName name="_55__123Graph_ACHART_7" localSheetId="26" hidden="1">#REF!</definedName>
    <definedName name="_55__123Graph_ACHART_7" localSheetId="27" hidden="1">#REF!</definedName>
    <definedName name="_55__123Graph_ACHART_7" localSheetId="28" hidden="1">#REF!</definedName>
    <definedName name="_55__123Graph_ACHART_7" localSheetId="17" hidden="1">Graf7a8!#REF!</definedName>
    <definedName name="_55__123Graph_ACHART_7" hidden="1">#REF!</definedName>
    <definedName name="_55__123Graph_BCHART_8" hidden="1">#REF!</definedName>
    <definedName name="_56__123Graph_DCHART_7" localSheetId="25" hidden="1">#REF!</definedName>
    <definedName name="_56__123Graph_DCHART_7" localSheetId="26" hidden="1">#REF!</definedName>
    <definedName name="_56__123Graph_DCHART_7" localSheetId="27" hidden="1">#REF!</definedName>
    <definedName name="_56__123Graph_DCHART_7" localSheetId="28" hidden="1">#REF!</definedName>
    <definedName name="_56__123Graph_DCHART_7" localSheetId="17" hidden="1">Graf7a8!#REF!</definedName>
    <definedName name="_56__123Graph_DCHART_7" hidden="1">#REF!</definedName>
    <definedName name="_57__123Graph_CCHART_1" localSheetId="25" hidden="1">#REF!</definedName>
    <definedName name="_57__123Graph_CCHART_1" localSheetId="26" hidden="1">#REF!</definedName>
    <definedName name="_57__123Graph_CCHART_1" localSheetId="27" hidden="1">#REF!</definedName>
    <definedName name="_57__123Graph_CCHART_1" localSheetId="28" hidden="1">#REF!</definedName>
    <definedName name="_57__123Graph_CCHART_1" hidden="1">#REF!</definedName>
    <definedName name="_58__123Graph_BCHART_2" localSheetId="25" hidden="1">#REF!</definedName>
    <definedName name="_58__123Graph_BCHART_2" localSheetId="26" hidden="1">#REF!</definedName>
    <definedName name="_58__123Graph_BCHART_2" localSheetId="27" hidden="1">#REF!</definedName>
    <definedName name="_58__123Graph_BCHART_2" localSheetId="28" hidden="1">#REF!</definedName>
    <definedName name="_58__123Graph_BCHART_2" hidden="1">#REF!</definedName>
    <definedName name="_58__123Graph_CCHART_1" hidden="1">#REF!</definedName>
    <definedName name="_58__123Graph_DCHART_8" localSheetId="25" hidden="1">#REF!</definedName>
    <definedName name="_58__123Graph_DCHART_8" localSheetId="26" hidden="1">#REF!</definedName>
    <definedName name="_58__123Graph_DCHART_8" localSheetId="27" hidden="1">#REF!</definedName>
    <definedName name="_58__123Graph_DCHART_8" localSheetId="28" hidden="1">#REF!</definedName>
    <definedName name="_58__123Graph_DCHART_8" localSheetId="17" hidden="1">Graf7a8!#REF!</definedName>
    <definedName name="_58__123Graph_DCHART_8" hidden="1">#REF!</definedName>
    <definedName name="_6__123Graph_ACHART_2" localSheetId="25" hidden="1">#REF!</definedName>
    <definedName name="_6__123Graph_ACHART_2" localSheetId="26" hidden="1">#REF!</definedName>
    <definedName name="_6__123Graph_ACHART_2" localSheetId="27" hidden="1">#REF!</definedName>
    <definedName name="_6__123Graph_ACHART_2" localSheetId="28" hidden="1">#REF!</definedName>
    <definedName name="_6__123Graph_ACHART_2" hidden="1">#REF!</definedName>
    <definedName name="_6__123Graph_ACHART_4" localSheetId="25" hidden="1">#REF!</definedName>
    <definedName name="_6__123Graph_ACHART_4" localSheetId="26" hidden="1">#REF!</definedName>
    <definedName name="_6__123Graph_ACHART_4" localSheetId="27" hidden="1">#REF!</definedName>
    <definedName name="_6__123Graph_ACHART_4" localSheetId="28" hidden="1">#REF!</definedName>
    <definedName name="_6__123Graph_ACHART_4" localSheetId="17" hidden="1">Graf7a8!#REF!</definedName>
    <definedName name="_6__123Graph_ACHART_4" hidden="1">#REF!</definedName>
    <definedName name="_6__123Graph_ACHART_5" localSheetId="25" hidden="1">#REF!</definedName>
    <definedName name="_6__123Graph_ACHART_5" localSheetId="26" hidden="1">#REF!</definedName>
    <definedName name="_6__123Graph_ACHART_5" localSheetId="27" hidden="1">#REF!</definedName>
    <definedName name="_6__123Graph_ACHART_5" localSheetId="28" hidden="1">#REF!</definedName>
    <definedName name="_6__123Graph_ACHART_5" localSheetId="17" hidden="1">Graf7a8!#REF!</definedName>
    <definedName name="_6__123Graph_ACHART_5" hidden="1">#REF!</definedName>
    <definedName name="_60__123Graph_ACHART_8" localSheetId="25" hidden="1">#REF!</definedName>
    <definedName name="_60__123Graph_ACHART_8" localSheetId="26" hidden="1">#REF!</definedName>
    <definedName name="_60__123Graph_ACHART_8" localSheetId="27" hidden="1">#REF!</definedName>
    <definedName name="_60__123Graph_ACHART_8" localSheetId="28" hidden="1">#REF!</definedName>
    <definedName name="_60__123Graph_ACHART_8" localSheetId="17" hidden="1">Graf7a8!#REF!</definedName>
    <definedName name="_60__123Graph_ACHART_8" hidden="1">#REF!</definedName>
    <definedName name="_60__123Graph_CCHART_2" localSheetId="25" hidden="1">#REF!</definedName>
    <definedName name="_60__123Graph_CCHART_2" localSheetId="26" hidden="1">#REF!</definedName>
    <definedName name="_60__123Graph_CCHART_2" localSheetId="27" hidden="1">#REF!</definedName>
    <definedName name="_60__123Graph_CCHART_2" localSheetId="28" hidden="1">#REF!</definedName>
    <definedName name="_60__123Graph_CCHART_2" hidden="1">#REF!</definedName>
    <definedName name="_60__123Graph_ECHART_7" localSheetId="25" hidden="1">#REF!</definedName>
    <definedName name="_60__123Graph_ECHART_7" localSheetId="26" hidden="1">#REF!</definedName>
    <definedName name="_60__123Graph_ECHART_7" localSheetId="27" hidden="1">#REF!</definedName>
    <definedName name="_60__123Graph_ECHART_7" localSheetId="28" hidden="1">#REF!</definedName>
    <definedName name="_60__123Graph_ECHART_7" localSheetId="17" hidden="1">Graf7a8!#REF!</definedName>
    <definedName name="_60__123Graph_ECHART_7" hidden="1">#REF!</definedName>
    <definedName name="_61__123Graph_CCHART_2" hidden="1">#REF!</definedName>
    <definedName name="_62__123Graph_ECHART_8" localSheetId="25" hidden="1">#REF!</definedName>
    <definedName name="_62__123Graph_ECHART_8" localSheetId="26" hidden="1">#REF!</definedName>
    <definedName name="_62__123Graph_ECHART_8" localSheetId="27" hidden="1">#REF!</definedName>
    <definedName name="_62__123Graph_ECHART_8" localSheetId="28" hidden="1">#REF!</definedName>
    <definedName name="_62__123Graph_ECHART_8" localSheetId="17" hidden="1">Graf7a8!#REF!</definedName>
    <definedName name="_62__123Graph_ECHART_8" hidden="1">#REF!</definedName>
    <definedName name="_63__123Graph_BCHART_3" localSheetId="25" hidden="1">#REF!</definedName>
    <definedName name="_63__123Graph_BCHART_3" localSheetId="26" hidden="1">#REF!</definedName>
    <definedName name="_63__123Graph_BCHART_3" localSheetId="27" hidden="1">#REF!</definedName>
    <definedName name="_63__123Graph_BCHART_3" localSheetId="28" hidden="1">#REF!</definedName>
    <definedName name="_63__123Graph_BCHART_3" hidden="1">#REF!</definedName>
    <definedName name="_63__123Graph_CCHART_3" localSheetId="25" hidden="1">#REF!</definedName>
    <definedName name="_63__123Graph_CCHART_3" localSheetId="26" hidden="1">#REF!</definedName>
    <definedName name="_63__123Graph_CCHART_3" localSheetId="27" hidden="1">#REF!</definedName>
    <definedName name="_63__123Graph_CCHART_3" localSheetId="28" hidden="1">#REF!</definedName>
    <definedName name="_63__123Graph_CCHART_3" hidden="1">#REF!</definedName>
    <definedName name="_64__123Graph_CCHART_3" hidden="1">#REF!</definedName>
    <definedName name="_64__123Graph_FCHART_8" localSheetId="25" hidden="1">#REF!</definedName>
    <definedName name="_64__123Graph_FCHART_8" localSheetId="26" hidden="1">#REF!</definedName>
    <definedName name="_64__123Graph_FCHART_8" localSheetId="27" hidden="1">#REF!</definedName>
    <definedName name="_64__123Graph_FCHART_8" localSheetId="28" hidden="1">#REF!</definedName>
    <definedName name="_64__123Graph_FCHART_8" localSheetId="17" hidden="1">Graf7a8!#REF!</definedName>
    <definedName name="_64__123Graph_FCHART_8" hidden="1">#REF!</definedName>
    <definedName name="_65__123Graph_BCHART_1" localSheetId="25" hidden="1">#REF!</definedName>
    <definedName name="_65__123Graph_BCHART_1" localSheetId="26" hidden="1">#REF!</definedName>
    <definedName name="_65__123Graph_BCHART_1" localSheetId="27" hidden="1">#REF!</definedName>
    <definedName name="_65__123Graph_BCHART_1" localSheetId="28" hidden="1">#REF!</definedName>
    <definedName name="_65__123Graph_BCHART_1" localSheetId="17" hidden="1">Graf7a8!#REF!</definedName>
    <definedName name="_65__123Graph_BCHART_1" hidden="1">#REF!</definedName>
    <definedName name="_66__123Graph_CCHART_4" localSheetId="25" hidden="1">#REF!</definedName>
    <definedName name="_66__123Graph_CCHART_4" localSheetId="26" hidden="1">#REF!</definedName>
    <definedName name="_66__123Graph_CCHART_4" localSheetId="27" hidden="1">#REF!</definedName>
    <definedName name="_66__123Graph_CCHART_4" localSheetId="28" hidden="1">#REF!</definedName>
    <definedName name="_66__123Graph_CCHART_4" hidden="1">#REF!</definedName>
    <definedName name="_67__123Graph_CCHART_4" hidden="1">#REF!</definedName>
    <definedName name="_68__123Graph_BCHART_4" localSheetId="25" hidden="1">#REF!</definedName>
    <definedName name="_68__123Graph_BCHART_4" localSheetId="26" hidden="1">#REF!</definedName>
    <definedName name="_68__123Graph_BCHART_4" localSheetId="27" hidden="1">#REF!</definedName>
    <definedName name="_68__123Graph_BCHART_4" localSheetId="28" hidden="1">#REF!</definedName>
    <definedName name="_68__123Graph_BCHART_4" hidden="1">#REF!</definedName>
    <definedName name="_69__123Graph_CCHART_5" hidden="1">#REF!</definedName>
    <definedName name="_6Macros_Import_.qbop">#REF!</definedName>
    <definedName name="_7__123Graph_ACHART_5" localSheetId="25" hidden="1">#REF!</definedName>
    <definedName name="_7__123Graph_ACHART_5" localSheetId="26" hidden="1">#REF!</definedName>
    <definedName name="_7__123Graph_ACHART_5" localSheetId="27" hidden="1">#REF!</definedName>
    <definedName name="_7__123Graph_ACHART_5" localSheetId="28" hidden="1">#REF!</definedName>
    <definedName name="_7__123Graph_ACHART_5" localSheetId="17" hidden="1">Graf7a8!#REF!</definedName>
    <definedName name="_7__123Graph_ACHART_5" hidden="1">#REF!</definedName>
    <definedName name="_7__123Graph_ACHART_6" localSheetId="25" hidden="1">#REF!</definedName>
    <definedName name="_7__123Graph_ACHART_6" localSheetId="26" hidden="1">#REF!</definedName>
    <definedName name="_7__123Graph_ACHART_6" localSheetId="27" hidden="1">#REF!</definedName>
    <definedName name="_7__123Graph_ACHART_6" localSheetId="28" hidden="1">#REF!</definedName>
    <definedName name="_7__123Graph_ACHART_6" localSheetId="17" hidden="1">Graf7a8!#REF!</definedName>
    <definedName name="_7__123Graph_ACHART_6" hidden="1">#REF!</definedName>
    <definedName name="_70__123Graph_BCHART_2" localSheetId="25" hidden="1">#REF!</definedName>
    <definedName name="_70__123Graph_BCHART_2" localSheetId="26" hidden="1">#REF!</definedName>
    <definedName name="_70__123Graph_BCHART_2" localSheetId="27" hidden="1">#REF!</definedName>
    <definedName name="_70__123Graph_BCHART_2" localSheetId="28" hidden="1">#REF!</definedName>
    <definedName name="_70__123Graph_BCHART_2" localSheetId="17" hidden="1">Graf7a8!#REF!</definedName>
    <definedName name="_70__123Graph_BCHART_2" hidden="1">#REF!</definedName>
    <definedName name="_70__123Graph_CCHART_5" hidden="1">#REF!</definedName>
    <definedName name="_72__123Graph_CCHART_6" localSheetId="25" hidden="1">#REF!</definedName>
    <definedName name="_72__123Graph_CCHART_6" localSheetId="26" hidden="1">#REF!</definedName>
    <definedName name="_72__123Graph_CCHART_6" localSheetId="27" hidden="1">#REF!</definedName>
    <definedName name="_72__123Graph_CCHART_6" localSheetId="28" hidden="1">#REF!</definedName>
    <definedName name="_72__123Graph_CCHART_6" hidden="1">#REF!</definedName>
    <definedName name="_73__123Graph_BCHART_5" localSheetId="25" hidden="1">#REF!</definedName>
    <definedName name="_73__123Graph_BCHART_5" localSheetId="26" hidden="1">#REF!</definedName>
    <definedName name="_73__123Graph_BCHART_5" localSheetId="27" hidden="1">#REF!</definedName>
    <definedName name="_73__123Graph_BCHART_5" localSheetId="28" hidden="1">#REF!</definedName>
    <definedName name="_73__123Graph_BCHART_5" hidden="1">#REF!</definedName>
    <definedName name="_73__123Graph_CCHART_6" hidden="1">#REF!</definedName>
    <definedName name="_75__123Graph_BCHART_3" localSheetId="25" hidden="1">#REF!</definedName>
    <definedName name="_75__123Graph_BCHART_3" localSheetId="26" hidden="1">#REF!</definedName>
    <definedName name="_75__123Graph_BCHART_3" localSheetId="27" hidden="1">#REF!</definedName>
    <definedName name="_75__123Graph_BCHART_3" localSheetId="28" hidden="1">#REF!</definedName>
    <definedName name="_75__123Graph_BCHART_3" localSheetId="17" hidden="1">Graf7a8!#REF!</definedName>
    <definedName name="_75__123Graph_BCHART_3" hidden="1">#REF!</definedName>
    <definedName name="_75__123Graph_CCHART_7" localSheetId="25" hidden="1">#REF!</definedName>
    <definedName name="_75__123Graph_CCHART_7" localSheetId="26" hidden="1">#REF!</definedName>
    <definedName name="_75__123Graph_CCHART_7" localSheetId="27" hidden="1">#REF!</definedName>
    <definedName name="_75__123Graph_CCHART_7" localSheetId="28" hidden="1">#REF!</definedName>
    <definedName name="_75__123Graph_CCHART_7" hidden="1">#REF!</definedName>
    <definedName name="_76__123Graph_CCHART_7" hidden="1">#REF!</definedName>
    <definedName name="_78__123Graph_BCHART_6" localSheetId="25" hidden="1">#REF!</definedName>
    <definedName name="_78__123Graph_BCHART_6" localSheetId="26" hidden="1">#REF!</definedName>
    <definedName name="_78__123Graph_BCHART_6" localSheetId="27" hidden="1">#REF!</definedName>
    <definedName name="_78__123Graph_BCHART_6" localSheetId="28" hidden="1">#REF!</definedName>
    <definedName name="_78__123Graph_BCHART_6" hidden="1">#REF!</definedName>
    <definedName name="_78__123Graph_CCHART_8" hidden="1">#REF!</definedName>
    <definedName name="_79__123Graph_CCHART_8" hidden="1">#REF!</definedName>
    <definedName name="_7Macros_Import_.qbop">#REF!</definedName>
    <definedName name="_8__123Graph_ACHART_1" localSheetId="25" hidden="1">#REF!</definedName>
    <definedName name="_8__123Graph_ACHART_1" localSheetId="26" hidden="1">#REF!</definedName>
    <definedName name="_8__123Graph_ACHART_1" localSheetId="27" hidden="1">#REF!</definedName>
    <definedName name="_8__123Graph_ACHART_1" localSheetId="28" hidden="1">#REF!</definedName>
    <definedName name="_8__123Graph_ACHART_1" localSheetId="17" hidden="1">Graf7a8!#REF!</definedName>
    <definedName name="_8__123Graph_ACHART_1" hidden="1">#REF!</definedName>
    <definedName name="_8__123Graph_ACHART_6" localSheetId="25" hidden="1">#REF!</definedName>
    <definedName name="_8__123Graph_ACHART_6" localSheetId="26" hidden="1">#REF!</definedName>
    <definedName name="_8__123Graph_ACHART_6" localSheetId="27" hidden="1">#REF!</definedName>
    <definedName name="_8__123Graph_ACHART_6" localSheetId="28" hidden="1">#REF!</definedName>
    <definedName name="_8__123Graph_ACHART_6" localSheetId="17" hidden="1">Graf7a8!#REF!</definedName>
    <definedName name="_8__123Graph_ACHART_6" hidden="1">#REF!</definedName>
    <definedName name="_8__123Graph_ACHART_7" localSheetId="25" hidden="1">#REF!</definedName>
    <definedName name="_8__123Graph_ACHART_7" localSheetId="26" hidden="1">#REF!</definedName>
    <definedName name="_8__123Graph_ACHART_7" localSheetId="27" hidden="1">#REF!</definedName>
    <definedName name="_8__123Graph_ACHART_7" localSheetId="28" hidden="1">#REF!</definedName>
    <definedName name="_8__123Graph_ACHART_7" localSheetId="17" hidden="1">Graf7a8!#REF!</definedName>
    <definedName name="_8__123Graph_ACHART_7" hidden="1">#REF!</definedName>
    <definedName name="_80__123Graph_BCHART_4" localSheetId="25" hidden="1">#REF!</definedName>
    <definedName name="_80__123Graph_BCHART_4" localSheetId="26" hidden="1">#REF!</definedName>
    <definedName name="_80__123Graph_BCHART_4" localSheetId="27" hidden="1">#REF!</definedName>
    <definedName name="_80__123Graph_BCHART_4" localSheetId="28" hidden="1">#REF!</definedName>
    <definedName name="_80__123Graph_BCHART_4" localSheetId="17" hidden="1">Graf7a8!#REF!</definedName>
    <definedName name="_80__123Graph_BCHART_4" hidden="1">#REF!</definedName>
    <definedName name="_81__123Graph_DCHART_7" localSheetId="25" hidden="1">#REF!</definedName>
    <definedName name="_81__123Graph_DCHART_7" localSheetId="26" hidden="1">#REF!</definedName>
    <definedName name="_81__123Graph_DCHART_7" localSheetId="27" hidden="1">#REF!</definedName>
    <definedName name="_81__123Graph_DCHART_7" localSheetId="28" hidden="1">#REF!</definedName>
    <definedName name="_81__123Graph_DCHART_7" hidden="1">#REF!</definedName>
    <definedName name="_82__123Graph_DCHART_7" hidden="1">#REF!</definedName>
    <definedName name="_83__123Graph_BCHART_7" localSheetId="25" hidden="1">#REF!</definedName>
    <definedName name="_83__123Graph_BCHART_7" localSheetId="26" hidden="1">#REF!</definedName>
    <definedName name="_83__123Graph_BCHART_7" localSheetId="27" hidden="1">#REF!</definedName>
    <definedName name="_83__123Graph_BCHART_7" localSheetId="28" hidden="1">#REF!</definedName>
    <definedName name="_83__123Graph_BCHART_7" hidden="1">#REF!</definedName>
    <definedName name="_84__123Graph_DCHART_8" hidden="1">#REF!</definedName>
    <definedName name="_85__123Graph_BCHART_5" localSheetId="25" hidden="1">#REF!</definedName>
    <definedName name="_85__123Graph_BCHART_5" localSheetId="26" hidden="1">#REF!</definedName>
    <definedName name="_85__123Graph_BCHART_5" localSheetId="27" hidden="1">#REF!</definedName>
    <definedName name="_85__123Graph_BCHART_5" localSheetId="28" hidden="1">#REF!</definedName>
    <definedName name="_85__123Graph_BCHART_5" localSheetId="17" hidden="1">Graf7a8!#REF!</definedName>
    <definedName name="_85__123Graph_BCHART_5" hidden="1">#REF!</definedName>
    <definedName name="_85__123Graph_DCHART_8" hidden="1">#REF!</definedName>
    <definedName name="_87__123Graph_ECHART_7" localSheetId="25" hidden="1">#REF!</definedName>
    <definedName name="_87__123Graph_ECHART_7" localSheetId="26" hidden="1">#REF!</definedName>
    <definedName name="_87__123Graph_ECHART_7" localSheetId="27" hidden="1">#REF!</definedName>
    <definedName name="_87__123Graph_ECHART_7" localSheetId="28" hidden="1">#REF!</definedName>
    <definedName name="_87__123Graph_ECHART_7" hidden="1">#REF!</definedName>
    <definedName name="_88__123Graph_BCHART_8" localSheetId="25" hidden="1">#REF!</definedName>
    <definedName name="_88__123Graph_BCHART_8" localSheetId="26" hidden="1">#REF!</definedName>
    <definedName name="_88__123Graph_BCHART_8" localSheetId="27" hidden="1">#REF!</definedName>
    <definedName name="_88__123Graph_BCHART_8" localSheetId="28" hidden="1">#REF!</definedName>
    <definedName name="_88__123Graph_BCHART_8" hidden="1">#REF!</definedName>
    <definedName name="_88__123Graph_ECHART_7" hidden="1">#REF!</definedName>
    <definedName name="_8Macros_Import_.qbop">#REF!</definedName>
    <definedName name="_9__123Graph_ACHART_1" hidden="1">#REF!</definedName>
    <definedName name="_9__123Graph_ACHART_7" localSheetId="25" hidden="1">#REF!</definedName>
    <definedName name="_9__123Graph_ACHART_7" localSheetId="26" hidden="1">#REF!</definedName>
    <definedName name="_9__123Graph_ACHART_7" localSheetId="27" hidden="1">#REF!</definedName>
    <definedName name="_9__123Graph_ACHART_7" localSheetId="28" hidden="1">#REF!</definedName>
    <definedName name="_9__123Graph_ACHART_7" localSheetId="17" hidden="1">Graf7a8!#REF!</definedName>
    <definedName name="_9__123Graph_ACHART_7" hidden="1">#REF!</definedName>
    <definedName name="_9__123Graph_ACHART_8" localSheetId="25" hidden="1">#REF!</definedName>
    <definedName name="_9__123Graph_ACHART_8" localSheetId="26" hidden="1">#REF!</definedName>
    <definedName name="_9__123Graph_ACHART_8" localSheetId="27" hidden="1">#REF!</definedName>
    <definedName name="_9__123Graph_ACHART_8" localSheetId="28" hidden="1">#REF!</definedName>
    <definedName name="_9__123Graph_ACHART_8" localSheetId="17" hidden="1">Graf7a8!#REF!</definedName>
    <definedName name="_9__123Graph_ACHART_8" hidden="1">#REF!</definedName>
    <definedName name="_90__123Graph_BCHART_6" localSheetId="25" hidden="1">#REF!</definedName>
    <definedName name="_90__123Graph_BCHART_6" localSheetId="26" hidden="1">#REF!</definedName>
    <definedName name="_90__123Graph_BCHART_6" localSheetId="27" hidden="1">#REF!</definedName>
    <definedName name="_90__123Graph_BCHART_6" localSheetId="28" hidden="1">#REF!</definedName>
    <definedName name="_90__123Graph_BCHART_6" localSheetId="17" hidden="1">Graf7a8!#REF!</definedName>
    <definedName name="_90__123Graph_BCHART_6" hidden="1">#REF!</definedName>
    <definedName name="_90__123Graph_ECHART_8" localSheetId="25" hidden="1">#REF!</definedName>
    <definedName name="_90__123Graph_ECHART_8" localSheetId="26" hidden="1">#REF!</definedName>
    <definedName name="_90__123Graph_ECHART_8" localSheetId="27" hidden="1">#REF!</definedName>
    <definedName name="_90__123Graph_ECHART_8" localSheetId="28" hidden="1">#REF!</definedName>
    <definedName name="_90__123Graph_ECHART_8" hidden="1">#REF!</definedName>
    <definedName name="_91__123Graph_ECHART_8" hidden="1">#REF!</definedName>
    <definedName name="_93__123Graph_CCHART_1" localSheetId="25" hidden="1">#REF!</definedName>
    <definedName name="_93__123Graph_CCHART_1" localSheetId="26" hidden="1">#REF!</definedName>
    <definedName name="_93__123Graph_CCHART_1" localSheetId="27" hidden="1">#REF!</definedName>
    <definedName name="_93__123Graph_CCHART_1" localSheetId="28" hidden="1">#REF!</definedName>
    <definedName name="_93__123Graph_CCHART_1" hidden="1">#REF!</definedName>
    <definedName name="_93__123Graph_FCHART_8" hidden="1">#REF!</definedName>
    <definedName name="_94__123Graph_FCHART_8" hidden="1">#REF!</definedName>
    <definedName name="_95__123Graph_BCHART_7" localSheetId="25" hidden="1">#REF!</definedName>
    <definedName name="_95__123Graph_BCHART_7" localSheetId="26" hidden="1">#REF!</definedName>
    <definedName name="_95__123Graph_BCHART_7" localSheetId="27" hidden="1">#REF!</definedName>
    <definedName name="_95__123Graph_BCHART_7" localSheetId="28" hidden="1">#REF!</definedName>
    <definedName name="_95__123Graph_BCHART_7" localSheetId="17" hidden="1">Graf7a8!#REF!</definedName>
    <definedName name="_95__123Graph_BCHART_7" hidden="1">#REF!</definedName>
    <definedName name="_98__123Graph_CCHART_2" localSheetId="25" hidden="1">#REF!</definedName>
    <definedName name="_98__123Graph_CCHART_2" localSheetId="26" hidden="1">#REF!</definedName>
    <definedName name="_98__123Graph_CCHART_2" localSheetId="27" hidden="1">#REF!</definedName>
    <definedName name="_98__123Graph_CCHART_2" localSheetId="28" hidden="1">#REF!</definedName>
    <definedName name="_98__123Graph_CCHART_2" hidden="1">#REF!</definedName>
    <definedName name="_AMO_ContentDefinition_909831962" hidden="1">"'Partitions:10'"</definedName>
    <definedName name="_AMO_ContentDefinition_909831962.0" hidden="1">"'&lt;ContentDefinition name=""P:\Staat_ESVG\ESVG2010\Steuereinnahmen\SAS\DATA\Ergebnistabellen\steuern_klass.sas7bdat"" rsid=""909831962"" type=""DataSet"" format=""ReportXml"" imgfmt=""ActiveX"" created=""09/29/2014 13:23:49"" modifed=""09/27/2016 16:5'"</definedName>
    <definedName name="_AMO_ContentDefinition_909831962.1" hidden="1">"'7:08"" user=""HELPERSTORFER Christian"" apply=""False"" css=""C:\Program Files (x86)\SASHome\x86\SASAddinforMicrosoftOffice\6.1\Styles\AMODefault.css"" range=""P__Staat_ESVG_ESVG2010_Steuereinnahmen_SAS_DATA_Ergebnistabellen_steuern_klass_sas7bdat"" '"</definedName>
    <definedName name="_AMO_ContentDefinition_909831962.2" hidden="1">"'auto=""False"" xTime=""00:00:00"" rTime=""00:00:06.1464788"" bgnew=""False"" nFmt=""False"" grphSet=""False"" imgY=""0"" imgX=""0"" redirect=""False""&gt;_x000D_
  &lt;files /&gt;_x000D_
  &lt;parents /&gt;_x000D_
  &lt;children /&gt;_x000D_
  &lt;param n=""AMO_Version"" v=""6.1"" /&gt;_x000D_
  &lt;param n'"</definedName>
    <definedName name="_AMO_ContentDefinition_909831962.3" hidden="1">"'=""DisplayName"" v=""P:\Staat_ESVG\ESVG2010\Steuereinnahmen\SAS\DATA\Ergebnistabellen\steuern_klass.sas7bdat"" /&gt;_x000D_
  &lt;param n=""DisplayType"" v=""Datei"" /&gt;_x000D_
  &lt;param n=""DataSourceType"" v=""SAS DATASET"" /&gt;_x000D_
  &lt;param n=""SASFilter"" v="""" /&gt;_x000D_
  &lt;p'"</definedName>
    <definedName name="_AMO_ContentDefinition_909831962.4" hidden="1">"'aram n=""MoreSheetsForRows"" v=""True"" /&gt;_x000D_
  &lt;param n=""PageSize"" v=""500"" /&gt;_x000D_
  &lt;param n=""ShowRowNumbers"" v=""False"" /&gt;_x000D_
  &lt;param n=""ShowInfoInSheet"" v=""False"" /&gt;_x000D_
  &lt;param n=""CredKey"" v=""P:\Staat_ESVG\ESVG2010\Steuereinnahmen\SAS\DATA\E'"</definedName>
    <definedName name="_AMO_ContentDefinition_909831962.5" hidden="1">"'rgebnistabellen\steuern_klass.sas7bdat"" /&gt;_x000D_
  &lt;param n=""ClassName"" v=""SAS.OfficeAddin.DataViewItem"" /&gt;_x000D_
  &lt;param n=""ServerName"" v="""" /&gt;_x000D_
  &lt;param n=""DataSource"" v=""&amp;lt;SasDataSource Version=&amp;quot;4.2&amp;quot; Type=&amp;quot;SAS.Servers.Dataset&amp;qu'"</definedName>
    <definedName name="_AMO_ContentDefinition_909831962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Name=&amp;quot;P:\Staat_ESVG\ESVG2010'"</definedName>
    <definedName name="_AMO_ContentDefinition_909831962.7" hidden="1">"'\Steuereinnahmen\SAS\DATA\Ergebnistabellen\steuern_klass.sas7bdat&amp;quot; /&amp;gt;"" /&gt;_x000D_
  &lt;param n=""ExcelTableColumnCount"" v=""27"" /&gt;_x000D_
  &lt;param n=""ExcelTableRowCount"" v=""7580"" /&gt;_x000D_
  &lt;param n=""DataRowCount"" v=""7580"" /&gt;_x000D_
  &lt;param n=""DataColCo'"</definedName>
    <definedName name="_AMO_ContentDefinition_909831962.8" hidden="1">"'unt"" v=""27"" /&gt;_x000D_
  &lt;param n=""ObsColumn"" v=""false"" /&gt;_x000D_
  &lt;param n=""ExcelFormattingHash"" v=""-614629894"" /&gt;_x000D_
  &lt;param n=""ExcelFormatting"" v=""Automatic"" /&gt;_x000D_
  &lt;ExcelXMLOptions AdjColWidths=""True"" RowOpt=""InsertCells"" ColOpt=""InsertCell'"</definedName>
    <definedName name="_AMO_ContentDefinition_909831962.9" hidden="1">"'s"" /&gt;_x000D_
&lt;/ContentDefinition&gt;'"</definedName>
    <definedName name="_AMO_ContentLocation_909831962__A1" hidden="1">"'Partitions:2'"</definedName>
    <definedName name="_AMO_ContentLocation_909831962__A1.0" hidden="1">"'&lt;ContentLocation path=""A1"" rsid=""909831962"" tag="""" fid=""0""&gt;_x000D_
  &lt;param n=""_NumRows"" v=""7581"" /&gt;_x000D_
  &lt;param n=""_NumCols"" v=""27"" /&gt;_x000D_
  &lt;param n=""SASDataState"" v=""none"" /&gt;_x000D_
  &lt;param n=""SASDataStart"" v=""1"" /&gt;_x000D_
  &lt;param n=""SASData'"</definedName>
    <definedName name="_AMO_ContentLocation_909831962__A1.1" hidden="1">"'End"" v=""7580"" /&gt;_x000D_
&lt;/ContentLocation&gt;'"</definedName>
    <definedName name="_AMO_SingleObject_909831962__A1" hidden="1">#REF!</definedName>
    <definedName name="_AMO_UniqueIdentifier" hidden="1">"'29c62706-5d42-41fa-aa78-69d1047da2fb'"</definedName>
    <definedName name="_AMO_XmlVersion" hidden="1">"'1'"</definedName>
    <definedName name="_BOP1" localSheetId="25">#REF!</definedName>
    <definedName name="_BOP1" localSheetId="26">#REF!</definedName>
    <definedName name="_BOP1" localSheetId="27">#REF!</definedName>
    <definedName name="_BOP1" localSheetId="28">#REF!</definedName>
    <definedName name="_BOP1">#REF!</definedName>
    <definedName name="_BOP2">#REF!</definedName>
    <definedName name="_cp10" localSheetId="2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1" hidden="1">{"'előző év december'!$A$2:$CP$214"}</definedName>
    <definedName name="_cp10" hidden="1">{"'előző év december'!$A$2:$CP$214"}</definedName>
    <definedName name="_cp11" localSheetId="2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1" hidden="1">{"'előző év december'!$A$2:$CP$214"}</definedName>
    <definedName name="_cp11" hidden="1">{"'előző év december'!$A$2:$CP$214"}</definedName>
    <definedName name="_cp2" localSheetId="2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1" hidden="1">{"'előző év december'!$A$2:$CP$214"}</definedName>
    <definedName name="_cp2" hidden="1">{"'előző év december'!$A$2:$CP$214"}</definedName>
    <definedName name="_cp3" localSheetId="2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1" hidden="1">{"'előző év december'!$A$2:$CP$214"}</definedName>
    <definedName name="_cp3" hidden="1">{"'előző év december'!$A$2:$CP$214"}</definedName>
    <definedName name="_cp4" localSheetId="2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1" hidden="1">{"'előző év december'!$A$2:$CP$214"}</definedName>
    <definedName name="_cp4" hidden="1">{"'előző év december'!$A$2:$CP$214"}</definedName>
    <definedName name="_cp5" localSheetId="2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1" hidden="1">{"'előző év december'!$A$2:$CP$214"}</definedName>
    <definedName name="_cp5" hidden="1">{"'előző év december'!$A$2:$CP$214"}</definedName>
    <definedName name="_cp7" localSheetId="2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1" hidden="1">{"'előző év december'!$A$2:$CP$214"}</definedName>
    <definedName name="_cp7" hidden="1">{"'előző év december'!$A$2:$CP$214"}</definedName>
    <definedName name="_cp8" localSheetId="2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1" hidden="1">{"'előző év december'!$A$2:$CP$214"}</definedName>
    <definedName name="_cp8" hidden="1">{"'előző év december'!$A$2:$CP$214"}</definedName>
    <definedName name="_cp9" localSheetId="2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1" hidden="1">{"'előző év december'!$A$2:$CP$214"}</definedName>
    <definedName name="_cp9" hidden="1">{"'előző év december'!$A$2:$CP$214"}</definedName>
    <definedName name="_cpr2" localSheetId="2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1" hidden="1">{"'előző év december'!$A$2:$CP$214"}</definedName>
    <definedName name="_cpr2" hidden="1">{"'előző év december'!$A$2:$CP$214"}</definedName>
    <definedName name="_cpr4" localSheetId="2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1" hidden="1">{"'előző év december'!$A$2:$CP$214"}</definedName>
    <definedName name="_cpr4" hidden="1">{"'előző év december'!$A$2:$CP$214"}</definedName>
    <definedName name="_dat1">#REF!</definedName>
    <definedName name="_dat2">#REF!</definedName>
    <definedName name="_dat3">#REF!</definedName>
    <definedName name="_dat5">#REF!</definedName>
    <definedName name="_DAT7">#REF!</definedName>
    <definedName name="_DAT8">#REF!</definedName>
    <definedName name="_Dist_Bin" hidden="1">#REF!</definedName>
    <definedName name="_Dist_Values" hidden="1">#REF!</definedName>
    <definedName name="_ECB18">#REF!</definedName>
    <definedName name="_ECB19">#REF!</definedName>
    <definedName name="_ECB20">#REF!</definedName>
    <definedName name="_EXP5">#REF!</definedName>
    <definedName name="_EXP6">#REF!</definedName>
    <definedName name="_EXP7">#REF!</definedName>
    <definedName name="_EXP9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17" hidden="1">#REF!</definedName>
    <definedName name="_Fill" hidden="1">#REF!</definedName>
    <definedName name="_Fill1" hidden="1">#REF!</definedName>
    <definedName name="_Filler" hidden="1">#REF!</definedName>
    <definedName name="_xlnm._FilterDatabase" hidden="1">#REF!</definedName>
    <definedName name="_CHF18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JPY18">#REF!</definedName>
    <definedName name="_JPY19">#REF!</definedName>
    <definedName name="_JPY20">#REF!</definedName>
    <definedName name="_Key1" hidden="1">#REF!</definedName>
    <definedName name="_Key2" hidden="1">#REF!</definedName>
    <definedName name="_MTS2">#REF!</definedName>
    <definedName name="_Order1" hidden="1">255</definedName>
    <definedName name="_Order2" hidden="1">255</definedName>
    <definedName name="_OUT1" localSheetId="25">#REF!</definedName>
    <definedName name="_OUT1" localSheetId="26">#REF!</definedName>
    <definedName name="_OUT1" localSheetId="27">#REF!</definedName>
    <definedName name="_OUT1" localSheetId="28">#REF!</definedName>
    <definedName name="_OUT1">#REF!</definedName>
    <definedName name="_OUT2">#REF!</definedName>
    <definedName name="_PAG2">#REF!</definedName>
    <definedName name="_PAG3">#REF!</definedName>
    <definedName name="_PAG4">#REF!</definedName>
    <definedName name="_PAG5">#REF!</definedName>
    <definedName name="_PAG6">#REF!</definedName>
    <definedName name="_PAG7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hidden="1">#REF!</definedName>
    <definedName name="_preSTT">#REF!</definedName>
    <definedName name="_pro2001">#REF!</definedName>
    <definedName name="_r13">#REF!</definedName>
    <definedName name="_r14">#REF!</definedName>
    <definedName name="_r18">#REF!</definedName>
    <definedName name="_r19">#REF!</definedName>
    <definedName name="_r20">#REF!</definedName>
    <definedName name="_Ref164699435" localSheetId="25">Graf40!$A$1</definedName>
    <definedName name="_Ref164699435" localSheetId="26">Graf41!$A$1</definedName>
    <definedName name="_Ref164699435" localSheetId="27">Graf42!$A$1</definedName>
    <definedName name="_Ref164699435" localSheetId="28">Graf43!$A$1</definedName>
    <definedName name="_Regression_Int" hidden="1">1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28" hidden="1">#REF!</definedName>
    <definedName name="_Regression_Out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28" hidden="1">#REF!</definedName>
    <definedName name="_Regression_X" localSheetId="17" hidden="1">#REF!</definedName>
    <definedName name="_Regression_X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28" hidden="1">#REF!</definedName>
    <definedName name="_Regression_Y" localSheetId="17" hidden="1">#REF!</definedName>
    <definedName name="_Regression_Y" hidden="1">#REF!</definedName>
    <definedName name="_RES2">#REF!</definedName>
    <definedName name="_rok2011">#REF!</definedName>
    <definedName name="_rozp" hidden="1">#REF!</definedName>
    <definedName name="_RULC">#REF!</definedName>
    <definedName name="_Sort" hidden="1">#REF!</definedName>
    <definedName name="_TAB1">#REF!</definedName>
    <definedName name="_TAB10">#REF!</definedName>
    <definedName name="_TAB12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5">#REF!</definedName>
    <definedName name="_Tab52">#REF!</definedName>
    <definedName name="_Tab58">#REF!</definedName>
    <definedName name="_tab6">#REF!</definedName>
    <definedName name="_TAB7">#REF!</definedName>
    <definedName name="_TAB8">#REF!</definedName>
    <definedName name="_tab9">#REF!</definedName>
    <definedName name="_TB41">#REF!</definedName>
    <definedName name="_tis373">#REF!</definedName>
    <definedName name="_Toc164710432" localSheetId="25">Graf40!$A$1</definedName>
    <definedName name="_Toc164710432" localSheetId="26">Graf41!$A$1</definedName>
    <definedName name="_Toc164710432" localSheetId="27">Graf42!$A$1</definedName>
    <definedName name="_Toc164710432" localSheetId="28">Graf43!$A$1</definedName>
    <definedName name="_UD2" localSheetId="25">#REF!</definedName>
    <definedName name="_UD2" localSheetId="26">#REF!</definedName>
    <definedName name="_UD2" localSheetId="27">#REF!</definedName>
    <definedName name="_UD2" localSheetId="28">#REF!</definedName>
    <definedName name="_UD2">#REF!</definedName>
    <definedName name="_USD18">#REF!</definedName>
    <definedName name="_USD19">#REF!</definedName>
    <definedName name="_WEO1">#REF!</definedName>
    <definedName name="_WEO2">#REF!</definedName>
    <definedName name="_xlchart.v1.0" hidden="1">Graf86a87!$Q$11:$W$11</definedName>
    <definedName name="_xlchart.v1.1" hidden="1">Graf86a87!$Q$8:$W$8</definedName>
    <definedName name="_xlchart.v1.2" hidden="1">Graf86a87!$B$10:$H$10</definedName>
    <definedName name="_xlchart.v1.3" hidden="1">Graf86a87!$B$8:$H$8</definedName>
    <definedName name="a">#REF!</definedName>
    <definedName name="aa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hidden="1">#REF!</definedName>
    <definedName name="aaaaaaa">#REF!</definedName>
    <definedName name="aaaaaaaaaa">#REF!</definedName>
    <definedName name="aaaaaaaaaaaaaa">#REF!</definedName>
    <definedName name="aas">#REF!</definedName>
    <definedName name="abc">#REF!</definedName>
    <definedName name="abcd">#REF!</definedName>
    <definedName name="ACwvu.PLA1." localSheetId="25" hidden="1">#REF!</definedName>
    <definedName name="ACwvu.PLA1." localSheetId="26" hidden="1">#REF!</definedName>
    <definedName name="ACwvu.PLA1." localSheetId="27" hidden="1">#REF!</definedName>
    <definedName name="ACwvu.PLA1." localSheetId="28" hidden="1">#REF!</definedName>
    <definedName name="ACwvu.PLA1." hidden="1">#REF!</definedName>
    <definedName name="ACwvu.PLA2." localSheetId="25" hidden="1">#REF!</definedName>
    <definedName name="ACwvu.PLA2." localSheetId="26" hidden="1">#REF!</definedName>
    <definedName name="ACwvu.PLA2." localSheetId="27" hidden="1">#REF!</definedName>
    <definedName name="ACwvu.PLA2." localSheetId="28" hidden="1">#REF!</definedName>
    <definedName name="ACwvu.PLA2." hidden="1">#REF!</definedName>
    <definedName name="ad">#REF!</definedName>
    <definedName name="adresa">#REF!</definedName>
    <definedName name="Aktiva">#REF!</definedName>
    <definedName name="Ala">#REF!</definedName>
    <definedName name="aloha" localSheetId="25" hidden="1">#REF!</definedName>
    <definedName name="aloha" localSheetId="26" hidden="1">#REF!</definedName>
    <definedName name="aloha" localSheetId="27" hidden="1">#REF!</definedName>
    <definedName name="aloha" localSheetId="28" hidden="1">#REF!</definedName>
    <definedName name="aloha" localSheetId="17" hidden="1">Graf7a8!#REF!</definedName>
    <definedName name="aloha" hidden="1">#REF!</definedName>
    <definedName name="ANNUALNOM">#REF!</definedName>
    <definedName name="anscount" hidden="1">1</definedName>
    <definedName name="as" localSheetId="25">#REF!</definedName>
    <definedName name="as" localSheetId="26">#REF!</definedName>
    <definedName name="as" localSheetId="27">#REF!</definedName>
    <definedName name="as" localSheetId="28">#REF!</definedName>
    <definedName name="as">#REF!</definedName>
    <definedName name="asd" localSheetId="25">Počet klientov-#REF!</definedName>
    <definedName name="asd" localSheetId="26">Počet klientov-#REF!</definedName>
    <definedName name="asd" localSheetId="27">Počet klientov-#REF!</definedName>
    <definedName name="asd" localSheetId="28">Počet klientov-#REF!</definedName>
    <definedName name="asd">Počet klientov-#REF!</definedName>
    <definedName name="asdfasd" localSheetId="2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1" hidden="1">{"'előző év december'!$A$2:$CP$214"}</definedName>
    <definedName name="asdfasd" hidden="1">{"'előző év december'!$A$2:$CP$214"}</definedName>
    <definedName name="ASSUM">#REF!</definedName>
    <definedName name="ASSUMB">#REF!</definedName>
    <definedName name="atrade">#REF!</definedName>
    <definedName name="b">#REF!</definedName>
    <definedName name="BAKLANBOPB">#REF!</definedName>
    <definedName name="BAKLANDEBT2B">#REF!</definedName>
    <definedName name="BAKLDEBT1B">#REF!</definedName>
    <definedName name="BASDAT">#REF!</definedName>
    <definedName name="bb" localSheetId="2" hidden="1">{"Riqfin97",#N/A,FALSE,"Tran";"Riqfinpro",#N/A,FALSE,"Tran"}</definedName>
    <definedName name="bb" localSheetId="25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localSheetId="28" hidden="1">{"Riqfin97",#N/A,FALSE,"Tran";"Riqfinpro",#N/A,FALSE,"Tran"}</definedName>
    <definedName name="bb" localSheetId="17" hidden="1">{"Riqfin97",#N/A,FALSE,"Tran";"Riqfinpro",#N/A,FALSE,"Tran"}</definedName>
    <definedName name="bb" localSheetId="1" hidden="1">{"Riqfin97",#N/A,FALSE,"Tran";"Riqfinpro",#N/A,FALSE,"Tran"}</definedName>
    <definedName name="bb" hidden="1">{"Riqfin97",#N/A,FALSE,"Tran";"Riqfinpro",#N/A,FALSE,"Tran"}</definedName>
    <definedName name="bbb" localSheetId="2" hidden="1">{"Riqfin97",#N/A,FALSE,"Tran";"Riqfinpro",#N/A,FALSE,"Tran"}</definedName>
    <definedName name="bbb" localSheetId="25" hidden="1">{"Riqfin97",#N/A,FALSE,"Tran";"Riqfinpro",#N/A,FALSE,"Tran"}</definedName>
    <definedName name="bbb" localSheetId="26" hidden="1">{"Riqfin97",#N/A,FALSE,"Tran";"Riqfinpro",#N/A,FALSE,"Tran"}</definedName>
    <definedName name="bbb" localSheetId="27" hidden="1">{"Riqfin97",#N/A,FALSE,"Tran";"Riqfinpro",#N/A,FALSE,"Tran"}</definedName>
    <definedName name="bbb" localSheetId="28" hidden="1">{"Riqfin97",#N/A,FALSE,"Tran";"Riqfinpro",#N/A,FALSE,"Tran"}</definedName>
    <definedName name="bbb" localSheetId="17" hidden="1">{"Riqfin97",#N/A,FALSE,"Tran";"Riqfinpro",#N/A,FALSE,"Tran"}</definedName>
    <definedName name="bbb" localSheetId="1" hidden="1">{"Riqfin97",#N/A,FALSE,"Tran";"Riqfinpro",#N/A,FALSE,"Tran"}</definedName>
    <definedName name="bbb" hidden="1">{"Riqfin97",#N/A,FALSE,"Tran";"Riqfinpro",#N/A,FALSE,"Tran"}</definedName>
    <definedName name="bbbbbbbbbbbbbb" localSheetId="25">#REF!</definedName>
    <definedName name="bbbbbbbbbbbbbb" localSheetId="26">#REF!</definedName>
    <definedName name="bbbbbbbbbbbbbb" localSheetId="27">#REF!</definedName>
    <definedName name="bbbbbbbbbbbbbb" localSheetId="28">#REF!</definedName>
    <definedName name="bbbbbbbbbbbbbb">#REF!</definedName>
    <definedName name="BCA">#N/A</definedName>
    <definedName name="BCA_GDP">#N/A</definedName>
    <definedName name="BE">#N/A</definedName>
    <definedName name="BEA" localSheetId="25">#REF!</definedName>
    <definedName name="BEA" localSheetId="26">#REF!</definedName>
    <definedName name="BEA" localSheetId="27">#REF!</definedName>
    <definedName name="BEA" localSheetId="28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ata" localSheetId="25">#REF!</definedName>
    <definedName name="beata" localSheetId="26">#REF!</definedName>
    <definedName name="beata" localSheetId="27">#REF!</definedName>
    <definedName name="beata" localSheetId="28">#REF!</definedName>
    <definedName name="beata">#REF!</definedName>
    <definedName name="BEDE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ta" localSheetId="25">#REF!</definedName>
    <definedName name="Beta" localSheetId="26">#REF!</definedName>
    <definedName name="Beta" localSheetId="27">#REF!</definedName>
    <definedName name="Beta" localSheetId="28">#REF!</definedName>
    <definedName name="Beta">#REF!</definedName>
    <definedName name="BF">#N/A</definedName>
    <definedName name="BFD" localSheetId="25">#REF!</definedName>
    <definedName name="BFD" localSheetId="26">#REF!</definedName>
    <definedName name="BFD" localSheetId="27">#REF!</definedName>
    <definedName name="BFD" localSheetId="28">#REF!</definedName>
    <definedName name="BFD">#REF!</definedName>
    <definedName name="BFDI">#REF!</definedName>
    <definedName name="bfftsy" localSheetId="25" hidden="1">#REF!</definedName>
    <definedName name="bfftsy" localSheetId="26" hidden="1">#REF!</definedName>
    <definedName name="bfftsy" localSheetId="27" hidden="1">#REF!</definedName>
    <definedName name="bfftsy" localSheetId="28" hidden="1">#REF!</definedName>
    <definedName name="bfftsy" hidden="1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25">#REF!</definedName>
    <definedName name="BFLD_DF" localSheetId="26">#REF!</definedName>
    <definedName name="BFLD_DF" localSheetId="27">#REF!</definedName>
    <definedName name="BFLD_DF" localSheetId="28">#REF!</definedName>
    <definedName name="BFLD_DF">#REF!</definedName>
    <definedName name="BFLG">#N/A</definedName>
    <definedName name="BFLG_D">#N/A</definedName>
    <definedName name="BFLG_DF">#N/A</definedName>
    <definedName name="BFO" localSheetId="25">#REF!</definedName>
    <definedName name="BFO" localSheetId="26">#REF!</definedName>
    <definedName name="BFO" localSheetId="27">#REF!</definedName>
    <definedName name="BFO" localSheetId="28">#REF!</definedName>
    <definedName name="BFO">#REF!</definedName>
    <definedName name="BFOA">#REF!</definedName>
    <definedName name="BFOAG">#REF!</definedName>
    <definedName name="BFOG">#REF!</definedName>
    <definedName name="BFOL">#REF!</definedName>
    <definedName name="BFOL_B">#REF!</definedName>
    <definedName name="BFOL_G">#REF!</definedName>
    <definedName name="BFOLG">#REF!</definedName>
    <definedName name="BFP">#REF!</definedName>
    <definedName name="BFPA">#REF!</definedName>
    <definedName name="BFPAG">#REF!</definedName>
    <definedName name="BFPG">#REF!</definedName>
    <definedName name="BFPL">#REF!</definedName>
    <definedName name="BFPLD">#REF!</definedName>
    <definedName name="BFPLDG">#REF!</definedName>
    <definedName name="BFPLE">#REF!</definedName>
    <definedName name="BFRA">#N/A</definedName>
    <definedName name="bfsdhtr" localSheetId="25" hidden="1">#REF!</definedName>
    <definedName name="bfsdhtr" localSheetId="26" hidden="1">#REF!</definedName>
    <definedName name="bfsdhtr" localSheetId="27" hidden="1">#REF!</definedName>
    <definedName name="bfsdhtr" localSheetId="28" hidden="1">#REF!</definedName>
    <definedName name="bfsdhtr" hidden="1">#REF!</definedName>
    <definedName name="BGS">#REF!</definedName>
    <definedName name="BI">#N/A</definedName>
    <definedName name="BID" localSheetId="25">#REF!</definedName>
    <definedName name="BID" localSheetId="26">#REF!</definedName>
    <definedName name="BID" localSheetId="27">#REF!</definedName>
    <definedName name="BID" localSheetId="28">#REF!</definedName>
    <definedName name="BID">#REF!</definedName>
    <definedName name="BK">#N/A</definedName>
    <definedName name="BKF">#N/A</definedName>
    <definedName name="BLPH1" localSheetId="25" hidden="1">#REF!</definedName>
    <definedName name="BLPH1" localSheetId="26" hidden="1">#REF!</definedName>
    <definedName name="BLPH1" localSheetId="27" hidden="1">#REF!</definedName>
    <definedName name="BLPH1" localSheetId="28" hidden="1">#REF!</definedName>
    <definedName name="BLPH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MG">#REF!</definedName>
    <definedName name="BMII">#N/A</definedName>
    <definedName name="BMIIB">#N/A</definedName>
    <definedName name="BMIIG">#N/A</definedName>
    <definedName name="BMS" localSheetId="25">#REF!</definedName>
    <definedName name="BMS" localSheetId="26">#REF!</definedName>
    <definedName name="BMS" localSheetId="27">#REF!</definedName>
    <definedName name="BMS" localSheetId="28">#REF!</definedName>
    <definedName name="BMS">#REF!</definedName>
    <definedName name="bn" localSheetId="2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1" hidden="1">{"'előző év december'!$A$2:$CP$214"}</definedName>
    <definedName name="bn" hidden="1">{"'előző év december'!$A$2:$CP$214"}</definedName>
    <definedName name="Bolivia">#REF!</definedName>
    <definedName name="BOP">#N/A</definedName>
    <definedName name="BOPB" localSheetId="25">#REF!</definedName>
    <definedName name="BOPB" localSheetId="26">#REF!</definedName>
    <definedName name="BOPB" localSheetId="27">#REF!</definedName>
    <definedName name="BOPB" localSheetId="28">#REF!</definedName>
    <definedName name="BOPB">#REF!</definedName>
    <definedName name="BOPMEMOB">#REF!</definedName>
    <definedName name="bracket_2">#REF!</definedName>
    <definedName name="BRASS">#REF!</definedName>
    <definedName name="Brazil">#REF!</definedName>
    <definedName name="btbtrbtrbtr">#REF!</definedName>
    <definedName name="btebrtfwbrtewwbtre">#REF!</definedName>
    <definedName name="btgbtrbrtbrtbtr">#REF!</definedName>
    <definedName name="BTR">#REF!</definedName>
    <definedName name="btrbtrbtrbtrb">#REF!</definedName>
    <definedName name="BTRG">#REF!</definedName>
    <definedName name="BUDGET">#REF!</definedName>
    <definedName name="Budget_expenditure">#REF!</definedName>
    <definedName name="Budget_revenue">#REF!</definedName>
    <definedName name="BXG">#REF!</definedName>
    <definedName name="BXS">#REF!</definedName>
    <definedName name="BXTSAq">#REF!</definedName>
    <definedName name="CalcMCV_4">#REF!</definedName>
    <definedName name="calcNGS_NGDP">#N/A</definedName>
    <definedName name="CAPACCB" localSheetId="25">#REF!</definedName>
    <definedName name="CAPACCB" localSheetId="26">#REF!</definedName>
    <definedName name="CAPACCB" localSheetId="27">#REF!</definedName>
    <definedName name="CAPACCB" localSheetId="28">#REF!</definedName>
    <definedName name="CAPACCB">#REF!</definedName>
    <definedName name="cc" localSheetId="2" hidden="1">{"Riqfin97",#N/A,FALSE,"Tran";"Riqfinpro",#N/A,FALSE,"Tran"}</definedName>
    <definedName name="cc" localSheetId="25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localSheetId="28" hidden="1">{"Riqfin97",#N/A,FALSE,"Tran";"Riqfinpro",#N/A,FALSE,"Tran"}</definedName>
    <definedName name="cc" localSheetId="17" hidden="1">{"Riqfin97",#N/A,FALSE,"Tran";"Riqfinpro",#N/A,FALSE,"Tran"}</definedName>
    <definedName name="cc" localSheetId="1" hidden="1">{"Riqfin97",#N/A,FALSE,"Tran";"Riqfinpro",#N/A,FALSE,"Tran"}</definedName>
    <definedName name="cc" hidden="1">{"Riqfin97",#N/A,FALSE,"Tran";"Riqfinpro",#N/A,FALSE,"Tran"}</definedName>
    <definedName name="ccc" localSheetId="2" hidden="1">{"Riqfin97",#N/A,FALSE,"Tran";"Riqfinpro",#N/A,FALSE,"Tran"}</definedName>
    <definedName name="ccc" localSheetId="25" hidden="1">{"Riqfin97",#N/A,FALSE,"Tran";"Riqfinpro",#N/A,FALSE,"Tran"}</definedName>
    <definedName name="ccc" localSheetId="26" hidden="1">{"Riqfin97",#N/A,FALSE,"Tran";"Riqfinpro",#N/A,FALSE,"Tran"}</definedName>
    <definedName name="ccc" localSheetId="27" hidden="1">{"Riqfin97",#N/A,FALSE,"Tran";"Riqfinpro",#N/A,FALSE,"Tran"}</definedName>
    <definedName name="ccc" localSheetId="28" hidden="1">{"Riqfin97",#N/A,FALSE,"Tran";"Riqfinpro",#N/A,FALSE,"Tran"}</definedName>
    <definedName name="ccc" localSheetId="17" hidden="1">{"Riqfin97",#N/A,FALSE,"Tran";"Riqfinpro",#N/A,FALSE,"Tran"}</definedName>
    <definedName name="ccc" localSheetId="1" hidden="1">{"Riqfin97",#N/A,FALSE,"Tran";"Riqfinpro",#N/A,FALSE,"Tran"}</definedName>
    <definedName name="ccc" hidden="1">{"Riqfin97",#N/A,FALSE,"Tran";"Riqfinpro",#N/A,FALSE,"Tran"}</definedName>
    <definedName name="CCODE" localSheetId="25">#REF!</definedName>
    <definedName name="CCODE" localSheetId="26">#REF!</definedName>
    <definedName name="CCODE" localSheetId="27">#REF!</definedName>
    <definedName name="CCODE" localSheetId="28">#REF!</definedName>
    <definedName name="CCODE">#REF!</definedName>
    <definedName name="cgb">#REF!</definedName>
    <definedName name="cge">#REF!</definedName>
    <definedName name="cgr">#REF!</definedName>
    <definedName name="cisDUTV">#REF!</definedName>
    <definedName name="cisDUTV3Nazov">#REF!</definedName>
    <definedName name="cisDUTVNazov">#REF!</definedName>
    <definedName name="cisNAKL">#REF!</definedName>
    <definedName name="cisNAKL4103NazovA">#REF!</definedName>
    <definedName name="cisNAKLNazovA">#REF!</definedName>
    <definedName name="cjfdsknhvjkfdnhbvjkfdbnvjkfgd">#REF!</definedName>
    <definedName name="CONCK">#REF!</definedName>
    <definedName name="Cons">#REF!</definedName>
    <definedName name="CORULCSA">#REF!</definedName>
    <definedName name="Country">#REF!</definedName>
    <definedName name="CountryCode">#REF!</definedName>
    <definedName name="covid_1">#REF!</definedName>
    <definedName name="cp" localSheetId="2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1" hidden="1">{"'előző év december'!$A$2:$CP$214"}</definedName>
    <definedName name="cp" hidden="1">{"'előző év december'!$A$2:$CP$214"}</definedName>
    <definedName name="cpr" localSheetId="2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1" hidden="1">{"'előző év december'!$A$2:$CP$214"}</definedName>
    <definedName name="cpr" hidden="1">{"'előző év december'!$A$2:$CP$214"}</definedName>
    <definedName name="cprsa" localSheetId="2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1" hidden="1">{"'előző év december'!$A$2:$CP$214"}</definedName>
    <definedName name="cprsa" hidden="1">{"'előző év december'!$A$2:$CP$214"}</definedName>
    <definedName name="CurrVintage">#REF!</definedName>
    <definedName name="Cwvu.a." localSheetId="25" hidden="1">#REF!,#REF!,#REF!,#REF!,#REF!,#REF!</definedName>
    <definedName name="Cwvu.a." localSheetId="26" hidden="1">#REF!,#REF!,#REF!,#REF!,#REF!,#REF!</definedName>
    <definedName name="Cwvu.a." localSheetId="27" hidden="1">#REF!,#REF!,#REF!,#REF!,#REF!,#REF!</definedName>
    <definedName name="Cwvu.a." localSheetId="28" hidden="1">#REF!,#REF!,#REF!,#REF!,#REF!,#REF!</definedName>
    <definedName name="Cwvu.a." hidden="1">#REF!,#REF!,#REF!,#REF!,#REF!,#REF!</definedName>
    <definedName name="Cwvu.bop." localSheetId="25" hidden="1">#REF!,#REF!,#REF!,#REF!,#REF!,#REF!</definedName>
    <definedName name="Cwvu.bop." localSheetId="26" hidden="1">#REF!,#REF!,#REF!,#REF!,#REF!,#REF!</definedName>
    <definedName name="Cwvu.bop." localSheetId="27" hidden="1">#REF!,#REF!,#REF!,#REF!,#REF!,#REF!</definedName>
    <definedName name="Cwvu.bop." localSheetId="28" hidden="1">#REF!,#REF!,#REF!,#REF!,#REF!,#REF!</definedName>
    <definedName name="Cwvu.bop." hidden="1">#REF!,#REF!,#REF!,#REF!,#REF!,#REF!</definedName>
    <definedName name="Cwvu.bop.sr." localSheetId="25" hidden="1">#REF!,#REF!,#REF!,#REF!,#REF!,#REF!</definedName>
    <definedName name="Cwvu.bop.sr." localSheetId="26" hidden="1">#REF!,#REF!,#REF!,#REF!,#REF!,#REF!</definedName>
    <definedName name="Cwvu.bop.sr." localSheetId="27" hidden="1">#REF!,#REF!,#REF!,#REF!,#REF!,#REF!</definedName>
    <definedName name="Cwvu.bop.sr." localSheetId="28" hidden="1">#REF!,#REF!,#REF!,#REF!,#REF!,#REF!</definedName>
    <definedName name="Cwvu.bop.sr." hidden="1">#REF!,#REF!,#REF!,#REF!,#REF!,#REF!</definedName>
    <definedName name="Cwvu.bopsdr.sr." hidden="1">#REF!,#REF!,#REF!,#REF!,#REF!,#REF!</definedName>
    <definedName name="Cwvu.cotton." localSheetId="25" hidden="1">#REF!,#REF!,#REF!,#REF!,#REF!,#REF!,#REF!,#REF!</definedName>
    <definedName name="Cwvu.cotton." localSheetId="26" hidden="1">#REF!,#REF!,#REF!,#REF!,#REF!,#REF!,#REF!,#REF!</definedName>
    <definedName name="Cwvu.cotton." localSheetId="27" hidden="1">#REF!,#REF!,#REF!,#REF!,#REF!,#REF!,#REF!,#REF!</definedName>
    <definedName name="Cwvu.cotton." localSheetId="28" hidden="1">#REF!,#REF!,#REF!,#REF!,#REF!,#REF!,#REF!,#REF!</definedName>
    <definedName name="Cwvu.cotton." hidden="1">#REF!,#REF!,#REF!,#REF!,#REF!,#REF!,#REF!,#REF!</definedName>
    <definedName name="Cwvu.cottonall." localSheetId="25" hidden="1">#REF!,#REF!,#REF!,#REF!,#REF!,#REF!,#REF!</definedName>
    <definedName name="Cwvu.cottonall." localSheetId="26" hidden="1">#REF!,#REF!,#REF!,#REF!,#REF!,#REF!,#REF!</definedName>
    <definedName name="Cwvu.cottonall." localSheetId="27" hidden="1">#REF!,#REF!,#REF!,#REF!,#REF!,#REF!,#REF!</definedName>
    <definedName name="Cwvu.cottonall." localSheetId="28" hidden="1">#REF!,#REF!,#REF!,#REF!,#REF!,#REF!,#REF!</definedName>
    <definedName name="Cwvu.cottonall." hidden="1">#REF!,#REF!,#REF!,#REF!,#REF!,#REF!,#REF!</definedName>
    <definedName name="Cwvu.exportdetails." localSheetId="25" hidden="1">#REF!,#REF!,#REF!,#REF!,#REF!,#REF!,#REF!</definedName>
    <definedName name="Cwvu.exportdetails." localSheetId="26" hidden="1">#REF!,#REF!,#REF!,#REF!,#REF!,#REF!,#REF!</definedName>
    <definedName name="Cwvu.exportdetails." localSheetId="27" hidden="1">#REF!,#REF!,#REF!,#REF!,#REF!,#REF!,#REF!</definedName>
    <definedName name="Cwvu.exportdetails." localSheetId="28" hidden="1">#REF!,#REF!,#REF!,#REF!,#REF!,#REF!,#REF!</definedName>
    <definedName name="Cwvu.exportdetails." hidden="1">#REF!,#REF!,#REF!,#REF!,#REF!,#REF!,#REF!</definedName>
    <definedName name="Cwvu.exports." localSheetId="25" hidden="1">#REF!,#REF!,#REF!,#REF!,#REF!,#REF!,#REF!,#REF!</definedName>
    <definedName name="Cwvu.exports." localSheetId="26" hidden="1">#REF!,#REF!,#REF!,#REF!,#REF!,#REF!,#REF!,#REF!</definedName>
    <definedName name="Cwvu.exports." localSheetId="27" hidden="1">#REF!,#REF!,#REF!,#REF!,#REF!,#REF!,#REF!,#REF!</definedName>
    <definedName name="Cwvu.exports." localSheetId="28" hidden="1">#REF!,#REF!,#REF!,#REF!,#REF!,#REF!,#REF!,#REF!</definedName>
    <definedName name="Cwvu.exports." hidden="1">#REF!,#REF!,#REF!,#REF!,#REF!,#REF!,#REF!,#REF!</definedName>
    <definedName name="Cwvu.gold." localSheetId="25" hidden="1">#REF!,#REF!,#REF!,#REF!,#REF!,#REF!,#REF!,#REF!</definedName>
    <definedName name="Cwvu.gold." localSheetId="26" hidden="1">#REF!,#REF!,#REF!,#REF!,#REF!,#REF!,#REF!,#REF!</definedName>
    <definedName name="Cwvu.gold." localSheetId="27" hidden="1">#REF!,#REF!,#REF!,#REF!,#REF!,#REF!,#REF!,#REF!</definedName>
    <definedName name="Cwvu.gold." localSheetId="28" hidden="1">#REF!,#REF!,#REF!,#REF!,#REF!,#REF!,#REF!,#REF!</definedName>
    <definedName name="Cwvu.gold." hidden="1">#REF!,#REF!,#REF!,#REF!,#REF!,#REF!,#REF!,#REF!</definedName>
    <definedName name="Cwvu.goldall." localSheetId="25" hidden="1">#REF!,#REF!,#REF!,#REF!,#REF!,#REF!,#REF!,#REF!</definedName>
    <definedName name="Cwvu.goldall." localSheetId="26" hidden="1">#REF!,#REF!,#REF!,#REF!,#REF!,#REF!,#REF!,#REF!</definedName>
    <definedName name="Cwvu.goldall." localSheetId="27" hidden="1">#REF!,#REF!,#REF!,#REF!,#REF!,#REF!,#REF!,#REF!</definedName>
    <definedName name="Cwvu.goldall." localSheetId="28" hidden="1">#REF!,#REF!,#REF!,#REF!,#REF!,#REF!,#REF!,#REF!</definedName>
    <definedName name="Cwvu.goldall." hidden="1">#REF!,#REF!,#REF!,#REF!,#REF!,#REF!,#REF!,#REF!</definedName>
    <definedName name="Cwvu.imports." localSheetId="25" hidden="1">#REF!,#REF!,#REF!,#REF!,#REF!,#REF!,#REF!,#REF!,#REF!</definedName>
    <definedName name="Cwvu.imports." localSheetId="26" hidden="1">#REF!,#REF!,#REF!,#REF!,#REF!,#REF!,#REF!,#REF!,#REF!</definedName>
    <definedName name="Cwvu.imports." localSheetId="27" hidden="1">#REF!,#REF!,#REF!,#REF!,#REF!,#REF!,#REF!,#REF!,#REF!</definedName>
    <definedName name="Cwvu.imports." localSheetId="28" hidden="1">#REF!,#REF!,#REF!,#REF!,#REF!,#REF!,#REF!,#REF!,#REF!</definedName>
    <definedName name="Cwvu.imports." hidden="1">#REF!,#REF!,#REF!,#REF!,#REF!,#REF!,#REF!,#REF!,#REF!</definedName>
    <definedName name="Cwvu.importsall." localSheetId="25" hidden="1">#REF!,#REF!,#REF!,#REF!,#REF!,#REF!,#REF!,#REF!,#REF!</definedName>
    <definedName name="Cwvu.importsall." localSheetId="26" hidden="1">#REF!,#REF!,#REF!,#REF!,#REF!,#REF!,#REF!,#REF!,#REF!</definedName>
    <definedName name="Cwvu.importsall." localSheetId="27" hidden="1">#REF!,#REF!,#REF!,#REF!,#REF!,#REF!,#REF!,#REF!,#REF!</definedName>
    <definedName name="Cwvu.importsall." localSheetId="28" hidden="1">#REF!,#REF!,#REF!,#REF!,#REF!,#REF!,#REF!,#REF!,#REF!</definedName>
    <definedName name="Cwvu.importsall." hidden="1">#REF!,#REF!,#REF!,#REF!,#REF!,#REF!,#REF!,#REF!,#REF!</definedName>
    <definedName name="Cwvu.tot." localSheetId="25" hidden="1">#REF!,#REF!,#REF!,#REF!,#REF!,#REF!</definedName>
    <definedName name="Cwvu.tot." localSheetId="26" hidden="1">#REF!,#REF!,#REF!,#REF!,#REF!,#REF!</definedName>
    <definedName name="Cwvu.tot." localSheetId="27" hidden="1">#REF!,#REF!,#REF!,#REF!,#REF!,#REF!</definedName>
    <definedName name="Cwvu.tot." localSheetId="28" hidden="1">#REF!,#REF!,#REF!,#REF!,#REF!,#REF!</definedName>
    <definedName name="Cwvu.tot." hidden="1">#REF!,#REF!,#REF!,#REF!,#REF!,#REF!</definedName>
    <definedName name="cx" localSheetId="2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1" hidden="1">{"'előző év december'!$A$2:$CP$214"}</definedName>
    <definedName name="cx" hidden="1">{"'előző év december'!$A$2:$CP$214"}</definedName>
    <definedName name="d" localSheetId="2" hidden="1">{"'előző év december'!$A$2:$CP$214"}</definedName>
    <definedName name="d" localSheetId="25">"Graf 5"</definedName>
    <definedName name="d" localSheetId="26">"Graf 5"</definedName>
    <definedName name="d" localSheetId="27">"Graf 5"</definedName>
    <definedName name="d" localSheetId="28">"Graf 5"</definedName>
    <definedName name="d" localSheetId="1" hidden="1">{"'előző év december'!$A$2:$CP$214"}</definedName>
    <definedName name="d" hidden="1">{"'előző év december'!$A$2:$CP$214"}</definedName>
    <definedName name="da">#REF!</definedName>
    <definedName name="DABproj">#N/A</definedName>
    <definedName name="DAGproj">#N/A</definedName>
    <definedName name="daily_interest_rates" localSheetId="25">#REF!</definedName>
    <definedName name="daily_interest_rates" localSheetId="26">#REF!</definedName>
    <definedName name="daily_interest_rates" localSheetId="27">#REF!</definedName>
    <definedName name="daily_interest_rates" localSheetId="28">#REF!</definedName>
    <definedName name="daily_interest_rates">#REF!</definedName>
    <definedName name="DAL">#REF!</definedName>
    <definedName name="DAproj">#N/A</definedName>
    <definedName name="das" localSheetId="25" hidden="1">#REF!</definedName>
    <definedName name="das" localSheetId="26" hidden="1">#REF!</definedName>
    <definedName name="das" localSheetId="27" hidden="1">#REF!</definedName>
    <definedName name="das" localSheetId="28" hidden="1">#REF!</definedName>
    <definedName name="das" localSheetId="17" hidden="1">Graf7a8!#REF!</definedName>
    <definedName name="das" hidden="1">#REF!</definedName>
    <definedName name="DASD">#N/A</definedName>
    <definedName name="DASDB">#N/A</definedName>
    <definedName name="DASDG">#N/A</definedName>
    <definedName name="dat" localSheetId="25">#REF!</definedName>
    <definedName name="dat" localSheetId="26">#REF!</definedName>
    <definedName name="dat" localSheetId="27">#REF!</definedName>
    <definedName name="dat" localSheetId="28">#REF!</definedName>
    <definedName name="dat">#REF!</definedName>
    <definedName name="DATA">#REF!</definedName>
    <definedName name="data_area">#REF!</definedName>
    <definedName name="dataa">#REF!</definedName>
    <definedName name="dataajdpw441">#REF!</definedName>
    <definedName name="database2">#REF!</definedName>
    <definedName name="DatabaseNew">#REF!</definedName>
    <definedName name="_xlnm.Database">#REF!</definedName>
    <definedName name="DATB">#REF!</definedName>
    <definedName name="datcr">#REF!</definedName>
    <definedName name="date">#REF!</definedName>
    <definedName name="date_EXP">#REF!</definedName>
    <definedName name="date_FISC">#REF!</definedName>
    <definedName name="dateIntLiq">#REF!</definedName>
    <definedName name="dateMoney">#REF!</definedName>
    <definedName name="dateprofit">#REF!</definedName>
    <definedName name="dateRates">#REF!</definedName>
    <definedName name="dateRawQ">#REF!</definedName>
    <definedName name="dateReal">#REF!</definedName>
    <definedName name="dates">#REF!</definedName>
    <definedName name="dates_w">#REF!</definedName>
    <definedName name="dates1">#REF!</definedName>
    <definedName name="dates2">#REF!</definedName>
    <definedName name="datesb">#REF!</definedName>
    <definedName name="datesc">#REF!</definedName>
    <definedName name="datesd">#REF!</definedName>
    <definedName name="DATESG">#REF!</definedName>
    <definedName name="datesm">#REF!</definedName>
    <definedName name="datesq">#REF!</definedName>
    <definedName name="datesr">#REF!</definedName>
    <definedName name="datestran">#REF!</definedName>
    <definedName name="datgdp">#REF!</definedName>
    <definedName name="datin1">#REF!</definedName>
    <definedName name="datin2">#REF!</definedName>
    <definedName name="datq">#REF!</definedName>
    <definedName name="datq1">#REF!</definedName>
    <definedName name="datq2">#REF!</definedName>
    <definedName name="datreer">#REF!</definedName>
    <definedName name="datt">#REF!</definedName>
    <definedName name="DBproj">#N/A</definedName>
    <definedName name="dd" localSheetId="2" hidden="1">{"Riqfin97",#N/A,FALSE,"Tran";"Riqfinpro",#N/A,FALSE,"Tran"}</definedName>
    <definedName name="dd" localSheetId="25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localSheetId="28" hidden="1">{"Riqfin97",#N/A,FALSE,"Tran";"Riqfinpro",#N/A,FALSE,"Tran"}</definedName>
    <definedName name="dd" localSheetId="17" hidden="1">{"Riqfin97",#N/A,FALSE,"Tran";"Riqfinpro",#N/A,FALSE,"Tran"}</definedName>
    <definedName name="dd" localSheetId="1" hidden="1">{"Riqfin97",#N/A,FALSE,"Tran";"Riqfinpro",#N/A,FALSE,"Tran"}</definedName>
    <definedName name="dd" hidden="1">{"Riqfin97",#N/A,FALSE,"Tran";"Riqfinpro",#N/A,FALSE,"Tran"}</definedName>
    <definedName name="dd_balance">#REF!</definedName>
    <definedName name="dd_cyklus" localSheetId="25">#REF!</definedName>
    <definedName name="dd_cyklus" localSheetId="26">#REF!</definedName>
    <definedName name="dd_cyklus" localSheetId="27">#REF!</definedName>
    <definedName name="dd_cyklus" localSheetId="28">#REF!</definedName>
    <definedName name="dd_cyklus">#REF!</definedName>
    <definedName name="dd_oneoff">#REF!</definedName>
    <definedName name="dd_polozky">#REF!</definedName>
    <definedName name="dd_roky">#REF!</definedName>
    <definedName name="dd_tab">#REF!</definedName>
    <definedName name="ddd" localSheetId="2" hidden="1">{"Riqfin97",#N/A,FALSE,"Tran";"Riqfinpro",#N/A,FALSE,"Tran"}</definedName>
    <definedName name="ddd" localSheetId="25" hidden="1">{"Riqfin97",#N/A,FALSE,"Tran";"Riqfinpro",#N/A,FALSE,"Tran"}</definedName>
    <definedName name="ddd" localSheetId="26" hidden="1">{"Riqfin97",#N/A,FALSE,"Tran";"Riqfinpro",#N/A,FALSE,"Tran"}</definedName>
    <definedName name="ddd" localSheetId="27" hidden="1">{"Riqfin97",#N/A,FALSE,"Tran";"Riqfinpro",#N/A,FALSE,"Tran"}</definedName>
    <definedName name="ddd" localSheetId="28" hidden="1">{"Riqfin97",#N/A,FALSE,"Tran";"Riqfinpro",#N/A,FALSE,"Tran"}</definedName>
    <definedName name="ddd" localSheetId="17" hidden="1">{"Riqfin97",#N/A,FALSE,"Tran";"Riqfinpro",#N/A,FALSE,"Tran"}</definedName>
    <definedName name="ddd" localSheetId="1" hidden="1">{"Riqfin97",#N/A,FALSE,"Tran";"Riqfinpro",#N/A,FALSE,"Tran"}</definedName>
    <definedName name="ddd" hidden="1">{"Riqfin97",#N/A,FALSE,"Tran";"Riqfinpro",#N/A,FALSE,"Tran"}</definedName>
    <definedName name="dddd">#REF!</definedName>
    <definedName name="de" localSheetId="25">#REF!</definedName>
    <definedName name="de" localSheetId="26">#REF!</definedName>
    <definedName name="de" localSheetId="27">#REF!</definedName>
    <definedName name="de" localSheetId="28">#REF!</definedName>
    <definedName name="de">#REF!</definedName>
    <definedName name="debt">#REF!</definedName>
    <definedName name="debt_npc" localSheetId="25">OFFSET(#REF!,0,1,1,#REF!)</definedName>
    <definedName name="debt_npc" localSheetId="26">OFFSET(#REF!,0,1,1,#REF!)</definedName>
    <definedName name="debt_npc" localSheetId="27">OFFSET(#REF!,0,1,1,#REF!)</definedName>
    <definedName name="debt_npc" localSheetId="28">OFFSET(#REF!,0,1,1,#REF!)</definedName>
    <definedName name="debt_npc">OFFSET(#REF!,0,1,1,#REF!)</definedName>
    <definedName name="debt_s2">OFFSET(#REF!,0,1,1,#REF!)</definedName>
    <definedName name="debt_udu">OFFSET(#REF!,0,1,1,#REF!)</definedName>
    <definedName name="DEBT1" localSheetId="25">#REF!</definedName>
    <definedName name="DEBT1" localSheetId="26">#REF!</definedName>
    <definedName name="DEBT1" localSheetId="27">#REF!</definedName>
    <definedName name="DEBT1" localSheetId="28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1B">#REF!</definedName>
    <definedName name="DEBT2">#REF!</definedName>
    <definedName name="DEBT2B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proj">#REF!</definedName>
    <definedName name="DEFLATORS">#REF!</definedName>
    <definedName name="degresivita">#REF!</definedName>
    <definedName name="degresivita_2">#REF!</definedName>
    <definedName name="deleteme1" localSheetId="25" hidden="1">#REF!</definedName>
    <definedName name="deleteme1" localSheetId="26" hidden="1">#REF!</definedName>
    <definedName name="deleteme1" localSheetId="27" hidden="1">#REF!</definedName>
    <definedName name="deleteme1" localSheetId="28" hidden="1">#REF!</definedName>
    <definedName name="deleteme1" localSheetId="17" hidden="1">#REF!</definedName>
    <definedName name="deleteme1" hidden="1">#REF!</definedName>
    <definedName name="deleteme3" localSheetId="17" hidden="1">#REF!</definedName>
    <definedName name="deleteme3" hidden="1">#REF!</definedName>
    <definedName name="Department">#REF!</definedName>
    <definedName name="df">#REF!</definedName>
    <definedName name="DF_GRID_3" localSheetId="25">Počet klientov-#REF!</definedName>
    <definedName name="DF_GRID_3" localSheetId="26">Počet klientov-#REF!</definedName>
    <definedName name="DF_GRID_3" localSheetId="27">Počet klientov-#REF!</definedName>
    <definedName name="DF_GRID_3" localSheetId="28">Počet klientov-#REF!</definedName>
    <definedName name="DF_GRID_3">Počet klientov-#REF!</definedName>
    <definedName name="DF_GRID_4" localSheetId="25">#REF!</definedName>
    <definedName name="DF_GRID_4" localSheetId="26">#REF!</definedName>
    <definedName name="DF_GRID_4" localSheetId="27">#REF!</definedName>
    <definedName name="DF_GRID_4" localSheetId="28">#REF!</definedName>
    <definedName name="DF_GRID_4">#REF!</definedName>
    <definedName name="DF_GRID_5">#REF!</definedName>
    <definedName name="DF_GRID_6">#REF!</definedName>
    <definedName name="DF_GRID_7" localSheetId="25">Počet klientov-#REF!</definedName>
    <definedName name="DF_GRID_7" localSheetId="26">Počet klientov-#REF!</definedName>
    <definedName name="DF_GRID_7" localSheetId="27">Počet klientov-#REF!</definedName>
    <definedName name="DF_GRID_7" localSheetId="28">Počet klientov-#REF!</definedName>
    <definedName name="DF_GRID_7">Počet klientov-#REF!</definedName>
    <definedName name="dfghjklô" localSheetId="25">#REF!</definedName>
    <definedName name="dfghjklô" localSheetId="26">#REF!</definedName>
    <definedName name="dfghjklô" localSheetId="27">#REF!</definedName>
    <definedName name="dfghjklô" localSheetId="28">#REF!</definedName>
    <definedName name="dfghjklô">#REF!</definedName>
    <definedName name="DGproj">#N/A</definedName>
    <definedName name="DLX1.USE" localSheetId="25">#REF!</definedName>
    <definedName name="DLX1.USE" localSheetId="26">#REF!</definedName>
    <definedName name="DLX1.USE" localSheetId="27">#REF!</definedName>
    <definedName name="DLX1.USE" localSheetId="28">#REF!</definedName>
    <definedName name="DLX1.USE">#REF!</definedName>
    <definedName name="DME_Dirty" hidden="1">"False"</definedName>
    <definedName name="DME_LocalFile" hidden="1">"True"</definedName>
    <definedName name="DOC" localSheetId="25">#REF!</definedName>
    <definedName name="DOC" localSheetId="26">#REF!</definedName>
    <definedName name="DOC" localSheetId="27">#REF!</definedName>
    <definedName name="DOC" localSheetId="28">#REF!</definedName>
    <definedName name="DOC">#REF!</definedName>
    <definedName name="domovina">#REF!</definedName>
    <definedName name="dp">#REF!</definedName>
    <definedName name="dpogjr" localSheetId="25" hidden="1">#REF!</definedName>
    <definedName name="dpogjr" localSheetId="26" hidden="1">#REF!</definedName>
    <definedName name="dpogjr" localSheetId="27" hidden="1">#REF!</definedName>
    <definedName name="dpogjr" localSheetId="28" hidden="1">#REF!</definedName>
    <definedName name="dpogjr" localSheetId="17" hidden="1">Graf7a8!#REF!</definedName>
    <definedName name="dpogjr" hidden="1">#REF!</definedName>
    <definedName name="Dproj">#N/A</definedName>
    <definedName name="dre" localSheetId="25" hidden="1">#REF!</definedName>
    <definedName name="dre" localSheetId="26" hidden="1">#REF!</definedName>
    <definedName name="dre" localSheetId="27" hidden="1">#REF!</definedName>
    <definedName name="dre" localSheetId="28" hidden="1">#REF!</definedName>
    <definedName name="dre" localSheetId="17" hidden="1">Graf7a8!#REF!</definedName>
    <definedName name="dre" hidden="1">#REF!</definedName>
    <definedName name="DSD">#N/A</definedName>
    <definedName name="DSD_S">#N/A</definedName>
    <definedName name="DSDB">#N/A</definedName>
    <definedName name="DSDG">#N/A</definedName>
    <definedName name="dsfsdds" localSheetId="2" hidden="1">{"Riqfin97",#N/A,FALSE,"Tran";"Riqfinpro",#N/A,FALSE,"Tran"}</definedName>
    <definedName name="dsfsdds" localSheetId="25" hidden="1">{"Riqfin97",#N/A,FALSE,"Tran";"Riqfinpro",#N/A,FALSE,"Tran"}</definedName>
    <definedName name="dsfsdds" localSheetId="26" hidden="1">{"Riqfin97",#N/A,FALSE,"Tran";"Riqfinpro",#N/A,FALSE,"Tran"}</definedName>
    <definedName name="dsfsdds" localSheetId="27" hidden="1">{"Riqfin97",#N/A,FALSE,"Tran";"Riqfinpro",#N/A,FALSE,"Tran"}</definedName>
    <definedName name="dsfsdds" localSheetId="28" hidden="1">{"Riqfin97",#N/A,FALSE,"Tran";"Riqfinpro",#N/A,FALSE,"Tran"}</definedName>
    <definedName name="dsfsdds" localSheetId="17" hidden="1">{"Riqfin97",#N/A,FALSE,"Tran";"Riqfinpro",#N/A,FALSE,"Tran"}</definedName>
    <definedName name="dsfsdds" localSheetId="1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">#REF!</definedName>
    <definedName name="e12db" localSheetId="25">#REF!</definedName>
    <definedName name="e12db" localSheetId="26">#REF!</definedName>
    <definedName name="e12db" localSheetId="27">#REF!</definedName>
    <definedName name="e12db" localSheetId="28">#REF!</definedName>
    <definedName name="e12db">#REF!</definedName>
    <definedName name="e9db">#REF!</definedName>
    <definedName name="EB3M15">#REF!</definedName>
    <definedName name="EB3M16">#REF!</definedName>
    <definedName name="EB3M17">#REF!</definedName>
    <definedName name="EB3M18">#REF!</definedName>
    <definedName name="EB3M19">#REF!</definedName>
    <definedName name="EB3M20">#REF!</definedName>
    <definedName name="EB6M15">#REF!</definedName>
    <definedName name="EB6M16">#REF!</definedName>
    <definedName name="EB6M17">#REF!</definedName>
    <definedName name="EB6M18">#REF!</definedName>
    <definedName name="EB6M19">#REF!</definedName>
    <definedName name="EB6M20">#REF!</definedName>
    <definedName name="EDNA">#N/A</definedName>
    <definedName name="edr" localSheetId="2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1" hidden="1">{"'előző év december'!$A$2:$CP$214"}</definedName>
    <definedName name="edr" hidden="1">{"'előző év december'!$A$2:$CP$214"}</definedName>
    <definedName name="EDSSDESCRIPTOR">#REF!</definedName>
    <definedName name="EDSSFILE">#REF!</definedName>
    <definedName name="EDSSNAME">#REF!</definedName>
    <definedName name="EDSSTIME">#REF!</definedName>
    <definedName name="ee" localSheetId="2" hidden="1">{"Tab1",#N/A,FALSE,"P";"Tab2",#N/A,FALSE,"P"}</definedName>
    <definedName name="ee" localSheetId="25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localSheetId="28" hidden="1">{"Tab1",#N/A,FALSE,"P";"Tab2",#N/A,FALSE,"P"}</definedName>
    <definedName name="ee" localSheetId="17" hidden="1">{"Tab1",#N/A,FALSE,"P";"Tab2",#N/A,FALSE,"P"}</definedName>
    <definedName name="ee" localSheetId="1" hidden="1">{"Tab1",#N/A,FALSE,"P";"Tab2",#N/A,FALSE,"P"}</definedName>
    <definedName name="ee" hidden="1">{"Tab1",#N/A,FALSE,"P";"Tab2",#N/A,FALSE,"P"}</definedName>
    <definedName name="EECB" localSheetId="25">#REF!</definedName>
    <definedName name="EECB" localSheetId="26">#REF!</definedName>
    <definedName name="EECB" localSheetId="27">#REF!</definedName>
    <definedName name="EECB" localSheetId="28">#REF!</definedName>
    <definedName name="EECB">#REF!</definedName>
    <definedName name="eedx" localSheetId="2" hidden="1">{"Tab1",#N/A,FALSE,"P";"Tab2",#N/A,FALSE,"P"}</definedName>
    <definedName name="eedx" localSheetId="25" hidden="1">{"Tab1",#N/A,FALSE,"P";"Tab2",#N/A,FALSE,"P"}</definedName>
    <definedName name="eedx" localSheetId="26" hidden="1">{"Tab1",#N/A,FALSE,"P";"Tab2",#N/A,FALSE,"P"}</definedName>
    <definedName name="eedx" localSheetId="27" hidden="1">{"Tab1",#N/A,FALSE,"P";"Tab2",#N/A,FALSE,"P"}</definedName>
    <definedName name="eedx" localSheetId="28" hidden="1">{"Tab1",#N/A,FALSE,"P";"Tab2",#N/A,FALSE,"P"}</definedName>
    <definedName name="eedx" localSheetId="17" hidden="1">{"Tab1",#N/A,FALSE,"P";"Tab2",#N/A,FALSE,"P"}</definedName>
    <definedName name="eedx" localSheetId="1" hidden="1">{"Tab1",#N/A,FALSE,"P";"Tab2",#N/A,FALSE,"P"}</definedName>
    <definedName name="eedx" hidden="1">{"Tab1",#N/A,FALSE,"P";"Tab2",#N/A,FALSE,"P"}</definedName>
    <definedName name="eee" localSheetId="2" hidden="1">{"Tab1",#N/A,FALSE,"P";"Tab2",#N/A,FALSE,"P"}</definedName>
    <definedName name="eee" localSheetId="25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localSheetId="28" hidden="1">{"Tab1",#N/A,FALSE,"P";"Tab2",#N/A,FALSE,"P"}</definedName>
    <definedName name="eee" localSheetId="17" hidden="1">{"Tab1",#N/A,FALSE,"P";"Tab2",#N/A,FALSE,"P"}</definedName>
    <definedName name="eee" localSheetId="1" hidden="1">{"Tab1",#N/A,FALSE,"P";"Tab2",#N/A,FALSE,"P"}</definedName>
    <definedName name="eee" hidden="1">{"Tab1",#N/A,FALSE,"P";"Tab2",#N/A,FALSE,"P"}</definedName>
    <definedName name="eeeeeeeeeeeee">#REF!</definedName>
    <definedName name="EISCODE" localSheetId="25">#REF!</definedName>
    <definedName name="EISCODE" localSheetId="26">#REF!</definedName>
    <definedName name="EISCODE" localSheetId="27">#REF!</definedName>
    <definedName name="EISCODE" localSheetId="28">#REF!</definedName>
    <definedName name="EISCODE">#REF!</definedName>
    <definedName name="EL6M15">#REF!</definedName>
    <definedName name="EL6M16">#REF!</definedName>
    <definedName name="EL6M17">#REF!</definedName>
    <definedName name="EL6M18">#REF!</definedName>
    <definedName name="EL6M19">#REF!</definedName>
    <definedName name="elect">#REF!</definedName>
    <definedName name="Emerging_HTML_AREA">#REF!</definedName>
    <definedName name="EMETEL">#REF!</definedName>
    <definedName name="ENDA">#N/A</definedName>
    <definedName name="eok" localSheetId="25" hidden="1">#REF!</definedName>
    <definedName name="eok" localSheetId="26" hidden="1">#REF!</definedName>
    <definedName name="eok" localSheetId="27" hidden="1">#REF!</definedName>
    <definedName name="eok" localSheetId="28" hidden="1">#REF!</definedName>
    <definedName name="eok" hidden="1">#REF!</definedName>
    <definedName name="EONIA15">#REF!</definedName>
    <definedName name="EONIA16">#REF!</definedName>
    <definedName name="EONIA17">#REF!</definedName>
    <definedName name="EONIA18">#REF!</definedName>
    <definedName name="EONIA19">#REF!</definedName>
    <definedName name="EONIA20">#REF!</definedName>
    <definedName name="equal_TLC">#REF!</definedName>
    <definedName name="ert" localSheetId="2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1" hidden="1">{"'előző év december'!$A$2:$CP$214"}</definedName>
    <definedName name="ert" hidden="1">{"'előző év december'!$A$2:$CP$214"}</definedName>
    <definedName name="ertertwertwert" localSheetId="2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1" hidden="1">{"'előző év december'!$A$2:$CP$214"}</definedName>
    <definedName name="ertertwertwert" hidden="1">{"'előző év december'!$A$2:$CP$214"}</definedName>
    <definedName name="erwer">#REF!</definedName>
    <definedName name="ESAsh">#REF!</definedName>
    <definedName name="Eva">#REF!</definedName>
    <definedName name="ewqr" hidden="1">#REF!</definedName>
    <definedName name="ExitWRS">#REF!</definedName>
    <definedName name="f" localSheetId="2" hidden="1">{"'előző év december'!$A$2:$CP$214"}</definedName>
    <definedName name="f" localSheetId="25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1" hidden="1">{"'előző év december'!$A$2:$CP$214"}</definedName>
    <definedName name="f" hidden="1">{"'előző év december'!$A$2:$CP$214"}</definedName>
    <definedName name="fd">#REF!</definedName>
    <definedName name="fdfs" localSheetId="2" hidden="1">{"Riqfin97",#N/A,FALSE,"Tran";"Riqfinpro",#N/A,FALSE,"Tran"}</definedName>
    <definedName name="fdfs" localSheetId="25" hidden="1">{"Riqfin97",#N/A,FALSE,"Tran";"Riqfinpro",#N/A,FALSE,"Tran"}</definedName>
    <definedName name="fdfs" localSheetId="26" hidden="1">{"Riqfin97",#N/A,FALSE,"Tran";"Riqfinpro",#N/A,FALSE,"Tran"}</definedName>
    <definedName name="fdfs" localSheetId="27" hidden="1">{"Riqfin97",#N/A,FALSE,"Tran";"Riqfinpro",#N/A,FALSE,"Tran"}</definedName>
    <definedName name="fdfs" localSheetId="28" hidden="1">{"Riqfin97",#N/A,FALSE,"Tran";"Riqfinpro",#N/A,FALSE,"Tran"}</definedName>
    <definedName name="fdfs" localSheetId="17" hidden="1">{"Riqfin97",#N/A,FALSE,"Tran";"Riqfinpro",#N/A,FALSE,"Tran"}</definedName>
    <definedName name="fdfs" localSheetId="1" hidden="1">{"Riqfin97",#N/A,FALSE,"Tran";"Riqfinpro",#N/A,FALSE,"Tran"}</definedName>
    <definedName name="fdfs" hidden="1">{"Riqfin97",#N/A,FALSE,"Tran";"Riqfinpro",#N/A,FALSE,"Tran"}</definedName>
    <definedName name="ff" localSheetId="2" hidden="1">{"Tab1",#N/A,FALSE,"P";"Tab2",#N/A,FALSE,"P"}</definedName>
    <definedName name="ff" localSheetId="25" hidden="1">{"Tab1",#N/A,FALSE,"P";"Tab2",#N/A,FALSE,"P"}</definedName>
    <definedName name="ff" localSheetId="26" hidden="1">{"Tab1",#N/A,FALSE,"P";"Tab2",#N/A,FALSE,"P"}</definedName>
    <definedName name="ff" localSheetId="27" hidden="1">{"Tab1",#N/A,FALSE,"P";"Tab2",#N/A,FALSE,"P"}</definedName>
    <definedName name="ff" localSheetId="28" hidden="1">{"Tab1",#N/A,FALSE,"P";"Tab2",#N/A,FALSE,"P"}</definedName>
    <definedName name="ff" localSheetId="17" hidden="1">{"Tab1",#N/A,FALSE,"P";"Tab2",#N/A,FALSE,"P"}</definedName>
    <definedName name="ff" localSheetId="1" hidden="1">{"Tab1",#N/A,FALSE,"P";"Tab2",#N/A,FALSE,"P"}</definedName>
    <definedName name="ff" hidden="1">{"Tab1",#N/A,FALSE,"P";"Tab2",#N/A,FALSE,"P"}</definedName>
    <definedName name="fff" localSheetId="2" hidden="1">{"Tab1",#N/A,FALSE,"P";"Tab2",#N/A,FALSE,"P"}</definedName>
    <definedName name="fff" localSheetId="25" hidden="1">{"Tab1",#N/A,FALSE,"P";"Tab2",#N/A,FALSE,"P"}</definedName>
    <definedName name="fff" localSheetId="26" hidden="1">{"Tab1",#N/A,FALSE,"P";"Tab2",#N/A,FALSE,"P"}</definedName>
    <definedName name="fff" localSheetId="27" hidden="1">{"Tab1",#N/A,FALSE,"P";"Tab2",#N/A,FALSE,"P"}</definedName>
    <definedName name="fff" localSheetId="28" hidden="1">{"Tab1",#N/A,FALSE,"P";"Tab2",#N/A,FALSE,"P"}</definedName>
    <definedName name="fff" localSheetId="17" hidden="1">{"Tab1",#N/A,FALSE,"P";"Tab2",#N/A,FALSE,"P"}</definedName>
    <definedName name="fff" localSheetId="1" hidden="1">{"Tab1",#N/A,FALSE,"P";"Tab2",#N/A,FALSE,"P"}</definedName>
    <definedName name="fff" hidden="1">{"Tab1",#N/A,FALSE,"P";"Tab2",#N/A,FALSE,"P"}</definedName>
    <definedName name="ffff" localSheetId="25" hidden="1">#REF!</definedName>
    <definedName name="ffff" localSheetId="26" hidden="1">#REF!</definedName>
    <definedName name="ffff" localSheetId="27" hidden="1">#REF!</definedName>
    <definedName name="ffff" localSheetId="28" hidden="1">#REF!</definedName>
    <definedName name="ffff" localSheetId="17" hidden="1">Graf7a8!#REF!</definedName>
    <definedName name="ffff" hidden="1">#REF!</definedName>
    <definedName name="ffg" localSheetId="2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1" hidden="1">{"'előző év december'!$A$2:$CP$214"}</definedName>
    <definedName name="ffg" hidden="1">{"'előző év december'!$A$2:$CP$214"}</definedName>
    <definedName name="fg" localSheetId="2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1" hidden="1">{"'előző év december'!$A$2:$CP$214"}</definedName>
    <definedName name="fg" hidden="1">{"'előző év december'!$A$2:$CP$214"}</definedName>
    <definedName name="fgerge">#REF!</definedName>
    <definedName name="fgfgfgf" localSheetId="25" hidden="1">#REF!</definedName>
    <definedName name="fgfgfgf" localSheetId="26" hidden="1">#REF!</definedName>
    <definedName name="fgfgfgf" localSheetId="27" hidden="1">#REF!</definedName>
    <definedName name="fgfgfgf" localSheetId="28" hidden="1">#REF!</definedName>
    <definedName name="fgfgfgf" localSheetId="17" hidden="1">Graf7a8!#REF!</definedName>
    <definedName name="fgfgfgf" hidden="1">#REF!</definedName>
    <definedName name="Fig8.2a">#REF!</definedName>
    <definedName name="fill" localSheetId="25" hidden="1">#REF!</definedName>
    <definedName name="fill" localSheetId="26" hidden="1">#REF!</definedName>
    <definedName name="fill" localSheetId="27" hidden="1">#REF!</definedName>
    <definedName name="fill" localSheetId="28" hidden="1">#REF!</definedName>
    <definedName name="fill" localSheetId="17" hidden="1">Graf7a8!#REF!</definedName>
    <definedName name="fill" hidden="1">#REF!</definedName>
    <definedName name="finan">#REF!</definedName>
    <definedName name="finan1">#REF!</definedName>
    <definedName name="Financing" localSheetId="2" hidden="1">{"Tab1",#N/A,FALSE,"P";"Tab2",#N/A,FALSE,"P"}</definedName>
    <definedName name="Financing" localSheetId="25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localSheetId="28" hidden="1">{"Tab1",#N/A,FALSE,"P";"Tab2",#N/A,FALSE,"P"}</definedName>
    <definedName name="Financing" localSheetId="17" hidden="1">{"Tab1",#N/A,FALSE,"P";"Tab2",#N/A,FALSE,"P"}</definedName>
    <definedName name="Financing" localSheetId="1" hidden="1">{"Tab1",#N/A,FALSE,"P";"Tab2",#N/A,FALSE,"P"}</definedName>
    <definedName name="Financing" hidden="1">{"Tab1",#N/A,FALSE,"P";"Tab2",#N/A,FALSE,"P"}</definedName>
    <definedName name="FISUM" localSheetId="25">#REF!</definedName>
    <definedName name="FISUM" localSheetId="26">#REF!</definedName>
    <definedName name="FISUM" localSheetId="27">#REF!</definedName>
    <definedName name="FISUM" localSheetId="28">#REF!</definedName>
    <definedName name="FISUM">#REF!</definedName>
    <definedName name="FLOPEC">#REF!</definedName>
    <definedName name="FMB">#REF!</definedName>
    <definedName name="FODESEC">#REF!</definedName>
    <definedName name="FOR">#REF!</definedName>
    <definedName name="FOREXPORT">#REF!</definedName>
    <definedName name="frštt">#REF!</definedName>
    <definedName name="frt" localSheetId="2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1" hidden="1">{"'előző év december'!$A$2:$CP$214"}</definedName>
    <definedName name="frt" hidden="1">{"'előző év december'!$A$2:$CP$214"}</definedName>
    <definedName name="fsd" localSheetId="25" hidden="1">#REF!</definedName>
    <definedName name="fsd" localSheetId="26" hidden="1">#REF!</definedName>
    <definedName name="fsd" localSheetId="27" hidden="1">#REF!</definedName>
    <definedName name="fsd" localSheetId="28" hidden="1">#REF!</definedName>
    <definedName name="fsd" hidden="1">#REF!</definedName>
    <definedName name="fsdfsdfasdfasdfasd" localSheetId="25" hidden="1">#REF!</definedName>
    <definedName name="fsdfsdfasdfasdfasd" localSheetId="26" hidden="1">#REF!</definedName>
    <definedName name="fsdfsdfasdfasdfasd" localSheetId="27" hidden="1">#REF!</definedName>
    <definedName name="fsdfsdfasdfasdfasd" localSheetId="28" hidden="1">#REF!</definedName>
    <definedName name="fsdfsdfasdfasdfasd" hidden="1">#REF!</definedName>
    <definedName name="fshrts" hidden="1">#REF!</definedName>
    <definedName name="FUNDOBL">#REF!</definedName>
    <definedName name="FUNDOBLB">#REF!</definedName>
    <definedName name="g">#REF!</definedName>
    <definedName name="Gab">#REF!</definedName>
    <definedName name="Gabriel">#REF!</definedName>
    <definedName name="gabrielova">#REF!</definedName>
    <definedName name="GCB">#REF!</definedName>
    <definedName name="GCB_NGDP">#N/A</definedName>
    <definedName name="GCEI" localSheetId="25">#REF!</definedName>
    <definedName name="GCEI" localSheetId="26">#REF!</definedName>
    <definedName name="GCEI" localSheetId="27">#REF!</definedName>
    <definedName name="GCEI" localSheetId="28">#REF!</definedName>
    <definedName name="GCEI">#REF!</definedName>
    <definedName name="GCENL">#REF!</definedName>
    <definedName name="GCND">#REF!</definedName>
    <definedName name="GCND_NGDP">#REF!</definedName>
    <definedName name="GCRG">#REF!</definedName>
    <definedName name="ggb">#REF!</definedName>
    <definedName name="GGB_NGDP">#N/A</definedName>
    <definedName name="ggbeu" localSheetId="25">#REF!</definedName>
    <definedName name="ggbeu" localSheetId="26">#REF!</definedName>
    <definedName name="ggbeu" localSheetId="27">#REF!</definedName>
    <definedName name="ggbeu" localSheetId="28">#REF!</definedName>
    <definedName name="ggbeu">#REF!</definedName>
    <definedName name="ggblg">#REF!</definedName>
    <definedName name="ggbls">#REF!</definedName>
    <definedName name="ggbss">#REF!</definedName>
    <definedName name="gge">#REF!</definedName>
    <definedName name="GGED">#REF!</definedName>
    <definedName name="GGEI">#REF!</definedName>
    <definedName name="GGENL">#REF!</definedName>
    <definedName name="ggg" localSheetId="2" hidden="1">{"Riqfin97",#N/A,FALSE,"Tran";"Riqfinpro",#N/A,FALSE,"Tran"}</definedName>
    <definedName name="ggg" localSheetId="25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localSheetId="28" hidden="1">{"Riqfin97",#N/A,FALSE,"Tran";"Riqfinpro",#N/A,FALSE,"Tran"}</definedName>
    <definedName name="ggg" localSheetId="17" hidden="1">{"Riqfin97",#N/A,FALSE,"Tran";"Riqfinpro",#N/A,FALSE,"Tran"}</definedName>
    <definedName name="ggg" localSheetId="1" hidden="1">{"Riqfin97",#N/A,FALSE,"Tran";"Riqfinpro",#N/A,FALSE,"Tran"}</definedName>
    <definedName name="ggg" hidden="1">{"Riqfin97",#N/A,FALSE,"Tran";"Riqfinpro",#N/A,FALSE,"Tran"}</definedName>
    <definedName name="ggggg" localSheetId="25" hidden="1">#REF!</definedName>
    <definedName name="ggggg" localSheetId="26" hidden="1">#REF!</definedName>
    <definedName name="ggggg" localSheetId="27" hidden="1">#REF!</definedName>
    <definedName name="ggggg" localSheetId="28" hidden="1">#REF!</definedName>
    <definedName name="ggggg" localSheetId="17" hidden="1">Graf7a8!#REF!</definedName>
    <definedName name="ggggg" hidden="1">#REF!</definedName>
    <definedName name="ggggggg">#REF!</definedName>
    <definedName name="GGND">#REF!</definedName>
    <definedName name="ggr">#REF!</definedName>
    <definedName name="GGRG">#REF!</definedName>
    <definedName name="gh" localSheetId="2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1" hidden="1">{"'előző év december'!$A$2:$CP$214"}</definedName>
    <definedName name="gh" hidden="1">{"'előző év december'!$A$2:$CP$214"}</definedName>
    <definedName name="ghfgf" localSheetId="25" hidden="1">#REF!</definedName>
    <definedName name="ghfgf" localSheetId="26" hidden="1">#REF!</definedName>
    <definedName name="ghfgf" localSheetId="27" hidden="1">#REF!</definedName>
    <definedName name="ghfgf" localSheetId="28" hidden="1">#REF!</definedName>
    <definedName name="ghfgf" localSheetId="17" hidden="1">Graf7a8!#REF!</definedName>
    <definedName name="ghfgf" hidden="1">#REF!</definedName>
    <definedName name="ghj" localSheetId="2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1" hidden="1">{"'előző év december'!$A$2:$CP$214"}</definedName>
    <definedName name="ghj" hidden="1">{"'előző év december'!$A$2:$CP$214"}</definedName>
    <definedName name="gjgfgk" localSheetId="25" hidden="1">#REF!</definedName>
    <definedName name="gjgfgk" localSheetId="26" hidden="1">#REF!</definedName>
    <definedName name="gjgfgk" localSheetId="27" hidden="1">#REF!</definedName>
    <definedName name="gjgfgk" localSheetId="28" hidden="1">#REF!</definedName>
    <definedName name="gjgfgk" localSheetId="17" hidden="1">Graf7a8!#REF!</definedName>
    <definedName name="gjgfgk" hidden="1">#REF!</definedName>
    <definedName name="GPee_2">#REF!</definedName>
    <definedName name="GPer_2">#REF!</definedName>
    <definedName name="Graf_42__Semafor_bezpečnej_úrovne_dlhu__scenár_NPC_2019">#REF!</definedName>
    <definedName name="Graf_43__Semafor_bezpečnej_úrovne_dlhu__citlivostný_scenár__udržateľnosť_dôchodkového_systému_na_úrovni_roka_2018">#REF!</definedName>
    <definedName name="Graf_43__Semafor_bezpečnej_úrovne_dlhu__scenár_NPC_2020">#REF!</definedName>
    <definedName name="Graf_45__Semafor_bezpečnej_úrovne_dlhu__scenár_NPC_2020__predkrízová_hospodárska_politika">#REF!</definedName>
    <definedName name="graf_deficit">#REF!</definedName>
    <definedName name="graf_dlh">#REF!</definedName>
    <definedName name="grafXX" localSheetId="25" hidden="1">{"'előző év december'!$A$2:$CP$214"}</definedName>
    <definedName name="grafXX" localSheetId="26" hidden="1">{"'előző év december'!$A$2:$CP$214"}</definedName>
    <definedName name="grafXX" localSheetId="27" hidden="1">{"'előző év december'!$A$2:$CP$214"}</definedName>
    <definedName name="grafXX" localSheetId="28" hidden="1">{"'előző év december'!$A$2:$CP$214"}</definedName>
    <definedName name="grafXX" hidden="1">{"'előző év december'!$A$2:$CP$214"}</definedName>
    <definedName name="grafXX1" localSheetId="25" hidden="1">{"'előző év december'!$A$2:$CP$214"}</definedName>
    <definedName name="grafXX1" localSheetId="26" hidden="1">{"'előző év december'!$A$2:$CP$214"}</definedName>
    <definedName name="grafXX1" localSheetId="27" hidden="1">{"'előző év december'!$A$2:$CP$214"}</definedName>
    <definedName name="grafXX1" localSheetId="28" hidden="1">{"'előző év december'!$A$2:$CP$214"}</definedName>
    <definedName name="grafXX1" hidden="1">{"'előző év december'!$A$2:$CP$214"}</definedName>
    <definedName name="grafXX2" localSheetId="25" hidden="1">{"'előző év december'!$A$2:$CP$214"}</definedName>
    <definedName name="grafXX2" localSheetId="26" hidden="1">{"'előző év december'!$A$2:$CP$214"}</definedName>
    <definedName name="grafXX2" localSheetId="27" hidden="1">{"'előző év december'!$A$2:$CP$214"}</definedName>
    <definedName name="grafXX2" localSheetId="28" hidden="1">{"'előző év december'!$A$2:$CP$214"}</definedName>
    <definedName name="grafXX2" hidden="1">{"'előző év december'!$A$2:$CP$214"}</definedName>
    <definedName name="grafXX3" localSheetId="25" hidden="1">{"'előző év december'!$A$2:$CP$214"}</definedName>
    <definedName name="grafXX3" localSheetId="26" hidden="1">{"'előző év december'!$A$2:$CP$214"}</definedName>
    <definedName name="grafXX3" localSheetId="27" hidden="1">{"'előző év december'!$A$2:$CP$214"}</definedName>
    <definedName name="grafXX3" localSheetId="28" hidden="1">{"'előző év december'!$A$2:$CP$214"}</definedName>
    <definedName name="grafXX3" hidden="1">{"'előző év december'!$A$2:$CP$214"}</definedName>
    <definedName name="grafXX4" localSheetId="25" hidden="1">{"'előző év december'!$A$2:$CP$214"}</definedName>
    <definedName name="grafXX4" localSheetId="26" hidden="1">{"'előző év december'!$A$2:$CP$214"}</definedName>
    <definedName name="grafXX4" localSheetId="27" hidden="1">{"'előző év december'!$A$2:$CP$214"}</definedName>
    <definedName name="grafXX4" localSheetId="28" hidden="1">{"'előző év december'!$A$2:$CP$214"}</definedName>
    <definedName name="grafXX4" hidden="1">{"'előző év december'!$A$2:$CP$214"}</definedName>
    <definedName name="grafXX5" localSheetId="25" hidden="1">{"'előző év december'!$A$2:$CP$214"}</definedName>
    <definedName name="grafXX5" localSheetId="26" hidden="1">{"'előző év december'!$A$2:$CP$214"}</definedName>
    <definedName name="grafXX5" localSheetId="27" hidden="1">{"'előző év december'!$A$2:$CP$214"}</definedName>
    <definedName name="grafXX5" localSheetId="28" hidden="1">{"'előző év december'!$A$2:$CP$214"}</definedName>
    <definedName name="grafXX5" hidden="1">{"'előző év december'!$A$2:$CP$214"}</definedName>
    <definedName name="grafXX7" localSheetId="25" hidden="1">{"'előző év december'!$A$2:$CP$214"}</definedName>
    <definedName name="grafXX7" localSheetId="26" hidden="1">{"'előző év december'!$A$2:$CP$214"}</definedName>
    <definedName name="grafXX7" localSheetId="27" hidden="1">{"'előző év december'!$A$2:$CP$214"}</definedName>
    <definedName name="grafXX7" localSheetId="28" hidden="1">{"'előző év december'!$A$2:$CP$214"}</definedName>
    <definedName name="grafXX7" hidden="1">{"'előző év december'!$A$2:$CP$214"}</definedName>
    <definedName name="h">#REF!</definedName>
    <definedName name="HDP">#REF!</definedName>
    <definedName name="HDPn_1n">#REF!</definedName>
    <definedName name="HDPn_2">#REF!</definedName>
    <definedName name="HDPn_2n">#REF!</definedName>
    <definedName name="HDPn_3">#REF!</definedName>
    <definedName name="HDPn_3n">#REF!</definedName>
    <definedName name="HDPn_4">#REF!</definedName>
    <definedName name="HDPn_4n">#REF!</definedName>
    <definedName name="HDPn_5">#REF!</definedName>
    <definedName name="HDPn_5n">#REF!</definedName>
    <definedName name="HDPn_6">#REF!</definedName>
    <definedName name="HDPn_6n">#REF!</definedName>
    <definedName name="HDPnbk_2">#REF!</definedName>
    <definedName name="HDPnbk_2n">#REF!</definedName>
    <definedName name="HDPnbk_3">#REF!</definedName>
    <definedName name="HDPnbk_3n">#REF!</definedName>
    <definedName name="HDPnbk_4">#REF!</definedName>
    <definedName name="HDPnbk_4n">#REF!</definedName>
    <definedName name="HDPnbk_5">#REF!</definedName>
    <definedName name="HDPnbk_5n">#REF!</definedName>
    <definedName name="HDPnbk_6">#REF!</definedName>
    <definedName name="HDPnbk_6n">#REF!</definedName>
    <definedName name="HDPr_2">#REF!</definedName>
    <definedName name="HDPr_2n">#REF!</definedName>
    <definedName name="HDPr_3">#REF!</definedName>
    <definedName name="HDPr_3n">#REF!</definedName>
    <definedName name="HDPr_4">#REF!</definedName>
    <definedName name="HDPr_4n">#REF!</definedName>
    <definedName name="HDPr_5">#REF!</definedName>
    <definedName name="HDPr_5n">#REF!</definedName>
    <definedName name="HDPr_6">#REF!</definedName>
    <definedName name="HDPr_6n">#REF!</definedName>
    <definedName name="help" localSheetId="25" hidden="1">#REF!</definedName>
    <definedName name="help" localSheetId="26" hidden="1">#REF!</definedName>
    <definedName name="help" localSheetId="27" hidden="1">#REF!</definedName>
    <definedName name="help" localSheetId="28" hidden="1">#REF!</definedName>
    <definedName name="help" localSheetId="17" hidden="1">Graf7a8!#REF!</definedName>
    <definedName name="help" hidden="1">#REF!</definedName>
    <definedName name="hfrstes" localSheetId="25" hidden="1">#REF!</definedName>
    <definedName name="hfrstes" localSheetId="26" hidden="1">#REF!</definedName>
    <definedName name="hfrstes" localSheetId="27" hidden="1">#REF!</definedName>
    <definedName name="hfrstes" localSheetId="28" hidden="1">#REF!</definedName>
    <definedName name="hfrstes" hidden="1">#REF!</definedName>
    <definedName name="hfshfrt" localSheetId="25" hidden="1">#REF!</definedName>
    <definedName name="hfshfrt" localSheetId="26" hidden="1">#REF!</definedName>
    <definedName name="hfshfrt" localSheetId="27" hidden="1">#REF!</definedName>
    <definedName name="hfshfrt" localSheetId="28" hidden="1">#REF!</definedName>
    <definedName name="hfshfrt" hidden="1">#REF!</definedName>
    <definedName name="hgf" localSheetId="2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1" hidden="1">{"'előző év december'!$A$2:$CP$214"}</definedName>
    <definedName name="hgf" hidden="1">{"'előző év december'!$A$2:$CP$214"}</definedName>
    <definedName name="hgfd" localSheetId="2" hidden="1">{#N/A,#N/A,FALSE,"I";#N/A,#N/A,FALSE,"J";#N/A,#N/A,FALSE,"K";#N/A,#N/A,FALSE,"L";#N/A,#N/A,FALSE,"M";#N/A,#N/A,FALSE,"N";#N/A,#N/A,FALSE,"O"}</definedName>
    <definedName name="hgfd" localSheetId="25" hidden="1">{#N/A,#N/A,FALSE,"I";#N/A,#N/A,FALSE,"J";#N/A,#N/A,FALSE,"K";#N/A,#N/A,FALSE,"L";#N/A,#N/A,FALSE,"M";#N/A,#N/A,FALSE,"N";#N/A,#N/A,FALSE,"O"}</definedName>
    <definedName name="hgfd" localSheetId="26" hidden="1">{#N/A,#N/A,FALSE,"I";#N/A,#N/A,FALSE,"J";#N/A,#N/A,FALSE,"K";#N/A,#N/A,FALSE,"L";#N/A,#N/A,FALSE,"M";#N/A,#N/A,FALSE,"N";#N/A,#N/A,FALSE,"O"}</definedName>
    <definedName name="hgfd" localSheetId="27" hidden="1">{#N/A,#N/A,FALSE,"I";#N/A,#N/A,FALSE,"J";#N/A,#N/A,FALSE,"K";#N/A,#N/A,FALSE,"L";#N/A,#N/A,FALSE,"M";#N/A,#N/A,FALSE,"N";#N/A,#N/A,FALSE,"O"}</definedName>
    <definedName name="hgfd" localSheetId="28" hidden="1">{#N/A,#N/A,FALSE,"I";#N/A,#N/A,FALSE,"J";#N/A,#N/A,FALSE,"K";#N/A,#N/A,FALSE,"L";#N/A,#N/A,FALSE,"M";#N/A,#N/A,FALSE,"N";#N/A,#N/A,FALSE,"O"}</definedName>
    <definedName name="hgfd" localSheetId="17" hidden="1">{#N/A,#N/A,FALSE,"I";#N/A,#N/A,FALSE,"J";#N/A,#N/A,FALSE,"K";#N/A,#N/A,FALSE,"L";#N/A,#N/A,FALSE,"M";#N/A,#N/A,FALSE,"N";#N/A,#N/A,FALSE,"O"}</definedName>
    <definedName name="hgfd" localSheetId="1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">#REF!</definedName>
    <definedName name="hhh" localSheetId="25" hidden="1">#REF!</definedName>
    <definedName name="hhh" localSheetId="26" hidden="1">#REF!</definedName>
    <definedName name="hhh" localSheetId="27" hidden="1">#REF!</definedName>
    <definedName name="hhh" localSheetId="28" hidden="1">#REF!</definedName>
    <definedName name="hhh" localSheetId="17" hidden="1">Graf7a8!#REF!</definedName>
    <definedName name="hhh" hidden="1">#REF!</definedName>
    <definedName name="hhhh">#REF!</definedName>
    <definedName name="hhhhhhh">#REF!</definedName>
    <definedName name="hjjh" localSheetId="25" hidden="1">#REF!</definedName>
    <definedName name="hjjh" localSheetId="26" hidden="1">#REF!</definedName>
    <definedName name="hjjh" localSheetId="27" hidden="1">#REF!</definedName>
    <definedName name="hjjh" localSheetId="28" hidden="1">#REF!</definedName>
    <definedName name="hjjh" localSheetId="17" hidden="1">Graf7a8!#REF!</definedName>
    <definedName name="hjjh" hidden="1">#REF!</definedName>
    <definedName name="hovno">#REF!</definedName>
    <definedName name="HTML_CodePage" hidden="1">1252</definedName>
    <definedName name="HTML_Control" localSheetId="2" hidden="1">{"'Resources'!$A$1:$W$34","'Balance Sheet'!$A$1:$W$58","'SFD'!$A$1:$J$52"}</definedName>
    <definedName name="HTML_Control" localSheetId="25" hidden="1">{"'Resources'!$A$1:$W$34","'Balance Sheet'!$A$1:$W$58","'SFD'!$A$1:$J$52"}</definedName>
    <definedName name="HTML_Control" localSheetId="26" hidden="1">{"'Resources'!$A$1:$W$34","'Balance Sheet'!$A$1:$W$58","'SFD'!$A$1:$J$52"}</definedName>
    <definedName name="HTML_Control" localSheetId="27" hidden="1">{"'Resources'!$A$1:$W$34","'Balance Sheet'!$A$1:$W$58","'SFD'!$A$1:$J$52"}</definedName>
    <definedName name="HTML_Control" localSheetId="28" hidden="1">{"'Resources'!$A$1:$W$34","'Balance Sheet'!$A$1:$W$58","'SFD'!$A$1:$J$52"}</definedName>
    <definedName name="HTML_Control" localSheetId="17" hidden="1">{"'Resources'!$A$1:$W$34","'Balance Sheet'!$A$1:$W$58","'SFD'!$A$1:$J$52"}</definedName>
    <definedName name="HTML_Control" localSheetId="1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2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1" hidden="1">{"'előző év december'!$A$2:$CP$214"}</definedName>
    <definedName name="html_f" hidden="1">{"'előző év december'!$A$2:$CP$214"}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>#REF!</definedName>
    <definedName name="chart4" localSheetId="2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27" hidden="1">{#N/A,#N/A,FALSE,"CB";#N/A,#N/A,FALSE,"CMB";#N/A,#N/A,FALSE,"NBFI"}</definedName>
    <definedName name="chart4" localSheetId="28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" hidden="1">{#N/A,#N/A,FALSE,"CB";#N/A,#N/A,FALSE,"CMB";#N/A,#N/A,FALSE,"NBFI"}</definedName>
    <definedName name="chart4" hidden="1">{#N/A,#N/A,FALSE,"CB";#N/A,#N/A,FALSE,"CMB";#N/A,#N/A,FALSE,"NBFI"}</definedName>
    <definedName name="CHILE" localSheetId="25">#REF!</definedName>
    <definedName name="CHILE" localSheetId="26">#REF!</definedName>
    <definedName name="CHILE" localSheetId="27">#REF!</definedName>
    <definedName name="CHILE" localSheetId="28">#REF!</definedName>
    <definedName name="CHILE">#REF!</definedName>
    <definedName name="CHK">#REF!</definedName>
    <definedName name="i" localSheetId="25">#REF!</definedName>
    <definedName name="i" localSheetId="26">#REF!</definedName>
    <definedName name="i" localSheetId="27">#REF!</definedName>
    <definedName name="i" localSheetId="28">#REF!</definedName>
    <definedName name="i">#REF!</definedName>
    <definedName name="I_III.Q.2012">#REF!</definedName>
    <definedName name="IESS">#REF!</definedName>
    <definedName name="ii" localSheetId="2" hidden="1">{"Tab1",#N/A,FALSE,"P";"Tab2",#N/A,FALSE,"P"}</definedName>
    <definedName name="ii" localSheetId="25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localSheetId="28" hidden="1">{"Tab1",#N/A,FALSE,"P";"Tab2",#N/A,FALSE,"P"}</definedName>
    <definedName name="ii" localSheetId="17" hidden="1">{"Tab1",#N/A,FALSE,"P";"Tab2",#N/A,FALSE,"P"}</definedName>
    <definedName name="ii" localSheetId="1" hidden="1">{"Tab1",#N/A,FALSE,"P";"Tab2",#N/A,FALSE,"P"}</definedName>
    <definedName name="ii" hidden="1">{"Tab1",#N/A,FALSE,"P";"Tab2",#N/A,FALSE,"P"}</definedName>
    <definedName name="II_pilier_2" localSheetId="25">#REF!</definedName>
    <definedName name="II_pilier_2" localSheetId="26">#REF!</definedName>
    <definedName name="II_pilier_2" localSheetId="27">#REF!</definedName>
    <definedName name="II_pilier_2" localSheetId="28">#REF!</definedName>
    <definedName name="II_pilier_2">#REF!</definedName>
    <definedName name="II_pillar_figure">#REF!</definedName>
    <definedName name="ima">#REF!</definedName>
    <definedName name="IMPn_2">#REF!</definedName>
    <definedName name="IMPn_2n">#REF!</definedName>
    <definedName name="IMPn_3">#REF!</definedName>
    <definedName name="IMPn_3n">#REF!</definedName>
    <definedName name="IMPn_4">#REF!</definedName>
    <definedName name="IMPn_4n">#REF!</definedName>
    <definedName name="IMPn_5">#REF!</definedName>
    <definedName name="IMPn_5n">#REF!</definedName>
    <definedName name="IMPn_6">#REF!</definedName>
    <definedName name="IMPn_6n">#REF!</definedName>
    <definedName name="IN1_">#REF!</definedName>
    <definedName name="IN2_">#REF!</definedName>
    <definedName name="INB">#REF!</definedName>
    <definedName name="INC">#REF!</definedName>
    <definedName name="ind">#REF!</definedName>
    <definedName name="INECEL">#REF!</definedName>
    <definedName name="inflation" localSheetId="25" hidden="1">#REF!</definedName>
    <definedName name="inflation" localSheetId="26" hidden="1">#REF!</definedName>
    <definedName name="inflation" localSheetId="27" hidden="1">#REF!</definedName>
    <definedName name="inflation" localSheetId="28" hidden="1">#REF!</definedName>
    <definedName name="inflation" localSheetId="17" hidden="1">Graf7a8!#REF!</definedName>
    <definedName name="inflation" hidden="1">#REF!</definedName>
    <definedName name="INPUT_2">#REF!</definedName>
    <definedName name="INPUT_4">#REF!</definedName>
    <definedName name="Inters.člen.2001">#REF!</definedName>
    <definedName name="IPee_2">#REF!</definedName>
    <definedName name="IPer_2">#REF!</definedName>
    <definedName name="IT">#REF!</definedName>
    <definedName name="IT_2">#REF!</definedName>
    <definedName name="IT_2_bracket_2">#REF!</definedName>
    <definedName name="iv">#REF!</definedName>
    <definedName name="iva">#REF!</definedName>
    <definedName name="ivi">#REF!</definedName>
    <definedName name="j">#REF!</definedName>
    <definedName name="jhgf" localSheetId="2" hidden="1">{"MONA",#N/A,FALSE,"S"}</definedName>
    <definedName name="jhgf" localSheetId="25" hidden="1">{"MONA",#N/A,FALSE,"S"}</definedName>
    <definedName name="jhgf" localSheetId="26" hidden="1">{"MONA",#N/A,FALSE,"S"}</definedName>
    <definedName name="jhgf" localSheetId="27" hidden="1">{"MONA",#N/A,FALSE,"S"}</definedName>
    <definedName name="jhgf" localSheetId="28" hidden="1">{"MONA",#N/A,FALSE,"S"}</definedName>
    <definedName name="jhgf" localSheetId="17" hidden="1">{"MONA",#N/A,FALSE,"S"}</definedName>
    <definedName name="jhgf" localSheetId="1" hidden="1">{"MONA",#N/A,FALSE,"S"}</definedName>
    <definedName name="jhgf" hidden="1">{"MONA",#N/A,FALSE,"S"}</definedName>
    <definedName name="jhhhg" localSheetId="25" hidden="1">#REF!</definedName>
    <definedName name="jhhhg" localSheetId="26" hidden="1">#REF!</definedName>
    <definedName name="jhhhg" localSheetId="27" hidden="1">#REF!</definedName>
    <definedName name="jhhhg" localSheetId="28" hidden="1">#REF!</definedName>
    <definedName name="jhhhg" localSheetId="17" hidden="1">Graf7a8!#REF!</definedName>
    <definedName name="jhhhg" hidden="1">#REF!</definedName>
    <definedName name="jj" localSheetId="2" hidden="1">{"Riqfin97",#N/A,FALSE,"Tran";"Riqfinpro",#N/A,FALSE,"Tran"}</definedName>
    <definedName name="jj" localSheetId="25" hidden="1">{"Riqfin97",#N/A,FALSE,"Tran";"Riqfinpro",#N/A,FALSE,"Tran"}</definedName>
    <definedName name="jj" localSheetId="26" hidden="1">{"Riqfin97",#N/A,FALSE,"Tran";"Riqfinpro",#N/A,FALSE,"Tran"}</definedName>
    <definedName name="jj" localSheetId="27" hidden="1">{"Riqfin97",#N/A,FALSE,"Tran";"Riqfinpro",#N/A,FALSE,"Tran"}</definedName>
    <definedName name="jj" localSheetId="28" hidden="1">{"Riqfin97",#N/A,FALSE,"Tran";"Riqfinpro",#N/A,FALSE,"Tran"}</definedName>
    <definedName name="jj" localSheetId="17" hidden="1">{"Riqfin97",#N/A,FALSE,"Tran";"Riqfinpro",#N/A,FALSE,"Tran"}</definedName>
    <definedName name="jj" localSheetId="1" hidden="1">{"Riqfin97",#N/A,FALSE,"Tran";"Riqfinpro",#N/A,FALSE,"Tran"}</definedName>
    <definedName name="jj" hidden="1">{"Riqfin97",#N/A,FALSE,"Tran";"Riqfinpro",#N/A,FALSE,"Tran"}</definedName>
    <definedName name="jjj" localSheetId="25" hidden="1">#REF!</definedName>
    <definedName name="jjj" localSheetId="26" hidden="1">#REF!</definedName>
    <definedName name="jjj" localSheetId="27" hidden="1">#REF!</definedName>
    <definedName name="jjj" localSheetId="28" hidden="1">#REF!</definedName>
    <definedName name="jjj" localSheetId="17" hidden="1">Graf7a8!#REF!</definedName>
    <definedName name="jjj" hidden="1">#REF!</definedName>
    <definedName name="jjjjjj" localSheetId="25" hidden="1">#REF!</definedName>
    <definedName name="jjjjjj" localSheetId="26" hidden="1">#REF!</definedName>
    <definedName name="jjjjjj" localSheetId="27" hidden="1">#REF!</definedName>
    <definedName name="jjjjjj" localSheetId="28" hidden="1">#REF!</definedName>
    <definedName name="jjjjjj" localSheetId="17" hidden="1">Graf7a8!#REF!</definedName>
    <definedName name="jjjjjj" hidden="1">#REF!</definedName>
    <definedName name="juňä">#REF!</definedName>
    <definedName name="k">#REF!</definedName>
    <definedName name="kapr16">#REF!</definedName>
    <definedName name="kapr17">#REF!</definedName>
    <definedName name="kapr18">#REF!</definedName>
    <definedName name="kapr19">#REF!</definedName>
    <definedName name="kapr20">#REF!</definedName>
    <definedName name="kapr21">#REF!</definedName>
    <definedName name="kaug16">#REF!</definedName>
    <definedName name="kaug17">#REF!</definedName>
    <definedName name="kaug18">#REF!</definedName>
    <definedName name="kaug19">#REF!</definedName>
    <definedName name="kaug20">#REF!</definedName>
    <definedName name="kaug21">#REF!</definedName>
    <definedName name="kdec16">#REF!</definedName>
    <definedName name="kdec17">#REF!</definedName>
    <definedName name="kdec18">#REF!</definedName>
    <definedName name="kdec19">#REF!</definedName>
    <definedName name="kdec20">#REF!</definedName>
    <definedName name="kdec21">#REF!</definedName>
    <definedName name="kfeb16">#REF!</definedName>
    <definedName name="kfeb17">#REF!</definedName>
    <definedName name="kfeb18">#REF!</definedName>
    <definedName name="kfeb19">#REF!</definedName>
    <definedName name="kfeb20">#REF!</definedName>
    <definedName name="kfeb21">#REF!</definedName>
    <definedName name="kjan19">#REF!</definedName>
    <definedName name="kjan20">#REF!</definedName>
    <definedName name="kjan21">#REF!</definedName>
    <definedName name="kjg" localSheetId="2" hidden="1">{#N/A,#N/A,FALSE,"SimInp1";#N/A,#N/A,FALSE,"SimInp2";#N/A,#N/A,FALSE,"SimOut1";#N/A,#N/A,FALSE,"SimOut2";#N/A,#N/A,FALSE,"SimOut3";#N/A,#N/A,FALSE,"SimOut4";#N/A,#N/A,FALSE,"SimOut5"}</definedName>
    <definedName name="kjg" localSheetId="25" hidden="1">{#N/A,#N/A,FALSE,"SimInp1";#N/A,#N/A,FALSE,"SimInp2";#N/A,#N/A,FALSE,"SimOut1";#N/A,#N/A,FALSE,"SimOut2";#N/A,#N/A,FALSE,"SimOut3";#N/A,#N/A,FALSE,"SimOut4";#N/A,#N/A,FALSE,"SimOut5"}</definedName>
    <definedName name="kjg" localSheetId="26" hidden="1">{#N/A,#N/A,FALSE,"SimInp1";#N/A,#N/A,FALSE,"SimInp2";#N/A,#N/A,FALSE,"SimOut1";#N/A,#N/A,FALSE,"SimOut2";#N/A,#N/A,FALSE,"SimOut3";#N/A,#N/A,FALSE,"SimOut4";#N/A,#N/A,FALSE,"SimOut5"}</definedName>
    <definedName name="kjg" localSheetId="27" hidden="1">{#N/A,#N/A,FALSE,"SimInp1";#N/A,#N/A,FALSE,"SimInp2";#N/A,#N/A,FALSE,"SimOut1";#N/A,#N/A,FALSE,"SimOut2";#N/A,#N/A,FALSE,"SimOut3";#N/A,#N/A,FALSE,"SimOut4";#N/A,#N/A,FALSE,"SimOut5"}</definedName>
    <definedName name="kjg" localSheetId="28" hidden="1">{#N/A,#N/A,FALSE,"SimInp1";#N/A,#N/A,FALSE,"SimInp2";#N/A,#N/A,FALSE,"SimOut1";#N/A,#N/A,FALSE,"SimOut2";#N/A,#N/A,FALSE,"SimOut3";#N/A,#N/A,FALSE,"SimOut4";#N/A,#N/A,FALSE,"SimOut5"}</definedName>
    <definedName name="kjg" localSheetId="17" hidden="1">{#N/A,#N/A,FALSE,"SimInp1";#N/A,#N/A,FALSE,"SimInp2";#N/A,#N/A,FALSE,"SimOut1";#N/A,#N/A,FALSE,"SimOut2";#N/A,#N/A,FALSE,"SimOut3";#N/A,#N/A,FALSE,"SimOut4";#N/A,#N/A,FALSE,"SimOut5"}</definedName>
    <definedName name="kjg" localSheetId="1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ul16" localSheetId="25">#REF!</definedName>
    <definedName name="kjul16" localSheetId="26">#REF!</definedName>
    <definedName name="kjul16" localSheetId="27">#REF!</definedName>
    <definedName name="kjul16" localSheetId="28">#REF!</definedName>
    <definedName name="kjul16">#REF!</definedName>
    <definedName name="kjul17">#REF!</definedName>
    <definedName name="kjul18">#REF!</definedName>
    <definedName name="kjul19">#REF!</definedName>
    <definedName name="kjul20">#REF!</definedName>
    <definedName name="kjul21">#REF!</definedName>
    <definedName name="kjun16">#REF!</definedName>
    <definedName name="kjun17">#REF!</definedName>
    <definedName name="kjun18">#REF!</definedName>
    <definedName name="kjun19">#REF!</definedName>
    <definedName name="kjun20">#REF!</definedName>
    <definedName name="kjun21">#REF!</definedName>
    <definedName name="kk" localSheetId="2" hidden="1">{"Tab1",#N/A,FALSE,"P";"Tab2",#N/A,FALSE,"P"}</definedName>
    <definedName name="kk" localSheetId="25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localSheetId="28" hidden="1">{"Tab1",#N/A,FALSE,"P";"Tab2",#N/A,FALSE,"P"}</definedName>
    <definedName name="kk" localSheetId="17" hidden="1">{"Tab1",#N/A,FALSE,"P";"Tab2",#N/A,FALSE,"P"}</definedName>
    <definedName name="kk" localSheetId="1" hidden="1">{"Tab1",#N/A,FALSE,"P";"Tab2",#N/A,FALSE,"P"}</definedName>
    <definedName name="kk" hidden="1">{"Tab1",#N/A,FALSE,"P";"Tab2",#N/A,FALSE,"P"}</definedName>
    <definedName name="kkk" localSheetId="2" hidden="1">{"Tab1",#N/A,FALSE,"P";"Tab2",#N/A,FALSE,"P"}</definedName>
    <definedName name="kkk" localSheetId="25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localSheetId="28" hidden="1">{"Tab1",#N/A,FALSE,"P";"Tab2",#N/A,FALSE,"P"}</definedName>
    <definedName name="kkk" localSheetId="17" hidden="1">{"Tab1",#N/A,FALSE,"P";"Tab2",#N/A,FALSE,"P"}</definedName>
    <definedName name="kkk" localSheetId="1" hidden="1">{"Tab1",#N/A,FALSE,"P";"Tab2",#N/A,FALSE,"P"}</definedName>
    <definedName name="kkk" hidden="1">{"Tab1",#N/A,FALSE,"P";"Tab2",#N/A,FALSE,"P"}</definedName>
    <definedName name="kkkk" localSheetId="25" hidden="1">#REF!</definedName>
    <definedName name="kkkk" localSheetId="26" hidden="1">#REF!</definedName>
    <definedName name="kkkk" localSheetId="27" hidden="1">#REF!</definedName>
    <definedName name="kkkk" localSheetId="28" hidden="1">#REF!</definedName>
    <definedName name="kkkk" localSheetId="17" hidden="1">Graf7a8!#REF!</definedName>
    <definedName name="kkkk" hidden="1">#REF!</definedName>
    <definedName name="kkkkk" localSheetId="25" hidden="1">#REF!</definedName>
    <definedName name="kkkkk" localSheetId="26" hidden="1">#REF!</definedName>
    <definedName name="kkkkk" localSheetId="27" hidden="1">#REF!</definedName>
    <definedName name="kkkkk" localSheetId="28" hidden="1">#REF!</definedName>
    <definedName name="kkkkk" hidden="1">#REF!</definedName>
    <definedName name="kmaj16">#REF!</definedName>
    <definedName name="kmaj17">#REF!</definedName>
    <definedName name="kmaj18">#REF!</definedName>
    <definedName name="kmaj19">#REF!</definedName>
    <definedName name="kmaj20">#REF!</definedName>
    <definedName name="kmaj21">#REF!</definedName>
    <definedName name="kmar16">#REF!</definedName>
    <definedName name="kmar17">#REF!</definedName>
    <definedName name="kmar18">#REF!</definedName>
    <definedName name="kmar19">#REF!</definedName>
    <definedName name="kmar20">#REF!</definedName>
    <definedName name="kmar21">#REF!</definedName>
    <definedName name="knov16">#REF!</definedName>
    <definedName name="knov17">#REF!</definedName>
    <definedName name="knov18">#REF!</definedName>
    <definedName name="knov19">#REF!</definedName>
    <definedName name="knov20">#REF!</definedName>
    <definedName name="knov21">#REF!</definedName>
    <definedName name="koef">#REF!</definedName>
    <definedName name="kokt16">#REF!</definedName>
    <definedName name="kokt17">#REF!</definedName>
    <definedName name="kokt18">#REF!</definedName>
    <definedName name="kokt19">#REF!</definedName>
    <definedName name="kokt20">#REF!</definedName>
    <definedName name="kokt21">#REF!</definedName>
    <definedName name="Konto">#REF!</definedName>
    <definedName name="Kópia_adepti_rz15_kratka_V2stlpce">#REF!</definedName>
    <definedName name="KSDn_2">#REF!</definedName>
    <definedName name="KSDn_2_up">#REF!</definedName>
    <definedName name="KSDn_2n">#REF!</definedName>
    <definedName name="KSDn_2n_up">#REF!</definedName>
    <definedName name="KSDn_3">#REF!</definedName>
    <definedName name="KSDn_3_up">#REF!</definedName>
    <definedName name="KSDn_3n">#REF!</definedName>
    <definedName name="KSDn_3n_up">#REF!</definedName>
    <definedName name="KSDn_4">#REF!</definedName>
    <definedName name="KSDn_4_up">#REF!</definedName>
    <definedName name="KSDn_4n">#REF!</definedName>
    <definedName name="KSDn_4n_up">#REF!</definedName>
    <definedName name="KSDn_5">#REF!</definedName>
    <definedName name="KSDn_5_up">#REF!</definedName>
    <definedName name="KSDn_5n">#REF!</definedName>
    <definedName name="KSDn_5n_up">#REF!</definedName>
    <definedName name="KSDn_6">#REF!</definedName>
    <definedName name="KSDn_6_up">#REF!</definedName>
    <definedName name="KSDn_6n">#REF!</definedName>
    <definedName name="KSDn_6n_up">#REF!</definedName>
    <definedName name="KSDr_2">#REF!</definedName>
    <definedName name="KSDr_2n">#REF!</definedName>
    <definedName name="KSDr_3">#REF!</definedName>
    <definedName name="KSDr_3n">#REF!</definedName>
    <definedName name="KSDr_4">#REF!</definedName>
    <definedName name="KSDr_4n">#REF!</definedName>
    <definedName name="KSDr_5">#REF!</definedName>
    <definedName name="KSDr_5n">#REF!</definedName>
    <definedName name="KSDr_6">#REF!</definedName>
    <definedName name="KSDr_6n">#REF!</definedName>
    <definedName name="ksep16">#REF!</definedName>
    <definedName name="ksep17">#REF!</definedName>
    <definedName name="ksep18">#REF!</definedName>
    <definedName name="ksep19">#REF!</definedName>
    <definedName name="ksep20">#REF!</definedName>
    <definedName name="ksep21">#REF!</definedName>
    <definedName name="kumul1">#REF!</definedName>
    <definedName name="kumul2">#REF!</definedName>
    <definedName name="kvart1">#REF!</definedName>
    <definedName name="kvart2">#REF!</definedName>
    <definedName name="kvart3">#REF!</definedName>
    <definedName name="kvart4">#REF!</definedName>
    <definedName name="l">#REF!</definedName>
    <definedName name="ľ">#REF!</definedName>
    <definedName name="lekarne">#REF!</definedName>
    <definedName name="ll" localSheetId="2" hidden="1">{"Tab1",#N/A,FALSE,"P";"Tab2",#N/A,FALSE,"P"}</definedName>
    <definedName name="ll" localSheetId="25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localSheetId="28" hidden="1">{"Tab1",#N/A,FALSE,"P";"Tab2",#N/A,FALSE,"P"}</definedName>
    <definedName name="ll" localSheetId="17" hidden="1">{"Tab1",#N/A,FALSE,"P";"Tab2",#N/A,FALSE,"P"}</definedName>
    <definedName name="ll" localSheetId="1" hidden="1">{"Tab1",#N/A,FALSE,"P";"Tab2",#N/A,FALSE,"P"}</definedName>
    <definedName name="ll" hidden="1">{"Tab1",#N/A,FALSE,"P";"Tab2",#N/A,FALSE,"P"}</definedName>
    <definedName name="lll" localSheetId="2" hidden="1">{"Riqfin97",#N/A,FALSE,"Tran";"Riqfinpro",#N/A,FALSE,"Tran"}</definedName>
    <definedName name="lll" localSheetId="25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localSheetId="28" hidden="1">{"Riqfin97",#N/A,FALSE,"Tran";"Riqfinpro",#N/A,FALSE,"Tran"}</definedName>
    <definedName name="lll" localSheetId="17" hidden="1">{"Riqfin97",#N/A,FALSE,"Tran";"Riqfinpro",#N/A,FALSE,"Tran"}</definedName>
    <definedName name="lll" localSheetId="1" hidden="1">{"Riqfin97",#N/A,FALSE,"Tran";"Riqfinpro",#N/A,FALSE,"Tran"}</definedName>
    <definedName name="lll" hidden="1">{"Riqfin97",#N/A,FALSE,"Tran";"Riqfinpro",#N/A,FALSE,"Tran"}</definedName>
    <definedName name="llll" localSheetId="25" hidden="1">#REF!</definedName>
    <definedName name="llll" localSheetId="26" hidden="1">#REF!</definedName>
    <definedName name="llll" localSheetId="27" hidden="1">#REF!</definedName>
    <definedName name="llll" localSheetId="28" hidden="1">#REF!</definedName>
    <definedName name="llll" localSheetId="17" hidden="1">Graf7a8!#REF!</definedName>
    <definedName name="llll" hidden="1">#REF!</definedName>
    <definedName name="lp">#REF!</definedName>
    <definedName name="ls">#REF!</definedName>
    <definedName name="ľščť">#REF!</definedName>
    <definedName name="LUR">#N/A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>#REF!</definedName>
    <definedName name="Malaysia">#REF!</definedName>
    <definedName name="malu">#REF!</definedName>
    <definedName name="matica">#REF!</definedName>
    <definedName name="MB_2">#REF!</definedName>
    <definedName name="MB_2n">#REF!</definedName>
    <definedName name="MB_3">#REF!</definedName>
    <definedName name="MB_3n">#REF!</definedName>
    <definedName name="MB_4">#REF!</definedName>
    <definedName name="MB_4n">#REF!</definedName>
    <definedName name="MB_5">#REF!</definedName>
    <definedName name="MB_5n">#REF!</definedName>
    <definedName name="MB_6">#REF!</definedName>
    <definedName name="MB_6n">#REF!</definedName>
    <definedName name="MCV">#N/A</definedName>
    <definedName name="MCV_B">#N/A</definedName>
    <definedName name="MCV_B1" localSheetId="25">#REF!</definedName>
    <definedName name="MCV_B1" localSheetId="26">#REF!</definedName>
    <definedName name="MCV_B1" localSheetId="27">#REF!</definedName>
    <definedName name="MCV_B1" localSheetId="28">#REF!</definedName>
    <definedName name="MCV_B1">#REF!</definedName>
    <definedName name="MCV_D">#N/A</definedName>
    <definedName name="MCV_N">#N/A</definedName>
    <definedName name="MCV_T">#N/A</definedName>
    <definedName name="MD" localSheetId="25">#REF!</definedName>
    <definedName name="MD" localSheetId="26">#REF!</definedName>
    <definedName name="MD" localSheetId="27">#REF!</definedName>
    <definedName name="MD" localSheetId="28">#REF!</definedName>
    <definedName name="MD">#REF!</definedName>
    <definedName name="MENORES">#REF!</definedName>
    <definedName name="mesec1">#REF!</definedName>
    <definedName name="mesec2">#REF!</definedName>
    <definedName name="mesiac">#REF!</definedName>
    <definedName name="mf" localSheetId="2" hidden="1">{"Tab1",#N/A,FALSE,"P";"Tab2",#N/A,FALSE,"P"}</definedName>
    <definedName name="mf" localSheetId="25" hidden="1">{"Tab1",#N/A,FALSE,"P";"Tab2",#N/A,FALSE,"P"}</definedName>
    <definedName name="mf" localSheetId="26" hidden="1">{"Tab1",#N/A,FALSE,"P";"Tab2",#N/A,FALSE,"P"}</definedName>
    <definedName name="mf" localSheetId="27" hidden="1">{"Tab1",#N/A,FALSE,"P";"Tab2",#N/A,FALSE,"P"}</definedName>
    <definedName name="mf" localSheetId="28" hidden="1">{"Tab1",#N/A,FALSE,"P";"Tab2",#N/A,FALSE,"P"}</definedName>
    <definedName name="mf" localSheetId="17" hidden="1">{"Tab1",#N/A,FALSE,"P";"Tab2",#N/A,FALSE,"P"}</definedName>
    <definedName name="mf" localSheetId="1" hidden="1">{"Tab1",#N/A,FALSE,"P";"Tab2",#N/A,FALSE,"P"}</definedName>
    <definedName name="mf" hidden="1">{"Tab1",#N/A,FALSE,"P";"Tab2",#N/A,FALSE,"P"}</definedName>
    <definedName name="MFISCAL" localSheetId="25">#REF!</definedName>
    <definedName name="MFISCAL" localSheetId="26">#REF!</definedName>
    <definedName name="MFISCAL" localSheetId="27">#REF!</definedName>
    <definedName name="MFISCAL" localSheetId="28">#REF!</definedName>
    <definedName name="MFISCAL">#REF!</definedName>
    <definedName name="mflowsa">#REF!</definedName>
    <definedName name="mflowsq">#REF!</definedName>
    <definedName name="MICRO">#REF!</definedName>
    <definedName name="min._dôchodok">Graf77!#REF!</definedName>
    <definedName name="min_doch">Graf77!#REF!</definedName>
    <definedName name="min_VZ">#REF!</definedName>
    <definedName name="MISC3">#REF!</definedName>
    <definedName name="MISC4">#REF!</definedName>
    <definedName name="mmm" localSheetId="2" hidden="1">{"Riqfin97",#N/A,FALSE,"Tran";"Riqfinpro",#N/A,FALSE,"Tran"}</definedName>
    <definedName name="mmm" localSheetId="25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localSheetId="28" hidden="1">{"Riqfin97",#N/A,FALSE,"Tran";"Riqfinpro",#N/A,FALSE,"Tran"}</definedName>
    <definedName name="mmm" localSheetId="17" hidden="1">{"Riqfin97",#N/A,FALSE,"Tran";"Riqfinpro",#N/A,FALSE,"Tran"}</definedName>
    <definedName name="mmm" localSheetId="1" hidden="1">{"Riqfin97",#N/A,FALSE,"Tran";"Riqfinpro",#N/A,FALSE,"Tran"}</definedName>
    <definedName name="mmm" hidden="1">{"Riqfin97",#N/A,FALSE,"Tran";"Riqfinpro",#N/A,FALSE,"Tran"}</definedName>
    <definedName name="mmmm" localSheetId="2" hidden="1">{"Tab1",#N/A,FALSE,"P";"Tab2",#N/A,FALSE,"P"}</definedName>
    <definedName name="mmmm" localSheetId="25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localSheetId="28" hidden="1">{"Tab1",#N/A,FALSE,"P";"Tab2",#N/A,FALSE,"P"}</definedName>
    <definedName name="mmmm" localSheetId="17" hidden="1">{"Tab1",#N/A,FALSE,"P";"Tab2",#N/A,FALSE,"P"}</definedName>
    <definedName name="mmmm" localSheetId="1" hidden="1">{"Tab1",#N/A,FALSE,"P";"Tab2",#N/A,FALSE,"P"}</definedName>
    <definedName name="mmmm" hidden="1">{"Tab1",#N/A,FALSE,"P";"Tab2",#N/A,FALSE,"P"}</definedName>
    <definedName name="mmmmmm">#REF!</definedName>
    <definedName name="mmmmmmmmmm" localSheetId="25">#REF!</definedName>
    <definedName name="mmmmmmmmmm" localSheetId="26">#REF!</definedName>
    <definedName name="mmmmmmmmmm" localSheetId="27">#REF!</definedName>
    <definedName name="mmmmmmmmmm" localSheetId="28">#REF!</definedName>
    <definedName name="mmmmmmmmmm">#REF!</definedName>
    <definedName name="mmmmmmmmmmm">#REF!</definedName>
    <definedName name="MON_SM">#REF!</definedName>
    <definedName name="MONF_SM">#REF!</definedName>
    <definedName name="MONTH">#REF!</definedName>
    <definedName name="mstocksa">#REF!</definedName>
    <definedName name="mstocksq">#REF!</definedName>
    <definedName name="MTO">#REF!</definedName>
    <definedName name="Municipios">#REF!</definedName>
    <definedName name="MVZ_1.5x">#REF!</definedName>
    <definedName name="MVZ_4x">#REF!</definedName>
    <definedName name="MVZ_5x">#REF!</definedName>
    <definedName name="MW">#REF!</definedName>
    <definedName name="MW_2">#REF!</definedName>
    <definedName name="n">#REF!</definedName>
    <definedName name="NACTCURRENT">#REF!</definedName>
    <definedName name="nam1out">#REF!</definedName>
    <definedName name="nam2in">#REF!</definedName>
    <definedName name="nam2out">#REF!</definedName>
    <definedName name="NAMB">#REF!</definedName>
    <definedName name="namcr">#REF!</definedName>
    <definedName name="namcs">#REF!</definedName>
    <definedName name="name_AD">#REF!</definedName>
    <definedName name="name_EXP">#REF!</definedName>
    <definedName name="name_FISC">#REF!</definedName>
    <definedName name="nameIntLiq">#REF!</definedName>
    <definedName name="nameMoney">#REF!</definedName>
    <definedName name="nameRATES">#REF!</definedName>
    <definedName name="nameRAWQ">#REF!</definedName>
    <definedName name="nameReal">#REF!</definedName>
    <definedName name="names">#REF!</definedName>
    <definedName name="NAMES_fidr_r">#REF!</definedName>
    <definedName name="names_figb_r">#REF!</definedName>
    <definedName name="names_w">#REF!</definedName>
    <definedName name="names1in">#REF!</definedName>
    <definedName name="NAMESB">#REF!</definedName>
    <definedName name="namesc">#REF!</definedName>
    <definedName name="NAMESG">#REF!</definedName>
    <definedName name="namesm">#REF!</definedName>
    <definedName name="NAMESQ">#REF!</definedName>
    <definedName name="namesr">#REF!</definedName>
    <definedName name="namestran">#REF!</definedName>
    <definedName name="namgdp">#REF!</definedName>
    <definedName name="NAMIN">#REF!</definedName>
    <definedName name="namin1">#REF!</definedName>
    <definedName name="namin2">#REF!</definedName>
    <definedName name="namind">#REF!</definedName>
    <definedName name="naminm">#REF!</definedName>
    <definedName name="naminq">#REF!</definedName>
    <definedName name="namm">#REF!</definedName>
    <definedName name="NAMOUT">#REF!</definedName>
    <definedName name="namout1">#REF!</definedName>
    <definedName name="namoutm">#REF!</definedName>
    <definedName name="namoutq">#REF!</definedName>
    <definedName name="namprofit">#REF!</definedName>
    <definedName name="namq">#REF!</definedName>
    <definedName name="namq1">#REF!</definedName>
    <definedName name="namq2">#REF!</definedName>
    <definedName name="namreer">#REF!</definedName>
    <definedName name="namsgdp">#REF!</definedName>
    <definedName name="namtin">#REF!</definedName>
    <definedName name="namtout">#REF!</definedName>
    <definedName name="namulc">#REF!</definedName>
    <definedName name="Návrh">#REF!</definedName>
    <definedName name="_xlnm.Print_Titles" localSheetId="25">#REF!,#REF!</definedName>
    <definedName name="_xlnm.Print_Titles" localSheetId="26">#REF!,#REF!</definedName>
    <definedName name="_xlnm.Print_Titles" localSheetId="27">#REF!,#REF!</definedName>
    <definedName name="_xlnm.Print_Titles" localSheetId="28">#REF!,#REF!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 localSheetId="25">#REF!</definedName>
    <definedName name="NCZD" localSheetId="26">#REF!</definedName>
    <definedName name="NCZD" localSheetId="27">#REF!</definedName>
    <definedName name="NCZD" localSheetId="28">#REF!</definedName>
    <definedName name="NCZD">#REF!</definedName>
    <definedName name="NCZD_2">#REF!</definedName>
    <definedName name="NEER">#REF!</definedName>
    <definedName name="newG29" localSheetId="25" hidden="1">{"'előző év december'!$A$2:$CP$214"}</definedName>
    <definedName name="newG29" localSheetId="26" hidden="1">{"'előző év december'!$A$2:$CP$214"}</definedName>
    <definedName name="newG29" localSheetId="27" hidden="1">{"'előző év december'!$A$2:$CP$214"}</definedName>
    <definedName name="newG29" localSheetId="28" hidden="1">{"'előző év december'!$A$2:$CP$214"}</definedName>
    <definedName name="newG29" hidden="1">{"'előző év december'!$A$2:$CP$214"}</definedName>
    <definedName name="NFI">#N/A</definedName>
    <definedName name="NFI_R">#N/A</definedName>
    <definedName name="nfrtrs" localSheetId="25" hidden="1">#REF!</definedName>
    <definedName name="nfrtrs" localSheetId="26" hidden="1">#REF!</definedName>
    <definedName name="nfrtrs" localSheetId="27" hidden="1">#REF!</definedName>
    <definedName name="nfrtrs" localSheetId="28" hidden="1">#REF!</definedName>
    <definedName name="nfrtrs" hidden="1">#REF!</definedName>
    <definedName name="NGDP">#N/A</definedName>
    <definedName name="NGDP_DG">#N/A</definedName>
    <definedName name="NGDP_R">#N/A</definedName>
    <definedName name="NGDP_RG">#N/A</definedName>
    <definedName name="NGDPA" localSheetId="25">#REF!</definedName>
    <definedName name="NGDPA" localSheetId="26">#REF!</definedName>
    <definedName name="NGDPA" localSheetId="27">#REF!</definedName>
    <definedName name="NGDPA" localSheetId="28">#REF!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2" hidden="1">{"Riqfin97",#N/A,FALSE,"Tran";"Riqfinpro",#N/A,FALSE,"Tran"}</definedName>
    <definedName name="nn" localSheetId="25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localSheetId="28" hidden="1">{"Riqfin97",#N/A,FALSE,"Tran";"Riqfinpro",#N/A,FALSE,"Tran"}</definedName>
    <definedName name="nn" localSheetId="17" hidden="1">{"Riqfin97",#N/A,FALSE,"Tran";"Riqfinpro",#N/A,FALSE,"Tran"}</definedName>
    <definedName name="nn" localSheetId="1" hidden="1">{"Riqfin97",#N/A,FALSE,"Tran";"Riqfinpro",#N/A,FALSE,"Tran"}</definedName>
    <definedName name="nn" hidden="1">{"Riqfin97",#N/A,FALSE,"Tran";"Riqfinpro",#N/A,FALSE,"Tran"}</definedName>
    <definedName name="nnn" localSheetId="2" hidden="1">{"Tab1",#N/A,FALSE,"P";"Tab2",#N/A,FALSE,"P"}</definedName>
    <definedName name="nnn" localSheetId="25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localSheetId="28" hidden="1">{"Tab1",#N/A,FALSE,"P";"Tab2",#N/A,FALSE,"P"}</definedName>
    <definedName name="nnn" localSheetId="17" hidden="1">{"Tab1",#N/A,FALSE,"P";"Tab2",#N/A,FALSE,"P"}</definedName>
    <definedName name="nnn" localSheetId="1" hidden="1">{"Tab1",#N/A,FALSE,"P";"Tab2",#N/A,FALSE,"P"}</definedName>
    <definedName name="nnn" hidden="1">{"Tab1",#N/A,FALSE,"P";"Tab2",#N/A,FALSE,"P"}</definedName>
    <definedName name="nnnnn">#REF!</definedName>
    <definedName name="NOMINAL" localSheetId="25">#REF!</definedName>
    <definedName name="NOMINAL" localSheetId="26">#REF!</definedName>
    <definedName name="NOMINAL" localSheetId="27">#REF!</definedName>
    <definedName name="NOMINAL" localSheetId="28">#REF!</definedName>
    <definedName name="NOMINAL">#REF!</definedName>
    <definedName name="nove">#REF!</definedName>
    <definedName name="nové">#REF!</definedName>
    <definedName name="nove2">#REF!</definedName>
    <definedName name="NPee_2">#REF!</definedName>
    <definedName name="NPer_2">#REF!</definedName>
    <definedName name="NTDD_RG">#REF!</definedName>
    <definedName name="NX">#N/A</definedName>
    <definedName name="NX_R">#N/A</definedName>
    <definedName name="NXG_RG">#N/A</definedName>
    <definedName name="o" localSheetId="25">#REF!</definedName>
    <definedName name="o" localSheetId="26">#REF!</definedName>
    <definedName name="o" localSheetId="27">#REF!</definedName>
    <definedName name="o" localSheetId="28">#REF!</definedName>
    <definedName name="o">#REF!</definedName>
    <definedName name="obce">#REF!</definedName>
    <definedName name="_xlnm.Print_Area">#N/A</definedName>
    <definedName name="Odh">#REF!</definedName>
    <definedName name="oek">#REF!</definedName>
    <definedName name="OFP">#REF!</definedName>
    <definedName name="OFP_N_ROZP.UTV">#REF!</definedName>
    <definedName name="oliu" localSheetId="2" hidden="1">{"WEO",#N/A,FALSE,"T"}</definedName>
    <definedName name="oliu" localSheetId="25" hidden="1">{"WEO",#N/A,FALSE,"T"}</definedName>
    <definedName name="oliu" localSheetId="26" hidden="1">{"WEO",#N/A,FALSE,"T"}</definedName>
    <definedName name="oliu" localSheetId="27" hidden="1">{"WEO",#N/A,FALSE,"T"}</definedName>
    <definedName name="oliu" localSheetId="28" hidden="1">{"WEO",#N/A,FALSE,"T"}</definedName>
    <definedName name="oliu" localSheetId="17" hidden="1">{"WEO",#N/A,FALSE,"T"}</definedName>
    <definedName name="oliu" localSheetId="1" hidden="1">{"WEO",#N/A,FALSE,"T"}</definedName>
    <definedName name="oliu" hidden="1">{"WEO",#N/A,FALSE,"T"}</definedName>
    <definedName name="oo" localSheetId="2" hidden="1">{"Riqfin97",#N/A,FALSE,"Tran";"Riqfinpro",#N/A,FALSE,"Tran"}</definedName>
    <definedName name="oo" localSheetId="25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localSheetId="28" hidden="1">{"Riqfin97",#N/A,FALSE,"Tran";"Riqfinpro",#N/A,FALSE,"Tran"}</definedName>
    <definedName name="oo" localSheetId="17" hidden="1">{"Riqfin97",#N/A,FALSE,"Tran";"Riqfinpro",#N/A,FALSE,"Tran"}</definedName>
    <definedName name="oo" localSheetId="1" hidden="1">{"Riqfin97",#N/A,FALSE,"Tran";"Riqfinpro",#N/A,FALSE,"Tran"}</definedName>
    <definedName name="oo" hidden="1">{"Riqfin97",#N/A,FALSE,"Tran";"Riqfinpro",#N/A,FALSE,"Tran"}</definedName>
    <definedName name="ooo" localSheetId="2" hidden="1">{"Tab1",#N/A,FALSE,"P";"Tab2",#N/A,FALSE,"P"}</definedName>
    <definedName name="ooo" localSheetId="25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localSheetId="28" hidden="1">{"Tab1",#N/A,FALSE,"P";"Tab2",#N/A,FALSE,"P"}</definedName>
    <definedName name="ooo" localSheetId="17" hidden="1">{"Tab1",#N/A,FALSE,"P";"Tab2",#N/A,FALSE,"P"}</definedName>
    <definedName name="ooo" localSheetId="1" hidden="1">{"Tab1",#N/A,FALSE,"P";"Tab2",#N/A,FALSE,"P"}</definedName>
    <definedName name="ooo" hidden="1">{"Tab1",#N/A,FALSE,"P";"Tab2",#N/A,FALSE,"P"}</definedName>
    <definedName name="OS2015_new" localSheetId="25">#REF!</definedName>
    <definedName name="OS2015_new" localSheetId="26">#REF!</definedName>
    <definedName name="OS2015_new" localSheetId="27">#REF!</definedName>
    <definedName name="OS2015_new" localSheetId="28">#REF!</definedName>
    <definedName name="OS2015_new">#REF!</definedName>
    <definedName name="other">#REF!</definedName>
    <definedName name="Otras_Residuales">#REF!</definedName>
    <definedName name="out">#REF!</definedName>
    <definedName name="OUTB">#REF!</definedName>
    <definedName name="outc">#REF!</definedName>
    <definedName name="outlook" localSheetId="2" hidden="1">{"'előző év december'!$A$2:$CP$214"}</definedName>
    <definedName name="outlook" localSheetId="1" hidden="1">{"'előző év december'!$A$2:$CP$214"}</definedName>
    <definedName name="outlook" hidden="1">{"'előző év december'!$A$2:$CP$214"}</definedName>
    <definedName name="output">#REF!</definedName>
    <definedName name="output_projections">#REF!</definedName>
    <definedName name="output1">#REF!</definedName>
    <definedName name="p" localSheetId="2" hidden="1">{"Riqfin97",#N/A,FALSE,"Tran";"Riqfinpro",#N/A,FALSE,"Tran"}</definedName>
    <definedName name="p" localSheetId="25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localSheetId="28" hidden="1">{"Riqfin97",#N/A,FALSE,"Tran";"Riqfinpro",#N/A,FALSE,"Tran"}</definedName>
    <definedName name="p" localSheetId="17" hidden="1">{"Riqfin97",#N/A,FALSE,"Tran";"Riqfinpro",#N/A,FALSE,"Tran"}</definedName>
    <definedName name="p" localSheetId="1" hidden="1">{"Riqfin97",#N/A,FALSE,"Tran";"Riqfinpro",#N/A,FALSE,"Tran"}</definedName>
    <definedName name="p" hidden="1">{"Riqfin97",#N/A,FALSE,"Tran";"Riqfinpro",#N/A,FALSE,"Tran"}</definedName>
    <definedName name="P_V_2007">#REF!</definedName>
    <definedName name="Page_4" localSheetId="25">#REF!</definedName>
    <definedName name="Page_4" localSheetId="26">#REF!</definedName>
    <definedName name="Page_4" localSheetId="27">#REF!</definedName>
    <definedName name="Page_4" localSheetId="28">#REF!</definedName>
    <definedName name="Page_4">#REF!</definedName>
    <definedName name="page2">#REF!</definedName>
    <definedName name="ParamsCopy">#REF!</definedName>
    <definedName name="ParamsPaste">#REF!</definedName>
    <definedName name="Pasiva">#REF!</definedName>
    <definedName name="pata" localSheetId="2" hidden="1">{"Tab1",#N/A,FALSE,"P";"Tab2",#N/A,FALSE,"P"}</definedName>
    <definedName name="pata" localSheetId="25" hidden="1">{"Tab1",#N/A,FALSE,"P";"Tab2",#N/A,FALSE,"P"}</definedName>
    <definedName name="pata" localSheetId="26" hidden="1">{"Tab1",#N/A,FALSE,"P";"Tab2",#N/A,FALSE,"P"}</definedName>
    <definedName name="pata" localSheetId="27" hidden="1">{"Tab1",#N/A,FALSE,"P";"Tab2",#N/A,FALSE,"P"}</definedName>
    <definedName name="pata" localSheetId="28" hidden="1">{"Tab1",#N/A,FALSE,"P";"Tab2",#N/A,FALSE,"P"}</definedName>
    <definedName name="pata" localSheetId="17" hidden="1">{"Tab1",#N/A,FALSE,"P";"Tab2",#N/A,FALSE,"P"}</definedName>
    <definedName name="pata" localSheetId="1" hidden="1">{"Tab1",#N/A,FALSE,"P";"Tab2",#N/A,FALSE,"P"}</definedName>
    <definedName name="pata" hidden="1">{"Tab1",#N/A,FALSE,"P";"Tab2",#N/A,FALSE,"P"}</definedName>
    <definedName name="PCPIG">#N/A</definedName>
    <definedName name="Petroecuador" localSheetId="25">#REF!</definedName>
    <definedName name="Petroecuador" localSheetId="26">#REF!</definedName>
    <definedName name="Petroecuador" localSheetId="27">#REF!</definedName>
    <definedName name="Petroecuador" localSheetId="28">#REF!</definedName>
    <definedName name="Petroecuador">#REF!</definedName>
    <definedName name="pchar00memu.m" localSheetId="25">#REF!</definedName>
    <definedName name="pchar00memu.m" localSheetId="26">#REF!</definedName>
    <definedName name="pchar00memu.m" localSheetId="27">#REF!</definedName>
    <definedName name="pchar00memu.m" localSheetId="28">#REF!</definedName>
    <definedName name="pchar00memu.m">#REF!</definedName>
    <definedName name="pica\" localSheetId="2" hidden="1">{"Tab1",#N/A,FALSE,"P";"Tab2",#N/A,FALSE,"P"}</definedName>
    <definedName name="pica\" localSheetId="25" hidden="1">{"Tab1",#N/A,FALSE,"P";"Tab2",#N/A,FALSE,"P"}</definedName>
    <definedName name="pica\" localSheetId="26" hidden="1">{"Tab1",#N/A,FALSE,"P";"Tab2",#N/A,FALSE,"P"}</definedName>
    <definedName name="pica\" localSheetId="27" hidden="1">{"Tab1",#N/A,FALSE,"P";"Tab2",#N/A,FALSE,"P"}</definedName>
    <definedName name="pica\" localSheetId="28" hidden="1">{"Tab1",#N/A,FALSE,"P";"Tab2",#N/A,FALSE,"P"}</definedName>
    <definedName name="pica\" localSheetId="1" hidden="1">{"Tab1",#N/A,FALSE,"P";"Tab2",#N/A,FALSE,"P"}</definedName>
    <definedName name="pica\" hidden="1">{"Tab1",#N/A,FALSE,"P";"Tab2",#N/A,FALSE,"P"}</definedName>
    <definedName name="plan">#REF!</definedName>
    <definedName name="pocet_1" localSheetId="25">#REF!</definedName>
    <definedName name="pocet_1" localSheetId="26">#REF!</definedName>
    <definedName name="pocet_1" localSheetId="27">#REF!</definedName>
    <definedName name="pocet_1" localSheetId="28">#REF!</definedName>
    <definedName name="pocet_1">#REF!</definedName>
    <definedName name="podatki">#REF!</definedName>
    <definedName name="pomocne">#REF!</definedName>
    <definedName name="Ports">#REF!</definedName>
    <definedName name="pp" localSheetId="2" hidden="1">{"Riqfin97",#N/A,FALSE,"Tran";"Riqfinpro",#N/A,FALSE,"Tran"}</definedName>
    <definedName name="pp" localSheetId="25" hidden="1">{"Riqfin97",#N/A,FALSE,"Tran";"Riqfinpro",#N/A,FALSE,"Tran"}</definedName>
    <definedName name="pp" localSheetId="26" hidden="1">{"Riqfin97",#N/A,FALSE,"Tran";"Riqfinpro",#N/A,FALSE,"Tran"}</definedName>
    <definedName name="pp" localSheetId="27" hidden="1">{"Riqfin97",#N/A,FALSE,"Tran";"Riqfinpro",#N/A,FALSE,"Tran"}</definedName>
    <definedName name="pp" localSheetId="28" hidden="1">{"Riqfin97",#N/A,FALSE,"Tran";"Riqfinpro",#N/A,FALSE,"Tran"}</definedName>
    <definedName name="pp" localSheetId="17" hidden="1">{"Riqfin97",#N/A,FALSE,"Tran";"Riqfinpro",#N/A,FALSE,"Tran"}</definedName>
    <definedName name="pp" localSheetId="1" hidden="1">{"Riqfin97",#N/A,FALSE,"Tran";"Riqfinpro",#N/A,FALSE,"Tran"}</definedName>
    <definedName name="pp" hidden="1">{"Riqfin97",#N/A,FALSE,"Tran";"Riqfinpro",#N/A,FALSE,"Tran"}</definedName>
    <definedName name="ppp" localSheetId="2" hidden="1">{"Riqfin97",#N/A,FALSE,"Tran";"Riqfinpro",#N/A,FALSE,"Tran"}</definedName>
    <definedName name="ppp" localSheetId="25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localSheetId="28" hidden="1">{"Riqfin97",#N/A,FALSE,"Tran";"Riqfinpro",#N/A,FALSE,"Tran"}</definedName>
    <definedName name="ppp" localSheetId="17" hidden="1">{"Riqfin97",#N/A,FALSE,"Tran";"Riqfinpro",#N/A,FALSE,"Tran"}</definedName>
    <definedName name="ppp" localSheetId="1" hidden="1">{"Riqfin97",#N/A,FALSE,"Tran";"Riqfinpro",#N/A,FALSE,"Tran"}</definedName>
    <definedName name="ppp" hidden="1">{"Riqfin97",#N/A,FALSE,"Tran";"Riqfinpro",#N/A,FALSE,"Tran"}</definedName>
    <definedName name="PPPWGT">#N/A</definedName>
    <definedName name="preŠTT" localSheetId="25">#REF!</definedName>
    <definedName name="preŠTT" localSheetId="26">#REF!</definedName>
    <definedName name="preŠTT" localSheetId="27">#REF!</definedName>
    <definedName name="preŠTT" localSheetId="28">#REF!</definedName>
    <definedName name="preŠTT">#REF!</definedName>
    <definedName name="pri">#REF!</definedName>
    <definedName name="prijmy222">#REF!</definedName>
    <definedName name="Print">#REF!</definedName>
    <definedName name="print_area2">#N/A</definedName>
    <definedName name="Print_AreaNew">#N/A</definedName>
    <definedName name="print_titles2">#REF!,#REF!</definedName>
    <definedName name="PRINT1" localSheetId="25">#REF!</definedName>
    <definedName name="PRINT1" localSheetId="26">#REF!</definedName>
    <definedName name="PRINT1" localSheetId="27">#REF!</definedName>
    <definedName name="PRINT1" localSheetId="28">#REF!</definedName>
    <definedName name="PRINT1">#REF!</definedName>
    <definedName name="PRINT2">#REF!</definedName>
    <definedName name="PRINT3">#REF!</definedName>
    <definedName name="PrintThis_Links">#REF!</definedName>
    <definedName name="profit">#REF!</definedName>
    <definedName name="prorač">#REF!</definedName>
    <definedName name="psb" localSheetId="25">OFFSET(#REF!,0,1,1,#REF!)</definedName>
    <definedName name="psb" localSheetId="26">OFFSET(#REF!,0,1,1,#REF!)</definedName>
    <definedName name="psb" localSheetId="27">OFFSET(#REF!,0,1,1,#REF!)</definedName>
    <definedName name="psb" localSheetId="28">OFFSET(#REF!,0,1,1,#REF!)</definedName>
    <definedName name="psb">OFFSET(#REF!,0,1,1,#REF!)</definedName>
    <definedName name="PvNee_2" localSheetId="25">#REF!</definedName>
    <definedName name="PvNee_2" localSheetId="26">#REF!</definedName>
    <definedName name="PvNee_2" localSheetId="27">#REF!</definedName>
    <definedName name="PvNee_2" localSheetId="28">#REF!</definedName>
    <definedName name="PvNee_2">#REF!</definedName>
    <definedName name="PvNer_2">#REF!</definedName>
    <definedName name="q">#REF!</definedName>
    <definedName name="Q1_Pager_1">#REF!</definedName>
    <definedName name="Q1_Pager_2">#REF!</definedName>
    <definedName name="Q1_Pager_3">#REF!</definedName>
    <definedName name="Q1_Pager_4">#REF!</definedName>
    <definedName name="Q1_Pager_5">#REF!</definedName>
    <definedName name="Q1_Pager_6">#REF!</definedName>
    <definedName name="Q1_Pager_7">#REF!</definedName>
    <definedName name="Q2_Pager_1">#REF!</definedName>
    <definedName name="Q2_Pager_2">#REF!</definedName>
    <definedName name="Q2_Pager_3">#REF!</definedName>
    <definedName name="Q2_Pager_4">#REF!</definedName>
    <definedName name="Q2_Pager_5">#REF!</definedName>
    <definedName name="Q2_Pager_6">#REF!</definedName>
    <definedName name="Q2_Pager_7">#REF!</definedName>
    <definedName name="Q3_Pager_1">#REF!</definedName>
    <definedName name="Q3_Pager_2">#REF!</definedName>
    <definedName name="Q3_Pager_3">#REF!</definedName>
    <definedName name="Q3_Pager_4">#REF!</definedName>
    <definedName name="Q3_Pager_5">#REF!</definedName>
    <definedName name="Q3_Pager_6">#REF!</definedName>
    <definedName name="Q3_Pager_7">#REF!</definedName>
    <definedName name="Q4_Pager_1">#REF!</definedName>
    <definedName name="Q4_Pager_2">#REF!</definedName>
    <definedName name="Q4_Pager_3">#REF!</definedName>
    <definedName name="Q4_Pager_4">#REF!</definedName>
    <definedName name="Q4_Pager_5">#REF!</definedName>
    <definedName name="Q4_Pager_6">#REF!</definedName>
    <definedName name="Q6_">#REF!</definedName>
    <definedName name="QFISCAL">#REF!</definedName>
    <definedName name="qq" localSheetId="25" hidden="1">#REF!</definedName>
    <definedName name="qq" localSheetId="26" hidden="1">#REF!</definedName>
    <definedName name="qq" localSheetId="27" hidden="1">#REF!</definedName>
    <definedName name="qq" localSheetId="28" hidden="1">#REF!</definedName>
    <definedName name="qq" localSheetId="17" hidden="1">Graf7a8!#REF!</definedName>
    <definedName name="qq" hidden="1">#REF!</definedName>
    <definedName name="qtab_35">#REF!</definedName>
    <definedName name="QTAB7">#REF!</definedName>
    <definedName name="QTAB7A">#REF!</definedName>
    <definedName name="quest1">#REF!</definedName>
    <definedName name="quest2">#REF!</definedName>
    <definedName name="quest3">#REF!</definedName>
    <definedName name="quest4">#REF!</definedName>
    <definedName name="quest5">#REF!</definedName>
    <definedName name="quest6">#REF!</definedName>
    <definedName name="quest7">#REF!</definedName>
    <definedName name="QW">#REF!</definedName>
    <definedName name="qwert">#REF!</definedName>
    <definedName name="qwerw" localSheetId="2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1" hidden="1">{"'előző év december'!$A$2:$CP$214"}</definedName>
    <definedName name="qwerw" hidden="1">{"'előző év december'!$A$2:$CP$214"}</definedName>
    <definedName name="rdftghjklô§">#REF!</definedName>
    <definedName name="re" hidden="1">#N/A</definedName>
    <definedName name="REAL" localSheetId="25">#REF!</definedName>
    <definedName name="REAL" localSheetId="26">#REF!</definedName>
    <definedName name="REAL" localSheetId="27">#REF!</definedName>
    <definedName name="REAL" localSheetId="28">#REF!</definedName>
    <definedName name="REAL">#REF!</definedName>
    <definedName name="REALANNUAL">#REF!</definedName>
    <definedName name="realizacia">#REF!</definedName>
    <definedName name="realizacija">#REF!</definedName>
    <definedName name="REALNACT">#REF!</definedName>
    <definedName name="red_26">#REF!</definedName>
    <definedName name="red_33">#REF!</definedName>
    <definedName name="red_34">#REF!</definedName>
    <definedName name="red_35">#REF!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ERCPI">#REF!</definedName>
    <definedName name="REERPPI">#REF!</definedName>
    <definedName name="RefVintage">#REF!</definedName>
    <definedName name="REGISTERALL">#REF!</definedName>
    <definedName name="RFSee_2">#REF!</definedName>
    <definedName name="RFSer_2">#REF!</definedName>
    <definedName name="RGDPA">#REF!</definedName>
    <definedName name="RgFdPartCsource">#REF!</definedName>
    <definedName name="RgFdPartEseries">#REF!</definedName>
    <definedName name="RgFdPartEsource">#REF!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ngBefore">#REF!</definedName>
    <definedName name="rngDepartmentDrive">#REF!</definedName>
    <definedName name="rngEMailAddress">#REF!</definedName>
    <definedName name="rngErrorSort">#REF!</definedName>
    <definedName name="rngLastSave">#REF!</definedName>
    <definedName name="rngLastSent">#REF!</definedName>
    <definedName name="rngLastUpdate">#REF!</definedName>
    <definedName name="rngNeedsUpdate">#REF!</definedName>
    <definedName name="rngNews">#REF!</definedName>
    <definedName name="rngQuestChecked">#REF!</definedName>
    <definedName name="rok">OFFSET(#REF!,0,1,1,#REF!)</definedName>
    <definedName name="rok_2011" localSheetId="25">#REF!</definedName>
    <definedName name="rok_2011" localSheetId="26">#REF!</definedName>
    <definedName name="rok_2011" localSheetId="27">#REF!</definedName>
    <definedName name="rok_2011" localSheetId="28">#REF!</definedName>
    <definedName name="rok_2011">#REF!</definedName>
    <definedName name="rok_2014">#REF!</definedName>
    <definedName name="rounding">#REF!</definedName>
    <definedName name="roz">#REF!</definedName>
    <definedName name="rozp" hidden="1">#REF!</definedName>
    <definedName name="rozpi">#REF!</definedName>
    <definedName name="ROZPIS">#REF!</definedName>
    <definedName name="rr" localSheetId="2" hidden="1">{"Riqfin97",#N/A,FALSE,"Tran";"Riqfinpro",#N/A,FALSE,"Tran"}</definedName>
    <definedName name="rr" localSheetId="25" hidden="1">{"Riqfin97",#N/A,FALSE,"Tran";"Riqfinpro",#N/A,FALSE,"Tran"}</definedName>
    <definedName name="rr" localSheetId="26" hidden="1">{"Riqfin97",#N/A,FALSE,"Tran";"Riqfinpro",#N/A,FALSE,"Tran"}</definedName>
    <definedName name="rr" localSheetId="27" hidden="1">{"Riqfin97",#N/A,FALSE,"Tran";"Riqfinpro",#N/A,FALSE,"Tran"}</definedName>
    <definedName name="rr" localSheetId="28" hidden="1">{"Riqfin97",#N/A,FALSE,"Tran";"Riqfinpro",#N/A,FALSE,"Tran"}</definedName>
    <definedName name="rr" localSheetId="17" hidden="1">{"Riqfin97",#N/A,FALSE,"Tran";"Riqfinpro",#N/A,FALSE,"Tran"}</definedName>
    <definedName name="rr" localSheetId="1" hidden="1">{"Riqfin97",#N/A,FALSE,"Tran";"Riqfinpro",#N/A,FALSE,"Tran"}</definedName>
    <definedName name="rr" hidden="1">{"Riqfin97",#N/A,FALSE,"Tran";"Riqfinpro",#N/A,FALSE,"Tran"}</definedName>
    <definedName name="rrr" localSheetId="2" hidden="1">{"Riqfin97",#N/A,FALSE,"Tran";"Riqfinpro",#N/A,FALSE,"Tran"}</definedName>
    <definedName name="rrr" localSheetId="25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localSheetId="28" hidden="1">{"Riqfin97",#N/A,FALSE,"Tran";"Riqfinpro",#N/A,FALSE,"Tran"}</definedName>
    <definedName name="rrr" localSheetId="17" hidden="1">{"Riqfin97",#N/A,FALSE,"Tran";"Riqfinpro",#N/A,FALSE,"Tran"}</definedName>
    <definedName name="rrr" localSheetId="1" hidden="1">{"Riqfin97",#N/A,FALSE,"Tran";"Riqfinpro",#N/A,FALSE,"Tran"}</definedName>
    <definedName name="rrr" hidden="1">{"Riqfin97",#N/A,FALSE,"Tran";"Riqfinpro",#N/A,FALSE,"Tran"}</definedName>
    <definedName name="rrrrrrrrrrrrrrrr">#REF!</definedName>
    <definedName name="rt" localSheetId="2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1" hidden="1">{"'előző év december'!$A$2:$CP$214"}</definedName>
    <definedName name="rt" hidden="1">{"'előző év december'!$A$2:$CP$214"}</definedName>
    <definedName name="rte" localSheetId="2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1" hidden="1">{"'előző év december'!$A$2:$CP$214"}</definedName>
    <definedName name="rte" hidden="1">{"'előző év december'!$A$2:$CP$214"}</definedName>
    <definedName name="rtew" localSheetId="2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1" hidden="1">{"'előző év december'!$A$2:$CP$214"}</definedName>
    <definedName name="rtew" hidden="1">{"'előző év december'!$A$2:$CP$214"}</definedName>
    <definedName name="rtz" localSheetId="2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1" hidden="1">{"'előző év december'!$A$2:$CP$214"}</definedName>
    <definedName name="rtz" hidden="1">{"'előző év december'!$A$2:$CP$214"}</definedName>
    <definedName name="rtzuiopú">#REF!</definedName>
    <definedName name="RULCPPI">#REF!</definedName>
    <definedName name="Rwvu.PLA2." hidden="1">#REF!</definedName>
    <definedName name="Rwvu.Print." hidden="1">#N/A</definedName>
    <definedName name="rx" localSheetId="25" hidden="1">#REF!</definedName>
    <definedName name="rx" localSheetId="26" hidden="1">#REF!</definedName>
    <definedName name="rx" localSheetId="27" hidden="1">#REF!</definedName>
    <definedName name="rx" localSheetId="28" hidden="1">#REF!</definedName>
    <definedName name="rx" hidden="1">#REF!</definedName>
    <definedName name="ry" localSheetId="25" hidden="1">#REF!</definedName>
    <definedName name="ry" localSheetId="26" hidden="1">#REF!</definedName>
    <definedName name="ry" localSheetId="27" hidden="1">#REF!</definedName>
    <definedName name="ry" localSheetId="28" hidden="1">#REF!</definedName>
    <definedName name="ry" hidden="1">#REF!</definedName>
    <definedName name="S" localSheetId="2" hidden="1">{"'előző év december'!$A$2:$CP$214"}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1" hidden="1">{"'előző év december'!$A$2:$CP$214"}</definedName>
    <definedName name="S" hidden="1">{"'előző év december'!$A$2:$CP$214"}</definedName>
    <definedName name="saaaaaaaaaaaaa">#REF!</definedName>
    <definedName name="SAPBEXhrIndnt" hidden="1">"Wide"</definedName>
    <definedName name="SAPBEXrevision" localSheetId="25" hidden="1">38</definedName>
    <definedName name="SAPBEXrevision" localSheetId="26" hidden="1">38</definedName>
    <definedName name="SAPBEXrevision" localSheetId="27" hidden="1">38</definedName>
    <definedName name="SAPBEXrevision" localSheetId="28" hidden="1">38</definedName>
    <definedName name="SAPBEXrevision" localSheetId="17" hidden="1">2</definedName>
    <definedName name="SAPBEXrevision" hidden="1">10</definedName>
    <definedName name="SAPBEXrevision_1" hidden="1">7</definedName>
    <definedName name="SAPBEXsysID" hidden="1">"BSP"</definedName>
    <definedName name="SAPBEXwbID" localSheetId="25" hidden="1">"4GPMQGOE6GBN721YXH4DRY8ES"</definedName>
    <definedName name="SAPBEXwbID" localSheetId="26" hidden="1">"4GPMQGOE6GBN721YXH4DRY8ES"</definedName>
    <definedName name="SAPBEXwbID" localSheetId="27" hidden="1">"4GPMQGOE6GBN721YXH4DRY8ES"</definedName>
    <definedName name="SAPBEXwbID" localSheetId="28" hidden="1">"4GPMQGOE6GBN721YXH4DRY8ES"</definedName>
    <definedName name="SAPBEXwbID" localSheetId="17" hidden="1">"4KKJVM9RA1R74KT6D7RNADNH0"</definedName>
    <definedName name="SAPBEXwbID" hidden="1">"4TOUPT6NWTB0J40VYRY84RMDW"</definedName>
    <definedName name="SAPsysID" hidden="1">"708C5W7SBKP804JT78WJ0JNKI"</definedName>
    <definedName name="SAPwbID" hidden="1">"ARS"</definedName>
    <definedName name="sdakjkjsad" localSheetId="25" hidden="1">#REF!</definedName>
    <definedName name="sdakjkjsad" localSheetId="26" hidden="1">#REF!</definedName>
    <definedName name="sdakjkjsad" localSheetId="27" hidden="1">#REF!</definedName>
    <definedName name="sdakjkjsad" localSheetId="28" hidden="1">#REF!</definedName>
    <definedName name="sdakjkjsad" localSheetId="17" hidden="1">Graf7a8!#REF!</definedName>
    <definedName name="sdakjkjsad" hidden="1">#REF!</definedName>
    <definedName name="sdf" localSheetId="2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1" hidden="1">{"'előző év december'!$A$2:$CP$214"}</definedName>
    <definedName name="sdf" hidden="1">{"'előző év december'!$A$2:$CP$214"}</definedName>
    <definedName name="sdfg">#REF!</definedName>
    <definedName name="sdfs">#REF!</definedName>
    <definedName name="SECTORS">#REF!</definedName>
    <definedName name="seitable">#REF!</definedName>
    <definedName name="sencount" hidden="1">2</definedName>
    <definedName name="sfgsfg" localSheetId="25">#REF!</definedName>
    <definedName name="sfgsfg" localSheetId="26">#REF!</definedName>
    <definedName name="sfgsfg" localSheetId="27">#REF!</definedName>
    <definedName name="sfgsfg" localSheetId="28">#REF!</definedName>
    <definedName name="sfgsfg">#REF!</definedName>
    <definedName name="shit">#REF!</definedName>
    <definedName name="skr_obd">#REF!</definedName>
    <definedName name="skuska">#REF!</definedName>
    <definedName name="SolverModelBands">#REF!</definedName>
    <definedName name="SolverModelParams">#REF!</definedName>
    <definedName name="SPee_2">#REF!</definedName>
    <definedName name="SPer_2">#REF!</definedName>
    <definedName name="SPPY15">#REF!</definedName>
    <definedName name="SPPY16">#REF!</definedName>
    <definedName name="SPPY17">#REF!</definedName>
    <definedName name="SPPY18">#REF!</definedName>
    <definedName name="SPPY19">#REF!</definedName>
    <definedName name="SPPY20">#REF!</definedName>
    <definedName name="SprejetiProracun">#REF!</definedName>
    <definedName name="SR_3">#REF!</definedName>
    <definedName name="SR_5">#REF!</definedName>
    <definedName name="SS">#REF!</definedName>
    <definedName name="ssdad">#REF!</definedName>
    <definedName name="sss">#REF!</definedName>
    <definedName name="StatusTable">#REF!</definedName>
    <definedName name="suvaha">#REF!</definedName>
    <definedName name="Swvu.PLA1." localSheetId="25" hidden="1">#REF!</definedName>
    <definedName name="Swvu.PLA1." localSheetId="26" hidden="1">#REF!</definedName>
    <definedName name="Swvu.PLA1." localSheetId="27" hidden="1">#REF!</definedName>
    <definedName name="Swvu.PLA1." localSheetId="28" hidden="1">#REF!</definedName>
    <definedName name="Swvu.PLA1." hidden="1">#REF!</definedName>
    <definedName name="Swvu.PLA2." localSheetId="25" hidden="1">#REF!</definedName>
    <definedName name="Swvu.PLA2." localSheetId="26" hidden="1">#REF!</definedName>
    <definedName name="Swvu.PLA2." localSheetId="27" hidden="1">#REF!</definedName>
    <definedName name="Swvu.PLA2." localSheetId="28" hidden="1">#REF!</definedName>
    <definedName name="Swvu.PLA2." hidden="1">#REF!</definedName>
    <definedName name="t">#REF!</definedName>
    <definedName name="T1.13">#REF!</definedName>
    <definedName name="t2q">#REF!</definedName>
    <definedName name="Tab_10__Bezpečné_úrovne_čistého_dlhu_v_roku_2030_na_základe_scenárov_z_rokov_2019_a_2020">#REF!</definedName>
    <definedName name="Tab_3__Vypracovanie_makroekonomických_a_daňových_prognóz_výbormi_v_roku_2021">#REF!</definedName>
    <definedName name="Tab_8__Pravdepodobnosť_defaultu_a_rating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5A">#REF!</definedName>
    <definedName name="TAB6A">#REF!</definedName>
    <definedName name="TAB6B">#REF!</definedName>
    <definedName name="TAB6C">#REF!</definedName>
    <definedName name="TAB7A">#REF!</definedName>
    <definedName name="Taba">#REF!</definedName>
    <definedName name="tabC1">#REF!</definedName>
    <definedName name="tabC2">#REF!</definedName>
    <definedName name="Tabela_6a">#REF!</definedName>
    <definedName name="tabela3a">#REF!</definedName>
    <definedName name="Tabelaxx">#REF!</definedName>
    <definedName name="tabF">#REF!</definedName>
    <definedName name="tabH">#REF!</definedName>
    <definedName name="tabI">#REF!</definedName>
    <definedName name="Table__47">#REF!</definedName>
    <definedName name="Table_2._Country_X___Public_Sector_Financing_1">#REF!</definedName>
    <definedName name="Table_4SR">#REF!</definedName>
    <definedName name="Table_debt">#REF!</definedName>
    <definedName name="TABLE1">#REF!</definedName>
    <definedName name="Table1printarea">#REF!</definedName>
    <definedName name="table30">#REF!</definedName>
    <definedName name="TABLE31">#REF!</definedName>
    <definedName name="TABLE32">#REF!</definedName>
    <definedName name="TABLE33">#REF!</definedName>
    <definedName name="TABLE4">#REF!</definedName>
    <definedName name="table6">#REF!</definedName>
    <definedName name="table9">#REF!</definedName>
    <definedName name="tabulka">#REF!</definedName>
    <definedName name="tabx" localSheetId="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ME" localSheetId="25">#REF!</definedName>
    <definedName name="TAME" localSheetId="26">#REF!</definedName>
    <definedName name="TAME" localSheetId="27">#REF!</definedName>
    <definedName name="TAME" localSheetId="28">#REF!</definedName>
    <definedName name="TAME">#REF!</definedName>
    <definedName name="Tbl_GFN">#REF!</definedName>
    <definedName name="tblChecks">#REF!</definedName>
    <definedName name="tblLinks">#REF!</definedName>
    <definedName name="TEMP">#REF!</definedName>
    <definedName name="tempo_kles">#REF!</definedName>
    <definedName name="tempo_kles_2">#REF!</definedName>
    <definedName name="test" localSheetId="2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1" hidden="1">{"'előző év december'!$A$2:$CP$214"}</definedName>
    <definedName name="test" hidden="1">{"'előző év december'!$A$2:$CP$214"}</definedName>
    <definedName name="text" localSheetId="2" hidden="1">{#N/A,#N/A,FALSE,"CB";#N/A,#N/A,FALSE,"CMB";#N/A,#N/A,FALSE,"BSYS";#N/A,#N/A,FALSE,"NBFI";#N/A,#N/A,FALSE,"FSYS"}</definedName>
    <definedName name="text" localSheetId="25" hidden="1">{#N/A,#N/A,FALSE,"CB";#N/A,#N/A,FALSE,"CMB";#N/A,#N/A,FALSE,"BSYS";#N/A,#N/A,FALSE,"NBFI";#N/A,#N/A,FALSE,"FSYS"}</definedName>
    <definedName name="text" localSheetId="26" hidden="1">{#N/A,#N/A,FALSE,"CB";#N/A,#N/A,FALSE,"CMB";#N/A,#N/A,FALSE,"BSYS";#N/A,#N/A,FALSE,"NBFI";#N/A,#N/A,FALSE,"FSYS"}</definedName>
    <definedName name="text" localSheetId="27" hidden="1">{#N/A,#N/A,FALSE,"CB";#N/A,#N/A,FALSE,"CMB";#N/A,#N/A,FALSE,"BSYS";#N/A,#N/A,FALSE,"NBFI";#N/A,#N/A,FALSE,"FSYS"}</definedName>
    <definedName name="text" localSheetId="28" hidden="1">{#N/A,#N/A,FALSE,"CB";#N/A,#N/A,FALSE,"CMB";#N/A,#N/A,FALSE,"BSYS";#N/A,#N/A,FALSE,"NBFI";#N/A,#N/A,FALSE,"FSYS"}</definedName>
    <definedName name="text" localSheetId="17" hidden="1">{#N/A,#N/A,FALSE,"CB";#N/A,#N/A,FALSE,"CMB";#N/A,#N/A,FALSE,"BSYS";#N/A,#N/A,FALSE,"NBFI";#N/A,#N/A,FALSE,"FSYS"}</definedName>
    <definedName name="text" localSheetId="1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2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1" hidden="1">{"'előző év december'!$A$2:$CP$214"}</definedName>
    <definedName name="tgz" hidden="1">{"'előző év december'!$A$2:$CP$214"}</definedName>
    <definedName name="TMG_D">#REF!</definedName>
    <definedName name="TMGO">#N/A</definedName>
    <definedName name="top" localSheetId="25">#REF!</definedName>
    <definedName name="top" localSheetId="26">#REF!</definedName>
    <definedName name="top" localSheetId="27">#REF!</definedName>
    <definedName name="top" localSheetId="28">#REF!</definedName>
    <definedName name="top">#REF!</definedName>
    <definedName name="TOPlek01">#REF!</definedName>
    <definedName name="TOWEO">#REF!</definedName>
    <definedName name="TRADE3">#REF!</definedName>
    <definedName name="trans">#REF!</definedName>
    <definedName name="Transfer_check">#REF!</definedName>
    <definedName name="TRANSNAVE">#REF!</definedName>
    <definedName name="tre" localSheetId="2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1" hidden="1">{"'előző év december'!$A$2:$CP$214"}</definedName>
    <definedName name="tre" hidden="1">{"'előző év december'!$A$2:$CP$214"}</definedName>
    <definedName name="tretry" hidden="1">#REF!</definedName>
    <definedName name="TRNR_b9d8585d81d347bd9166586088838e09_527_64" hidden="1">#REF!</definedName>
    <definedName name="TRNR_fbd7d69106264deead3114ee2f4db855_3695_1" hidden="1">#REF!</definedName>
    <definedName name="TRNR_ffe78fb541714e3cbf31dd77f88c3f7c_2914_1" hidden="1">#REF!</definedName>
    <definedName name="tt" localSheetId="2" hidden="1">{"Tab1",#N/A,FALSE,"P";"Tab2",#N/A,FALSE,"P"}</definedName>
    <definedName name="tt" localSheetId="25" hidden="1">{"Tab1",#N/A,FALSE,"P";"Tab2",#N/A,FALSE,"P"}</definedName>
    <definedName name="tt" localSheetId="26" hidden="1">{"Tab1",#N/A,FALSE,"P";"Tab2",#N/A,FALSE,"P"}</definedName>
    <definedName name="tt" localSheetId="27" hidden="1">{"Tab1",#N/A,FALSE,"P";"Tab2",#N/A,FALSE,"P"}</definedName>
    <definedName name="tt" localSheetId="28" hidden="1">{"Tab1",#N/A,FALSE,"P";"Tab2",#N/A,FALSE,"P"}</definedName>
    <definedName name="tt" localSheetId="17" hidden="1">{"Tab1",#N/A,FALSE,"P";"Tab2",#N/A,FALSE,"P"}</definedName>
    <definedName name="tt" localSheetId="1" hidden="1">{"Tab1",#N/A,FALSE,"P";"Tab2",#N/A,FALSE,"P"}</definedName>
    <definedName name="tt" hidden="1">{"Tab1",#N/A,FALSE,"P";"Tab2",#N/A,FALSE,"P"}</definedName>
    <definedName name="ttt" localSheetId="2" hidden="1">{"Tab1",#N/A,FALSE,"P";"Tab2",#N/A,FALSE,"P"}</definedName>
    <definedName name="ttt" localSheetId="25" hidden="1">{"Tab1",#N/A,FALSE,"P";"Tab2",#N/A,FALSE,"P"}</definedName>
    <definedName name="ttt" localSheetId="26" hidden="1">{"Tab1",#N/A,FALSE,"P";"Tab2",#N/A,FALSE,"P"}</definedName>
    <definedName name="ttt" localSheetId="27" hidden="1">{"Tab1",#N/A,FALSE,"P";"Tab2",#N/A,FALSE,"P"}</definedName>
    <definedName name="ttt" localSheetId="28" hidden="1">{"Tab1",#N/A,FALSE,"P";"Tab2",#N/A,FALSE,"P"}</definedName>
    <definedName name="ttt" localSheetId="17" hidden="1">{"Tab1",#N/A,FALSE,"P";"Tab2",#N/A,FALSE,"P"}</definedName>
    <definedName name="ttt" localSheetId="1" hidden="1">{"Tab1",#N/A,FALSE,"P";"Tab2",#N/A,FALSE,"P"}</definedName>
    <definedName name="ttt" hidden="1">{"Tab1",#N/A,FALSE,"P";"Tab2",#N/A,FALSE,"P"}</definedName>
    <definedName name="ttttt" localSheetId="25" hidden="1">#REF!</definedName>
    <definedName name="ttttt" localSheetId="26" hidden="1">#REF!</definedName>
    <definedName name="ttttt" localSheetId="27" hidden="1">#REF!</definedName>
    <definedName name="ttttt" localSheetId="28" hidden="1">#REF!</definedName>
    <definedName name="ttttt" localSheetId="17" hidden="1">Graf7a8!#REF!</definedName>
    <definedName name="ttttt" hidden="1">#REF!</definedName>
    <definedName name="TTTTTTTTTTTT">#REF!</definedName>
    <definedName name="twryrwe" localSheetId="25" hidden="1">#REF!</definedName>
    <definedName name="twryrwe" localSheetId="26" hidden="1">#REF!</definedName>
    <definedName name="twryrwe" localSheetId="27" hidden="1">#REF!</definedName>
    <definedName name="twryrwe" localSheetId="28" hidden="1">#REF!</definedName>
    <definedName name="twryrwe" hidden="1">#REF!</definedName>
    <definedName name="TXG_D">#N/A</definedName>
    <definedName name="TXGO">#N/A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>#REF!</definedName>
    <definedName name="u163lnulcm_x_et.m">#REF!</definedName>
    <definedName name="UB_2">#REF!</definedName>
    <definedName name="UB_2n">#REF!</definedName>
    <definedName name="UB_3">#REF!</definedName>
    <definedName name="UB_3n">#REF!</definedName>
    <definedName name="UB_4">#REF!</definedName>
    <definedName name="UB_4n">#REF!</definedName>
    <definedName name="UB_5">#REF!</definedName>
    <definedName name="UB_5n">#REF!</definedName>
    <definedName name="UB_6">#REF!</definedName>
    <definedName name="UB_6n">#REF!</definedName>
    <definedName name="Ucet">#REF!</definedName>
    <definedName name="ULC_CZ">#REF!</definedName>
    <definedName name="ULC_PART">#REF!</definedName>
    <definedName name="Universities">#REF!</definedName>
    <definedName name="UPee_2">#REF!</definedName>
    <definedName name="UPer_2">#REF!</definedName>
    <definedName name="upr">#REF!</definedName>
    <definedName name="uprava">#REF!</definedName>
    <definedName name="uprava2">#REF!</definedName>
    <definedName name="uprv">#REF!</definedName>
    <definedName name="Uruguay">#REF!</definedName>
    <definedName name="USERNAME">#REF!</definedName>
    <definedName name="uu" localSheetId="2" hidden="1">{"Riqfin97",#N/A,FALSE,"Tran";"Riqfinpro",#N/A,FALSE,"Tran"}</definedName>
    <definedName name="uu" localSheetId="25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localSheetId="28" hidden="1">{"Riqfin97",#N/A,FALSE,"Tran";"Riqfinpro",#N/A,FALSE,"Tran"}</definedName>
    <definedName name="uu" localSheetId="17" hidden="1">{"Riqfin97",#N/A,FALSE,"Tran";"Riqfinpro",#N/A,FALSE,"Tran"}</definedName>
    <definedName name="uu" localSheetId="1" hidden="1">{"Riqfin97",#N/A,FALSE,"Tran";"Riqfinpro",#N/A,FALSE,"Tran"}</definedName>
    <definedName name="uu" hidden="1">{"Riqfin97",#N/A,FALSE,"Tran";"Riqfinpro",#N/A,FALSE,"Tran"}</definedName>
    <definedName name="uuu" localSheetId="2" hidden="1">{"Riqfin97",#N/A,FALSE,"Tran";"Riqfinpro",#N/A,FALSE,"Tran"}</definedName>
    <definedName name="uuu" localSheetId="25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localSheetId="28" hidden="1">{"Riqfin97",#N/A,FALSE,"Tran";"Riqfinpro",#N/A,FALSE,"Tran"}</definedName>
    <definedName name="uuu" localSheetId="17" hidden="1">{"Riqfin97",#N/A,FALSE,"Tran";"Riqfinpro",#N/A,FALSE,"Tran"}</definedName>
    <definedName name="uuu" localSheetId="1" hidden="1">{"Riqfin97",#N/A,FALSE,"Tran";"Riqfinpro",#N/A,FALSE,"Tran"}</definedName>
    <definedName name="uuu" hidden="1">{"Riqfin97",#N/A,FALSE,"Tran";"Riqfinpro",#N/A,FALSE,"Tran"}</definedName>
    <definedName name="UUUUUUUUUUU" localSheetId="25">#REF!</definedName>
    <definedName name="UUUUUUUUUUU" localSheetId="26">#REF!</definedName>
    <definedName name="UUUUUUUUUUU" localSheetId="27">#REF!</definedName>
    <definedName name="UUUUUUUUUUU" localSheetId="28">#REF!</definedName>
    <definedName name="UUUUUUUUUUU">#REF!</definedName>
    <definedName name="v" localSheetId="25" hidden="1">#REF!</definedName>
    <definedName name="v" localSheetId="26" hidden="1">#REF!</definedName>
    <definedName name="v" localSheetId="27" hidden="1">#REF!</definedName>
    <definedName name="v" localSheetId="28" hidden="1">#REF!</definedName>
    <definedName name="v" hidden="1">#REF!</definedName>
    <definedName name="ValidationList">#REF!</definedName>
    <definedName name="vb" localSheetId="2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1" hidden="1">{"'előző év december'!$A$2:$CP$214"}</definedName>
    <definedName name="vb" hidden="1">{"'előző év december'!$A$2:$CP$214"}</definedName>
    <definedName name="vbvb">#REF!</definedName>
    <definedName name="vc" localSheetId="2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1" hidden="1">{"'előző év december'!$A$2:$CP$214"}</definedName>
    <definedName name="vc" hidden="1">{"'előző év december'!$A$2:$CP$214"}</definedName>
    <definedName name="VeljavniProracun">#REF!</definedName>
    <definedName name="Venezuela">#REF!</definedName>
    <definedName name="Viera">#REF!</definedName>
    <definedName name="vredbvrtefwbtrwbtr">#REF!</definedName>
    <definedName name="VUC">#REF!</definedName>
    <definedName name="vv" localSheetId="2" hidden="1">{"Tab1",#N/A,FALSE,"P";"Tab2",#N/A,FALSE,"P"}</definedName>
    <definedName name="vv" localSheetId="25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localSheetId="28" hidden="1">{"Tab1",#N/A,FALSE,"P";"Tab2",#N/A,FALSE,"P"}</definedName>
    <definedName name="vv" localSheetId="17" hidden="1">{"Tab1",#N/A,FALSE,"P";"Tab2",#N/A,FALSE,"P"}</definedName>
    <definedName name="vv" localSheetId="1" hidden="1">{"Tab1",#N/A,FALSE,"P";"Tab2",#N/A,FALSE,"P"}</definedName>
    <definedName name="vv" hidden="1">{"Tab1",#N/A,FALSE,"P";"Tab2",#N/A,FALSE,"P"}</definedName>
    <definedName name="vvv" localSheetId="2" hidden="1">{"Tab1",#N/A,FALSE,"P";"Tab2",#N/A,FALSE,"P"}</definedName>
    <definedName name="vvv" localSheetId="25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localSheetId="28" hidden="1">{"Tab1",#N/A,FALSE,"P";"Tab2",#N/A,FALSE,"P"}</definedName>
    <definedName name="vvv" localSheetId="17" hidden="1">{"Tab1",#N/A,FALSE,"P";"Tab2",#N/A,FALSE,"P"}</definedName>
    <definedName name="vvv" localSheetId="1" hidden="1">{"Tab1",#N/A,FALSE,"P";"Tab2",#N/A,FALSE,"P"}</definedName>
    <definedName name="vvv" hidden="1">{"Tab1",#N/A,FALSE,"P";"Tab2",#N/A,FALSE,"P"}</definedName>
    <definedName name="vy">#REF!</definedName>
    <definedName name="vydavky" localSheetId="25">#REF!</definedName>
    <definedName name="vydavky" localSheetId="26">#REF!</definedName>
    <definedName name="vydavky" localSheetId="27">#REF!</definedName>
    <definedName name="vydavky" localSheetId="28">#REF!</definedName>
    <definedName name="vydavky">#REF!</definedName>
    <definedName name="vypocet">#REF!</definedName>
    <definedName name="VZaS">#REF!</definedName>
    <definedName name="we" localSheetId="2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1" hidden="1">{"'előző év december'!$A$2:$CP$214"}</definedName>
    <definedName name="we" hidden="1">{"'előző év december'!$A$2:$CP$214"}</definedName>
    <definedName name="we11pcpi.m">#REF!</definedName>
    <definedName name="wee" localSheetId="2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1" hidden="1">{"'előző év december'!$A$2:$CP$214"}</definedName>
    <definedName name="wee" hidden="1">{"'előző év december'!$A$2:$CP$214"}</definedName>
    <definedName name="werwer" localSheetId="2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1" hidden="1">{"'előző év december'!$A$2:$CP$214"}</definedName>
    <definedName name="werwer" hidden="1">{"'előző év december'!$A$2:$CP$214"}</definedName>
    <definedName name="WMENU">#REF!</definedName>
    <definedName name="wrn.1993_2002." localSheetId="2" hidden="1">{"1993_2002",#N/A,FALSE,"UnderlyingData"}</definedName>
    <definedName name="wrn.1993_2002." localSheetId="25" hidden="1">{"1993_2002",#N/A,FALSE,"UnderlyingData"}</definedName>
    <definedName name="wrn.1993_2002." localSheetId="26" hidden="1">{"1993_2002",#N/A,FALSE,"UnderlyingData"}</definedName>
    <definedName name="wrn.1993_2002." localSheetId="27" hidden="1">{"1993_2002",#N/A,FALSE,"UnderlyingData"}</definedName>
    <definedName name="wrn.1993_2002." localSheetId="28" hidden="1">{"1993_2002",#N/A,FALSE,"UnderlyingData"}</definedName>
    <definedName name="wrn.1993_2002." localSheetId="17" hidden="1">{"1993_2002",#N/A,FALSE,"UnderlyingData"}</definedName>
    <definedName name="wrn.1993_2002." localSheetId="1" hidden="1">{"1993_2002",#N/A,FALSE,"UnderlyingData"}</definedName>
    <definedName name="wrn.1993_2002." hidden="1">{"1993_2002",#N/A,FALSE,"UnderlyingData"}</definedName>
    <definedName name="wrn.a11._.general._.government." localSheetId="2" hidden="1">{"a11 general government",#N/A,FALSE,"RED Tables"}</definedName>
    <definedName name="wrn.a11._.general._.government." localSheetId="25" hidden="1">{"a11 general government",#N/A,FALSE,"RED Tables"}</definedName>
    <definedName name="wrn.a11._.general._.government." localSheetId="26" hidden="1">{"a11 general government",#N/A,FALSE,"RED Tables"}</definedName>
    <definedName name="wrn.a11._.general._.government." localSheetId="27" hidden="1">{"a11 general government",#N/A,FALSE,"RED Tables"}</definedName>
    <definedName name="wrn.a11._.general._.government." localSheetId="28" hidden="1">{"a11 general government",#N/A,FALSE,"RED Tables"}</definedName>
    <definedName name="wrn.a11._.general._.government." localSheetId="17" hidden="1">{"a11 general government",#N/A,FALSE,"RED Tables"}</definedName>
    <definedName name="wrn.a11._.general._.government." localSheetId="1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2" hidden="1">{"a12 Federal Government",#N/A,FALSE,"RED Tables"}</definedName>
    <definedName name="wrn.a12._.Federal._.Government." localSheetId="25" hidden="1">{"a12 Federal Government",#N/A,FALSE,"RED Tables"}</definedName>
    <definedName name="wrn.a12._.Federal._.Government." localSheetId="26" hidden="1">{"a12 Federal Government",#N/A,FALSE,"RED Tables"}</definedName>
    <definedName name="wrn.a12._.Federal._.Government." localSheetId="27" hidden="1">{"a12 Federal Government",#N/A,FALSE,"RED Tables"}</definedName>
    <definedName name="wrn.a12._.Federal._.Government." localSheetId="28" hidden="1">{"a12 Federal Government",#N/A,FALSE,"RED Tables"}</definedName>
    <definedName name="wrn.a12._.Federal._.Government." localSheetId="17" hidden="1">{"a12 Federal Government",#N/A,FALSE,"RED Tables"}</definedName>
    <definedName name="wrn.a12._.Federal._.Government." localSheetId="1" hidden="1">{"a12 Federal Government",#N/A,FALSE,"RED Tables"}</definedName>
    <definedName name="wrn.a12._.Federal._.Government." hidden="1">{"a12 Federal Government",#N/A,FALSE,"RED Tables"}</definedName>
    <definedName name="wrn.a13._.social._.security." localSheetId="2" hidden="1">{"a13 social security",#N/A,FALSE,"RED Tables"}</definedName>
    <definedName name="wrn.a13._.social._.security." localSheetId="25" hidden="1">{"a13 social security",#N/A,FALSE,"RED Tables"}</definedName>
    <definedName name="wrn.a13._.social._.security." localSheetId="26" hidden="1">{"a13 social security",#N/A,FALSE,"RED Tables"}</definedName>
    <definedName name="wrn.a13._.social._.security." localSheetId="27" hidden="1">{"a13 social security",#N/A,FALSE,"RED Tables"}</definedName>
    <definedName name="wrn.a13._.social._.security." localSheetId="28" hidden="1">{"a13 social security",#N/A,FALSE,"RED Tables"}</definedName>
    <definedName name="wrn.a13._.social._.security." localSheetId="17" hidden="1">{"a13 social security",#N/A,FALSE,"RED Tables"}</definedName>
    <definedName name="wrn.a13._.social._.security." localSheetId="1" hidden="1">{"a13 social security",#N/A,FALSE,"RED Tables"}</definedName>
    <definedName name="wrn.a13._.social._.security." hidden="1">{"a13 social security",#N/A,FALSE,"RED Tables"}</definedName>
    <definedName name="wrn.a14._.regions._.and._.communities." localSheetId="2" hidden="1">{"a14 regions and communities",#N/A,FALSE,"RED Tables"}</definedName>
    <definedName name="wrn.a14._.regions._.and._.communities." localSheetId="25" hidden="1">{"a14 regions and communities",#N/A,FALSE,"RED Tables"}</definedName>
    <definedName name="wrn.a14._.regions._.and._.communities." localSheetId="26" hidden="1">{"a14 regions and communities",#N/A,FALSE,"RED Tables"}</definedName>
    <definedName name="wrn.a14._.regions._.and._.communities." localSheetId="27" hidden="1">{"a14 regions and communities",#N/A,FALSE,"RED Tables"}</definedName>
    <definedName name="wrn.a14._.regions._.and._.communities." localSheetId="28" hidden="1">{"a14 regions and communities",#N/A,FALSE,"RED Tables"}</definedName>
    <definedName name="wrn.a14._.regions._.and._.communities." localSheetId="17" hidden="1">{"a14 regions and communities",#N/A,FALSE,"RED Tables"}</definedName>
    <definedName name="wrn.a14._.regions._.and._.communities." localSheetId="1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2" hidden="1">{"a15 local governments",#N/A,FALSE,"RED Tables"}</definedName>
    <definedName name="wrn.a15._.local._.governments." localSheetId="25" hidden="1">{"a15 local governments",#N/A,FALSE,"RED Tables"}</definedName>
    <definedName name="wrn.a15._.local._.governments." localSheetId="26" hidden="1">{"a15 local governments",#N/A,FALSE,"RED Tables"}</definedName>
    <definedName name="wrn.a15._.local._.governments." localSheetId="27" hidden="1">{"a15 local governments",#N/A,FALSE,"RED Tables"}</definedName>
    <definedName name="wrn.a15._.local._.governments." localSheetId="28" hidden="1">{"a15 local governments",#N/A,FALSE,"RED Tables"}</definedName>
    <definedName name="wrn.a15._.local._.governments." localSheetId="17" hidden="1">{"a15 local governments",#N/A,FALSE,"RED Tables"}</definedName>
    <definedName name="wrn.a15._.local._.governments." localSheetId="1" hidden="1">{"a15 local governments",#N/A,FALSE,"RED Tables"}</definedName>
    <definedName name="wrn.a15._.local._.governments." hidden="1">{"a15 local governments",#N/A,FALSE,"RED Tables"}</definedName>
    <definedName name="wrn.BOP_MIDTERM." localSheetId="2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17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Graf95_96." localSheetId="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2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localSheetId="28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27" hidden="1">{#N/A,#N/A,FALSE,"CB";#N/A,#N/A,FALSE,"CMB";#N/A,#N/A,FALSE,"NBFI"}</definedName>
    <definedName name="wrn.MIT." localSheetId="28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" hidden="1">{#N/A,#N/A,FALSE,"CB";#N/A,#N/A,FALSE,"CMB";#N/A,#N/A,FALSE,"NBFI"}</definedName>
    <definedName name="wrn.MIT." hidden="1">{#N/A,#N/A,FALSE,"CB";#N/A,#N/A,FALSE,"CMB";#N/A,#N/A,FALSE,"NBFI"}</definedName>
    <definedName name="wrn.MONA." localSheetId="2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17" hidden="1">{"MONA",#N/A,FALSE,"S"}</definedName>
    <definedName name="wrn.MONA." localSheetId="1" hidden="1">{"MONA",#N/A,FALSE,"S"}</definedName>
    <definedName name="wrn.MONA." hidden="1">{"MONA",#N/A,FALSE,"S"}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2" hidden="1">{"Tab1",#N/A,FALSE,"P";"Tab2",#N/A,FALSE,"P"}</definedName>
    <definedName name="wrn.Program." localSheetId="25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localSheetId="28" hidden="1">{"Tab1",#N/A,FALSE,"P";"Tab2",#N/A,FALSE,"P"}</definedName>
    <definedName name="wrn.Program." localSheetId="17" hidden="1">{"Tab1",#N/A,FALSE,"P";"Tab2",#N/A,FALSE,"P"}</definedName>
    <definedName name="wrn.Program." localSheetId="1" hidden="1">{"Tab1",#N/A,FALSE,"P";"Tab2",#N/A,FALSE,"P"}</definedName>
    <definedName name="wrn.Program." hidden="1">{"Tab1",#N/A,FALSE,"P";"Tab2",#N/A,FALSE,"P"}</definedName>
    <definedName name="wrn.Ques._.1." localSheetId="2" hidden="1">{"Ques 1",#N/A,FALSE,"NWEO138"}</definedName>
    <definedName name="wrn.Ques._.1." localSheetId="25" hidden="1">{"Ques 1",#N/A,FALSE,"NWEO138"}</definedName>
    <definedName name="wrn.Ques._.1." localSheetId="26" hidden="1">{"Ques 1",#N/A,FALSE,"NWEO138"}</definedName>
    <definedName name="wrn.Ques._.1." localSheetId="27" hidden="1">{"Ques 1",#N/A,FALSE,"NWEO138"}</definedName>
    <definedName name="wrn.Ques._.1." localSheetId="28" hidden="1">{"Ques 1",#N/A,FALSE,"NWEO138"}</definedName>
    <definedName name="wrn.Ques._.1." localSheetId="17" hidden="1">{"Ques 1",#N/A,FALSE,"NWEO138"}</definedName>
    <definedName name="wrn.Ques._.1." localSheetId="1" hidden="1">{"Ques 1",#N/A,FALSE,"NWEO138"}</definedName>
    <definedName name="wrn.Ques._.1." hidden="1">{"Ques 1",#N/A,FALSE,"NWEO138"}</definedName>
    <definedName name="wrn.R22_Data_Collection1997." localSheetId="25" hidden="1">{"_R22_General",#N/A,TRUE,"R22_General";"_R22_Questions",#N/A,TRUE,"R22_Questions";"ColA_R22",#N/A,TRUE,"R2295";"_R22_Tables",#N/A,TRUE,"R2295"}</definedName>
    <definedName name="wrn.R22_Data_Collection1997." localSheetId="26" hidden="1">{"_R22_General",#N/A,TRUE,"R22_General";"_R22_Questions",#N/A,TRUE,"R22_Questions";"ColA_R22",#N/A,TRUE,"R2295";"_R22_Tables",#N/A,TRUE,"R2295"}</definedName>
    <definedName name="wrn.R22_Data_Collection1997." localSheetId="27" hidden="1">{"_R22_General",#N/A,TRUE,"R22_General";"_R22_Questions",#N/A,TRUE,"R22_Questions";"ColA_R22",#N/A,TRUE,"R2295";"_R22_Tables",#N/A,TRUE,"R2295"}</definedName>
    <definedName name="wrn.R22_Data_Collection1997." localSheetId="28" hidden="1">{"_R22_General",#N/A,TRUE,"R22_General";"_R22_Questions",#N/A,TRUE,"R22_Questions";"ColA_R22",#N/A,TRUE,"R2295";"_R22_Tables",#N/A,TRUE,"R2295"}</definedName>
    <definedName name="wrn.R22_Data_Collection1997." hidden="1">{"_R22_General",#N/A,TRUE,"R22_General";"_R22_Questions",#N/A,TRUE,"R22_Questions";"ColA_R22",#N/A,TRUE,"R2295";"_R22_Tables",#N/A,TRUE,"R2295"}</definedName>
    <definedName name="wrn.Riqfin." localSheetId="2" hidden="1">{"Riqfin97",#N/A,FALSE,"Tran";"Riqfinpro",#N/A,FALSE,"Tran"}</definedName>
    <definedName name="wrn.Riqfin." localSheetId="25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localSheetId="28" hidden="1">{"Riqfin97",#N/A,FALSE,"Tran";"Riqfinpro",#N/A,FALSE,"Tran"}</definedName>
    <definedName name="wrn.Riqfin." localSheetId="17" hidden="1">{"Riqfin97",#N/A,FALSE,"Tran";"Riqfinpro",#N/A,FALSE,"Tran"}</definedName>
    <definedName name="wrn.Riqfin." localSheetId="1" hidden="1">{"Riqfin97",#N/A,FALSE,"Tran";"Riqfinpro",#N/A,FALSE,"Tran"}</definedName>
    <definedName name="wrn.Riqfin." hidden="1">{"Riqfin97",#N/A,FALSE,"Tran";"Riqfinpro",#N/A,FALSE,"Tran"}</definedName>
    <definedName name="wrn.Staff._.Report._.Tables." localSheetId="2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localSheetId="28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" hidden="1">{#N/A,#N/A,FALSE,"SRFSYS";#N/A,#N/A,FALSE,"SRBSYS"}</definedName>
    <definedName name="wrn.Staff._.Report._.Tables." hidden="1">{#N/A,#N/A,FALSE,"SRFSYS";#N/A,#N/A,FALSE,"SRBSYS"}</definedName>
    <definedName name="wrn.TabARA." localSheetId="25" hidden="1">{"Page1",#N/A,FALSE,"ARA M&amp;F&amp;T";"Page2",#N/A,FALSE,"ARA M&amp;F&amp;T";"Page3",#N/A,FALSE,"ARA M&amp;F&amp;T"}</definedName>
    <definedName name="wrn.TabARA." localSheetId="26" hidden="1">{"Page1",#N/A,FALSE,"ARA M&amp;F&amp;T";"Page2",#N/A,FALSE,"ARA M&amp;F&amp;T";"Page3",#N/A,FALSE,"ARA M&amp;F&amp;T"}</definedName>
    <definedName name="wrn.TabARA." localSheetId="27" hidden="1">{"Page1",#N/A,FALSE,"ARA M&amp;F&amp;T";"Page2",#N/A,FALSE,"ARA M&amp;F&amp;T";"Page3",#N/A,FALSE,"ARA M&amp;F&amp;T"}</definedName>
    <definedName name="wrn.TabARA." localSheetId="28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WEO." localSheetId="2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17" hidden="1">{"WEO",#N/A,FALSE,"T"}</definedName>
    <definedName name="wrn.WEO." localSheetId="1" hidden="1">{"WEO",#N/A,FALSE,"T"}</definedName>
    <definedName name="wrn.WEO." hidden="1">{"WEO",#N/A,FALSE,"T"}</definedName>
    <definedName name="ww" localSheetId="25" hidden="1">#REF!</definedName>
    <definedName name="ww" localSheetId="26" hidden="1">#REF!</definedName>
    <definedName name="ww" localSheetId="27" hidden="1">#REF!</definedName>
    <definedName name="ww" localSheetId="28" hidden="1">#REF!</definedName>
    <definedName name="ww" localSheetId="17" hidden="1">Graf7a8!#REF!</definedName>
    <definedName name="ww" hidden="1">#REF!</definedName>
    <definedName name="www" localSheetId="2" hidden="1">{"Riqfin97",#N/A,FALSE,"Tran";"Riqfinpro",#N/A,FALSE,"Tran"}</definedName>
    <definedName name="www" localSheetId="25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localSheetId="28" hidden="1">{"Riqfin97",#N/A,FALSE,"Tran";"Riqfinpro",#N/A,FALSE,"Tran"}</definedName>
    <definedName name="www" localSheetId="17" hidden="1">{"Riqfin97",#N/A,FALSE,"Tran";"Riqfinpro",#N/A,FALSE,"Tran"}</definedName>
    <definedName name="www" localSheetId="1" hidden="1">{"Riqfin97",#N/A,FALSE,"Tran";"Riqfinpro",#N/A,FALSE,"Tran"}</definedName>
    <definedName name="www" hidden="1">{"Riqfin97",#N/A,FALSE,"Tran";"Riqfinpro",#N/A,FALSE,"Tran"}</definedName>
    <definedName name="wwww" localSheetId="25" hidden="1">#REF!</definedName>
    <definedName name="wwww" localSheetId="26" hidden="1">#REF!</definedName>
    <definedName name="wwww" localSheetId="27" hidden="1">#REF!</definedName>
    <definedName name="wwww" localSheetId="28" hidden="1">#REF!</definedName>
    <definedName name="wwww" hidden="1">#REF!</definedName>
    <definedName name="wwwwwwww">#REF!</definedName>
    <definedName name="wwwwwwwww">#REF!</definedName>
    <definedName name="x">#REF!</definedName>
    <definedName name="xcxc">#REF!</definedName>
    <definedName name="xls">#REF!</definedName>
    <definedName name="XR">#REF!</definedName>
    <definedName name="xsds">#REF!</definedName>
    <definedName name="Xupr2">#REF!</definedName>
    <definedName name="xv">#REF!</definedName>
    <definedName name="xx" localSheetId="2" hidden="1">{"Riqfin97",#N/A,FALSE,"Tran";"Riqfinpro",#N/A,FALSE,"Tran"}</definedName>
    <definedName name="xx" localSheetId="25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localSheetId="28" hidden="1">{"Riqfin97",#N/A,FALSE,"Tran";"Riqfinpro",#N/A,FALSE,"Tran"}</definedName>
    <definedName name="xx" localSheetId="17" hidden="1">{"Riqfin97",#N/A,FALSE,"Tran";"Riqfinpro",#N/A,FALSE,"Tran"}</definedName>
    <definedName name="xx" localSheetId="1" hidden="1">{"Riqfin97",#N/A,FALSE,"Tran";"Riqfinpro",#N/A,FALSE,"Tran"}</definedName>
    <definedName name="xx" hidden="1">{"Riqfin97",#N/A,FALSE,"Tran";"Riqfinpro",#N/A,FALSE,"Tran"}</definedName>
    <definedName name="xxWRS_1" localSheetId="25">#REF!</definedName>
    <definedName name="xxWRS_1" localSheetId="26">#REF!</definedName>
    <definedName name="xxWRS_1" localSheetId="27">#REF!</definedName>
    <definedName name="xxWRS_1" localSheetId="28">#REF!</definedName>
    <definedName name="xxWRS_1">#REF!</definedName>
    <definedName name="xxWRS_10">#REF!</definedName>
    <definedName name="xxWRS_11">#REF!</definedName>
    <definedName name="xxWRS_12">#REF!</definedName>
    <definedName name="xxWRS_2">#REF!</definedName>
    <definedName name="xxWRS_6">#REF!</definedName>
    <definedName name="xxWRS_7">#REF!</definedName>
    <definedName name="xxWRS_8">#REF!</definedName>
    <definedName name="xxWRS_9">#REF!</definedName>
    <definedName name="xxx" localSheetId="2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1" hidden="1">{"'előző év december'!$A$2:$CP$214"}</definedName>
    <definedName name="xxx" hidden="1">{"'előző év december'!$A$2:$CP$214"}</definedName>
    <definedName name="xxxx" localSheetId="2" hidden="1">{"Riqfin97",#N/A,FALSE,"Tran";"Riqfinpro",#N/A,FALSE,"Tran"}</definedName>
    <definedName name="xxxx" localSheetId="25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localSheetId="28" hidden="1">{"Riqfin97",#N/A,FALSE,"Tran";"Riqfinpro",#N/A,FALSE,"Tran"}</definedName>
    <definedName name="xxxx" localSheetId="17" hidden="1">{"Riqfin97",#N/A,FALSE,"Tran";"Riqfinpro",#N/A,FALSE,"Tran"}</definedName>
    <definedName name="xxxx" localSheetId="1" hidden="1">{"Riqfin97",#N/A,FALSE,"Tran";"Riqfinpro",#N/A,FALSE,"Tran"}</definedName>
    <definedName name="xxxx" hidden="1">{"Riqfin97",#N/A,FALSE,"Tran";"Riqfinpro",#N/A,FALSE,"Tran"}</definedName>
    <definedName name="xxxxx">#REF!</definedName>
    <definedName name="xxxxxxx" localSheetId="25">#REF!</definedName>
    <definedName name="xxxxxxx" localSheetId="26">#REF!</definedName>
    <definedName name="xxxxxxx" localSheetId="27">#REF!</definedName>
    <definedName name="xxxxxxx" localSheetId="28">#REF!</definedName>
    <definedName name="xxxxxxx">#REF!</definedName>
    <definedName name="xy">#REF!</definedName>
    <definedName name="y">#REF!</definedName>
    <definedName name="year">#REF!</definedName>
    <definedName name="YEAR2010">#REF!</definedName>
    <definedName name="YEAR2011">#REF!</definedName>
    <definedName name="YEAR2012">#REF!</definedName>
    <definedName name="YEAR2013">#REF!</definedName>
    <definedName name="YEAR2014">#REF!</definedName>
    <definedName name="yy" localSheetId="2" hidden="1">{"Tab1",#N/A,FALSE,"P";"Tab2",#N/A,FALSE,"P"}</definedName>
    <definedName name="yy" localSheetId="25" hidden="1">{"Tab1",#N/A,FALSE,"P";"Tab2",#N/A,FALSE,"P"}</definedName>
    <definedName name="yy" localSheetId="26" hidden="1">{"Tab1",#N/A,FALSE,"P";"Tab2",#N/A,FALSE,"P"}</definedName>
    <definedName name="yy" localSheetId="27" hidden="1">{"Tab1",#N/A,FALSE,"P";"Tab2",#N/A,FALSE,"P"}</definedName>
    <definedName name="yy" localSheetId="28" hidden="1">{"Tab1",#N/A,FALSE,"P";"Tab2",#N/A,FALSE,"P"}</definedName>
    <definedName name="yy" localSheetId="17" hidden="1">{"Tab1",#N/A,FALSE,"P";"Tab2",#N/A,FALSE,"P"}</definedName>
    <definedName name="yy" localSheetId="1" hidden="1">{"Tab1",#N/A,FALSE,"P";"Tab2",#N/A,FALSE,"P"}</definedName>
    <definedName name="yy" hidden="1">{"Tab1",#N/A,FALSE,"P";"Tab2",#N/A,FALSE,"P"}</definedName>
    <definedName name="yyy" localSheetId="2" hidden="1">{"Tab1",#N/A,FALSE,"P";"Tab2",#N/A,FALSE,"P"}</definedName>
    <definedName name="yyy" localSheetId="25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localSheetId="28" hidden="1">{"Tab1",#N/A,FALSE,"P";"Tab2",#N/A,FALSE,"P"}</definedName>
    <definedName name="yyy" localSheetId="17" hidden="1">{"Tab1",#N/A,FALSE,"P";"Tab2",#N/A,FALSE,"P"}</definedName>
    <definedName name="yyy" localSheetId="1" hidden="1">{"Tab1",#N/A,FALSE,"P";"Tab2",#N/A,FALSE,"P"}</definedName>
    <definedName name="yyy" hidden="1">{"Tab1",#N/A,FALSE,"P";"Tab2",#N/A,FALSE,"P"}</definedName>
    <definedName name="yyyy" localSheetId="2" hidden="1">{"Riqfin97",#N/A,FALSE,"Tran";"Riqfinpro",#N/A,FALSE,"Tran"}</definedName>
    <definedName name="yyyy" localSheetId="25" hidden="1">{"Riqfin97",#N/A,FALSE,"Tran";"Riqfinpro",#N/A,FALSE,"Tran"}</definedName>
    <definedName name="yyyy" localSheetId="26" hidden="1">{"Riqfin97",#N/A,FALSE,"Tran";"Riqfinpro",#N/A,FALSE,"Tran"}</definedName>
    <definedName name="yyyy" localSheetId="27" hidden="1">{"Riqfin97",#N/A,FALSE,"Tran";"Riqfinpro",#N/A,FALSE,"Tran"}</definedName>
    <definedName name="yyyy" localSheetId="28" hidden="1">{"Riqfin97",#N/A,FALSE,"Tran";"Riqfinpro",#N/A,FALSE,"Tran"}</definedName>
    <definedName name="yyyy" localSheetId="17" hidden="1">{"Riqfin97",#N/A,FALSE,"Tran";"Riqfinpro",#N/A,FALSE,"Tran"}</definedName>
    <definedName name="yyyy" localSheetId="1" hidden="1">{"Riqfin97",#N/A,FALSE,"Tran";"Riqfinpro",#N/A,FALSE,"Tran"}</definedName>
    <definedName name="yyyy" hidden="1">{"Riqfin97",#N/A,FALSE,"Tran";"Riqfinpro",#N/A,FALSE,"Tran"}</definedName>
    <definedName name="Z_00C67BFA_FEDD_11D1_98B3_00C04FC96ABD_.wvu.Rows" localSheetId="25" hidden="1">#REF!,#REF!,#REF!,#REF!,#REF!,#REF!</definedName>
    <definedName name="Z_00C67BFA_FEDD_11D1_98B3_00C04FC96ABD_.wvu.Rows" localSheetId="26" hidden="1">#REF!,#REF!,#REF!,#REF!,#REF!,#REF!</definedName>
    <definedName name="Z_00C67BFA_FEDD_11D1_98B3_00C04FC96ABD_.wvu.Rows" localSheetId="27" hidden="1">#REF!,#REF!,#REF!,#REF!,#REF!,#REF!</definedName>
    <definedName name="Z_00C67BFA_FEDD_11D1_98B3_00C04FC96ABD_.wvu.Rows" localSheetId="28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25" hidden="1">#REF!,#REF!,#REF!,#REF!,#REF!,#REF!</definedName>
    <definedName name="Z_00C67BFB_FEDD_11D1_98B3_00C04FC96ABD_.wvu.Rows" localSheetId="26" hidden="1">#REF!,#REF!,#REF!,#REF!,#REF!,#REF!</definedName>
    <definedName name="Z_00C67BFB_FEDD_11D1_98B3_00C04FC96ABD_.wvu.Rows" localSheetId="27" hidden="1">#REF!,#REF!,#REF!,#REF!,#REF!,#REF!</definedName>
    <definedName name="Z_00C67BFB_FEDD_11D1_98B3_00C04FC96ABD_.wvu.Rows" localSheetId="28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25" hidden="1">#REF!,#REF!,#REF!,#REF!,#REF!,#REF!</definedName>
    <definedName name="Z_00C67BFC_FEDD_11D1_98B3_00C04FC96ABD_.wvu.Rows" localSheetId="26" hidden="1">#REF!,#REF!,#REF!,#REF!,#REF!,#REF!</definedName>
    <definedName name="Z_00C67BFC_FEDD_11D1_98B3_00C04FC96ABD_.wvu.Rows" localSheetId="27" hidden="1">#REF!,#REF!,#REF!,#REF!,#REF!,#REF!</definedName>
    <definedName name="Z_00C67BFC_FEDD_11D1_98B3_00C04FC96ABD_.wvu.Rows" localSheetId="28" hidden="1">#REF!,#REF!,#REF!,#REF!,#REF!,#REF!</definedName>
    <definedName name="Z_00C67BFC_FEDD_11D1_98B3_00C04FC96ABD_.wvu.Rows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25" hidden="1">#REF!,#REF!,#REF!,#REF!,#REF!,#REF!,#REF!,#REF!</definedName>
    <definedName name="Z_00C67BFE_FEDD_11D1_98B3_00C04FC96ABD_.wvu.Rows" localSheetId="26" hidden="1">#REF!,#REF!,#REF!,#REF!,#REF!,#REF!,#REF!,#REF!</definedName>
    <definedName name="Z_00C67BFE_FEDD_11D1_98B3_00C04FC96ABD_.wvu.Rows" localSheetId="27" hidden="1">#REF!,#REF!,#REF!,#REF!,#REF!,#REF!,#REF!,#REF!</definedName>
    <definedName name="Z_00C67BFE_FEDD_11D1_98B3_00C04FC96ABD_.wvu.Rows" localSheetId="28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25" hidden="1">#REF!,#REF!,#REF!,#REF!,#REF!,#REF!,#REF!</definedName>
    <definedName name="Z_00C67BFF_FEDD_11D1_98B3_00C04FC96ABD_.wvu.Rows" localSheetId="26" hidden="1">#REF!,#REF!,#REF!,#REF!,#REF!,#REF!,#REF!</definedName>
    <definedName name="Z_00C67BFF_FEDD_11D1_98B3_00C04FC96ABD_.wvu.Rows" localSheetId="27" hidden="1">#REF!,#REF!,#REF!,#REF!,#REF!,#REF!,#REF!</definedName>
    <definedName name="Z_00C67BFF_FEDD_11D1_98B3_00C04FC96ABD_.wvu.Rows" localSheetId="28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25" hidden="1">#REF!,#REF!,#REF!,#REF!,#REF!,#REF!,#REF!</definedName>
    <definedName name="Z_00C67C00_FEDD_11D1_98B3_00C04FC96ABD_.wvu.Rows" localSheetId="26" hidden="1">#REF!,#REF!,#REF!,#REF!,#REF!,#REF!,#REF!</definedName>
    <definedName name="Z_00C67C00_FEDD_11D1_98B3_00C04FC96ABD_.wvu.Rows" localSheetId="27" hidden="1">#REF!,#REF!,#REF!,#REF!,#REF!,#REF!,#REF!</definedName>
    <definedName name="Z_00C67C00_FEDD_11D1_98B3_00C04FC96ABD_.wvu.Rows" localSheetId="28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25" hidden="1">#REF!,#REF!,#REF!,#REF!,#REF!,#REF!,#REF!,#REF!</definedName>
    <definedName name="Z_00C67C01_FEDD_11D1_98B3_00C04FC96ABD_.wvu.Rows" localSheetId="26" hidden="1">#REF!,#REF!,#REF!,#REF!,#REF!,#REF!,#REF!,#REF!</definedName>
    <definedName name="Z_00C67C01_FEDD_11D1_98B3_00C04FC96ABD_.wvu.Rows" localSheetId="27" hidden="1">#REF!,#REF!,#REF!,#REF!,#REF!,#REF!,#REF!,#REF!</definedName>
    <definedName name="Z_00C67C01_FEDD_11D1_98B3_00C04FC96ABD_.wvu.Rows" localSheetId="28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25" hidden="1">#REF!,#REF!,#REF!,#REF!,#REF!,#REF!,#REF!,#REF!</definedName>
    <definedName name="Z_00C67C02_FEDD_11D1_98B3_00C04FC96ABD_.wvu.Rows" localSheetId="26" hidden="1">#REF!,#REF!,#REF!,#REF!,#REF!,#REF!,#REF!,#REF!</definedName>
    <definedName name="Z_00C67C02_FEDD_11D1_98B3_00C04FC96ABD_.wvu.Rows" localSheetId="27" hidden="1">#REF!,#REF!,#REF!,#REF!,#REF!,#REF!,#REF!,#REF!</definedName>
    <definedName name="Z_00C67C02_FEDD_11D1_98B3_00C04FC96ABD_.wvu.Rows" localSheetId="28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localSheetId="25" hidden="1">#REF!,#REF!,#REF!,#REF!,#REF!,#REF!,#REF!,#REF!</definedName>
    <definedName name="Z_00C67C03_FEDD_11D1_98B3_00C04FC96ABD_.wvu.Rows" localSheetId="26" hidden="1">#REF!,#REF!,#REF!,#REF!,#REF!,#REF!,#REF!,#REF!</definedName>
    <definedName name="Z_00C67C03_FEDD_11D1_98B3_00C04FC96ABD_.wvu.Rows" localSheetId="27" hidden="1">#REF!,#REF!,#REF!,#REF!,#REF!,#REF!,#REF!,#REF!</definedName>
    <definedName name="Z_00C67C03_FEDD_11D1_98B3_00C04FC96ABD_.wvu.Rows" localSheetId="28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25" hidden="1">#REF!,#REF!,#REF!,#REF!,#REF!,#REF!,#REF!,#REF!,#REF!</definedName>
    <definedName name="Z_00C67C05_FEDD_11D1_98B3_00C04FC96ABD_.wvu.Rows" localSheetId="26" hidden="1">#REF!,#REF!,#REF!,#REF!,#REF!,#REF!,#REF!,#REF!,#REF!</definedName>
    <definedName name="Z_00C67C05_FEDD_11D1_98B3_00C04FC96ABD_.wvu.Rows" localSheetId="27" hidden="1">#REF!,#REF!,#REF!,#REF!,#REF!,#REF!,#REF!,#REF!,#REF!</definedName>
    <definedName name="Z_00C67C05_FEDD_11D1_98B3_00C04FC96ABD_.wvu.Rows" localSheetId="28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25" hidden="1">#REF!,#REF!,#REF!,#REF!,#REF!,#REF!,#REF!,#REF!,#REF!</definedName>
    <definedName name="Z_00C67C06_FEDD_11D1_98B3_00C04FC96ABD_.wvu.Rows" localSheetId="26" hidden="1">#REF!,#REF!,#REF!,#REF!,#REF!,#REF!,#REF!,#REF!,#REF!</definedName>
    <definedName name="Z_00C67C06_FEDD_11D1_98B3_00C04FC96ABD_.wvu.Rows" localSheetId="27" hidden="1">#REF!,#REF!,#REF!,#REF!,#REF!,#REF!,#REF!,#REF!,#REF!</definedName>
    <definedName name="Z_00C67C06_FEDD_11D1_98B3_00C04FC96ABD_.wvu.Rows" localSheetId="28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localSheetId="25" hidden="1">#REF!,#REF!,#REF!,#REF!,#REF!,#REF!</definedName>
    <definedName name="Z_00C67C07_FEDD_11D1_98B3_00C04FC96ABD_.wvu.Rows" localSheetId="26" hidden="1">#REF!,#REF!,#REF!,#REF!,#REF!,#REF!</definedName>
    <definedName name="Z_00C67C07_FEDD_11D1_98B3_00C04FC96ABD_.wvu.Rows" localSheetId="27" hidden="1">#REF!,#REF!,#REF!,#REF!,#REF!,#REF!</definedName>
    <definedName name="Z_00C67C07_FEDD_11D1_98B3_00C04FC96ABD_.wvu.Rows" localSheetId="28" hidden="1">#REF!,#REF!,#REF!,#REF!,#REF!,#REF!</definedName>
    <definedName name="Z_00C67C07_FEDD_11D1_98B3_00C04FC96ABD_.wvu.Rows" hidden="1">#REF!,#REF!,#REF!,#REF!,#REF!,#REF!</definedName>
    <definedName name="Z_112039D0_FF0B_11D1_98B3_00C04FC96ABD_.wvu.Rows" localSheetId="25" hidden="1">#REF!,#REF!,#REF!,#REF!,#REF!,#REF!</definedName>
    <definedName name="Z_112039D0_FF0B_11D1_98B3_00C04FC96ABD_.wvu.Rows" localSheetId="26" hidden="1">#REF!,#REF!,#REF!,#REF!,#REF!,#REF!</definedName>
    <definedName name="Z_112039D0_FF0B_11D1_98B3_00C04FC96ABD_.wvu.Rows" localSheetId="27" hidden="1">#REF!,#REF!,#REF!,#REF!,#REF!,#REF!</definedName>
    <definedName name="Z_112039D0_FF0B_11D1_98B3_00C04FC96ABD_.wvu.Rows" localSheetId="28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25" hidden="1">#REF!,#REF!,#REF!,#REF!,#REF!,#REF!</definedName>
    <definedName name="Z_112039D1_FF0B_11D1_98B3_00C04FC96ABD_.wvu.Rows" localSheetId="26" hidden="1">#REF!,#REF!,#REF!,#REF!,#REF!,#REF!</definedName>
    <definedName name="Z_112039D1_FF0B_11D1_98B3_00C04FC96ABD_.wvu.Rows" localSheetId="27" hidden="1">#REF!,#REF!,#REF!,#REF!,#REF!,#REF!</definedName>
    <definedName name="Z_112039D1_FF0B_11D1_98B3_00C04FC96ABD_.wvu.Rows" localSheetId="28" hidden="1">#REF!,#REF!,#REF!,#REF!,#REF!,#REF!</definedName>
    <definedName name="Z_112039D1_FF0B_11D1_98B3_00C04FC96ABD_.wvu.Rows" hidden="1">#REF!,#REF!,#REF!,#REF!,#REF!,#REF!</definedName>
    <definedName name="Z_112039D2_FF0B_11D1_98B3_00C04FC96ABD_.wvu.Rows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25" hidden="1">#REF!,#REF!,#REF!,#REF!,#REF!,#REF!,#REF!,#REF!</definedName>
    <definedName name="Z_112039D4_FF0B_11D1_98B3_00C04FC96ABD_.wvu.Rows" localSheetId="26" hidden="1">#REF!,#REF!,#REF!,#REF!,#REF!,#REF!,#REF!,#REF!</definedName>
    <definedName name="Z_112039D4_FF0B_11D1_98B3_00C04FC96ABD_.wvu.Rows" localSheetId="27" hidden="1">#REF!,#REF!,#REF!,#REF!,#REF!,#REF!,#REF!,#REF!</definedName>
    <definedName name="Z_112039D4_FF0B_11D1_98B3_00C04FC96ABD_.wvu.Rows" localSheetId="28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25" hidden="1">#REF!,#REF!,#REF!,#REF!,#REF!,#REF!,#REF!</definedName>
    <definedName name="Z_112039D5_FF0B_11D1_98B3_00C04FC96ABD_.wvu.Rows" localSheetId="26" hidden="1">#REF!,#REF!,#REF!,#REF!,#REF!,#REF!,#REF!</definedName>
    <definedName name="Z_112039D5_FF0B_11D1_98B3_00C04FC96ABD_.wvu.Rows" localSheetId="27" hidden="1">#REF!,#REF!,#REF!,#REF!,#REF!,#REF!,#REF!</definedName>
    <definedName name="Z_112039D5_FF0B_11D1_98B3_00C04FC96ABD_.wvu.Rows" localSheetId="28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25" hidden="1">#REF!,#REF!,#REF!,#REF!,#REF!,#REF!,#REF!</definedName>
    <definedName name="Z_112039D6_FF0B_11D1_98B3_00C04FC96ABD_.wvu.Rows" localSheetId="26" hidden="1">#REF!,#REF!,#REF!,#REF!,#REF!,#REF!,#REF!</definedName>
    <definedName name="Z_112039D6_FF0B_11D1_98B3_00C04FC96ABD_.wvu.Rows" localSheetId="27" hidden="1">#REF!,#REF!,#REF!,#REF!,#REF!,#REF!,#REF!</definedName>
    <definedName name="Z_112039D6_FF0B_11D1_98B3_00C04FC96ABD_.wvu.Rows" localSheetId="28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localSheetId="25" hidden="1">#REF!,#REF!,#REF!,#REF!,#REF!,#REF!,#REF!,#REF!</definedName>
    <definedName name="Z_112039D7_FF0B_11D1_98B3_00C04FC96ABD_.wvu.Rows" localSheetId="26" hidden="1">#REF!,#REF!,#REF!,#REF!,#REF!,#REF!,#REF!,#REF!</definedName>
    <definedName name="Z_112039D7_FF0B_11D1_98B3_00C04FC96ABD_.wvu.Rows" localSheetId="27" hidden="1">#REF!,#REF!,#REF!,#REF!,#REF!,#REF!,#REF!,#REF!</definedName>
    <definedName name="Z_112039D7_FF0B_11D1_98B3_00C04FC96ABD_.wvu.Rows" localSheetId="28" hidden="1">#REF!,#REF!,#REF!,#REF!,#REF!,#REF!,#REF!,#REF!</definedName>
    <definedName name="Z_112039D7_FF0B_11D1_98B3_00C04FC96ABD_.wvu.Rows" hidden="1">#REF!,#REF!,#REF!,#REF!,#REF!,#REF!,#REF!,#REF!</definedName>
    <definedName name="Z_112039D8_FF0B_11D1_98B3_00C04FC96ABD_.wvu.Rows" localSheetId="25" hidden="1">#REF!,#REF!,#REF!,#REF!,#REF!,#REF!,#REF!,#REF!</definedName>
    <definedName name="Z_112039D8_FF0B_11D1_98B3_00C04FC96ABD_.wvu.Rows" localSheetId="26" hidden="1">#REF!,#REF!,#REF!,#REF!,#REF!,#REF!,#REF!,#REF!</definedName>
    <definedName name="Z_112039D8_FF0B_11D1_98B3_00C04FC96ABD_.wvu.Rows" localSheetId="27" hidden="1">#REF!,#REF!,#REF!,#REF!,#REF!,#REF!,#REF!,#REF!</definedName>
    <definedName name="Z_112039D8_FF0B_11D1_98B3_00C04FC96ABD_.wvu.Rows" localSheetId="28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localSheetId="25" hidden="1">#REF!,#REF!,#REF!,#REF!,#REF!,#REF!,#REF!,#REF!</definedName>
    <definedName name="Z_112039D9_FF0B_11D1_98B3_00C04FC96ABD_.wvu.Rows" localSheetId="26" hidden="1">#REF!,#REF!,#REF!,#REF!,#REF!,#REF!,#REF!,#REF!</definedName>
    <definedName name="Z_112039D9_FF0B_11D1_98B3_00C04FC96ABD_.wvu.Rows" localSheetId="27" hidden="1">#REF!,#REF!,#REF!,#REF!,#REF!,#REF!,#REF!,#REF!</definedName>
    <definedName name="Z_112039D9_FF0B_11D1_98B3_00C04FC96ABD_.wvu.Rows" localSheetId="28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25" hidden="1">#REF!,#REF!,#REF!,#REF!,#REF!,#REF!,#REF!,#REF!,#REF!</definedName>
    <definedName name="Z_112039DB_FF0B_11D1_98B3_00C04FC96ABD_.wvu.Rows" localSheetId="26" hidden="1">#REF!,#REF!,#REF!,#REF!,#REF!,#REF!,#REF!,#REF!,#REF!</definedName>
    <definedName name="Z_112039DB_FF0B_11D1_98B3_00C04FC96ABD_.wvu.Rows" localSheetId="27" hidden="1">#REF!,#REF!,#REF!,#REF!,#REF!,#REF!,#REF!,#REF!,#REF!</definedName>
    <definedName name="Z_112039DB_FF0B_11D1_98B3_00C04FC96ABD_.wvu.Rows" localSheetId="28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25" hidden="1">#REF!,#REF!,#REF!,#REF!,#REF!,#REF!,#REF!,#REF!,#REF!</definedName>
    <definedName name="Z_112039DC_FF0B_11D1_98B3_00C04FC96ABD_.wvu.Rows" localSheetId="26" hidden="1">#REF!,#REF!,#REF!,#REF!,#REF!,#REF!,#REF!,#REF!,#REF!</definedName>
    <definedName name="Z_112039DC_FF0B_11D1_98B3_00C04FC96ABD_.wvu.Rows" localSheetId="27" hidden="1">#REF!,#REF!,#REF!,#REF!,#REF!,#REF!,#REF!,#REF!,#REF!</definedName>
    <definedName name="Z_112039DC_FF0B_11D1_98B3_00C04FC96ABD_.wvu.Rows" localSheetId="28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localSheetId="25" hidden="1">#REF!,#REF!,#REF!,#REF!,#REF!,#REF!</definedName>
    <definedName name="Z_112039DD_FF0B_11D1_98B3_00C04FC96ABD_.wvu.Rows" localSheetId="26" hidden="1">#REF!,#REF!,#REF!,#REF!,#REF!,#REF!</definedName>
    <definedName name="Z_112039DD_FF0B_11D1_98B3_00C04FC96ABD_.wvu.Rows" localSheetId="27" hidden="1">#REF!,#REF!,#REF!,#REF!,#REF!,#REF!</definedName>
    <definedName name="Z_112039DD_FF0B_11D1_98B3_00C04FC96ABD_.wvu.Rows" localSheetId="28" hidden="1">#REF!,#REF!,#REF!,#REF!,#REF!,#REF!</definedName>
    <definedName name="Z_112039DD_FF0B_11D1_98B3_00C04FC96ABD_.wvu.Rows" hidden="1">#REF!,#REF!,#REF!,#REF!,#REF!,#REF!</definedName>
    <definedName name="Z_1A8C061B_2301_11D3_BFD1_000039E37209_.wvu.Cols" localSheetId="25" hidden="1">#REF!,#REF!,#REF!</definedName>
    <definedName name="Z_1A8C061B_2301_11D3_BFD1_000039E37209_.wvu.Cols" localSheetId="26" hidden="1">#REF!,#REF!,#REF!</definedName>
    <definedName name="Z_1A8C061B_2301_11D3_BFD1_000039E37209_.wvu.Cols" localSheetId="27" hidden="1">#REF!,#REF!,#REF!</definedName>
    <definedName name="Z_1A8C061B_2301_11D3_BFD1_000039E37209_.wvu.Cols" localSheetId="28" hidden="1">#REF!,#REF!,#REF!</definedName>
    <definedName name="Z_1A8C061B_2301_11D3_BFD1_000039E37209_.wvu.Cols" hidden="1">#REF!,#REF!,#REF!</definedName>
    <definedName name="Z_1A8C061B_2301_11D3_BFD1_000039E37209_.wvu.Rows" localSheetId="25" hidden="1">#REF!,#REF!,#REF!</definedName>
    <definedName name="Z_1A8C061B_2301_11D3_BFD1_000039E37209_.wvu.Rows" localSheetId="26" hidden="1">#REF!,#REF!,#REF!</definedName>
    <definedName name="Z_1A8C061B_2301_11D3_BFD1_000039E37209_.wvu.Rows" localSheetId="27" hidden="1">#REF!,#REF!,#REF!</definedName>
    <definedName name="Z_1A8C061B_2301_11D3_BFD1_000039E37209_.wvu.Rows" localSheetId="28" hidden="1">#REF!,#REF!,#REF!</definedName>
    <definedName name="Z_1A8C061B_2301_11D3_BFD1_000039E37209_.wvu.Rows" hidden="1">#REF!,#REF!,#REF!</definedName>
    <definedName name="Z_1A8C061C_2301_11D3_BFD1_000039E37209_.wvu.Cols" localSheetId="25" hidden="1">#REF!,#REF!,#REF!</definedName>
    <definedName name="Z_1A8C061C_2301_11D3_BFD1_000039E37209_.wvu.Cols" localSheetId="26" hidden="1">#REF!,#REF!,#REF!</definedName>
    <definedName name="Z_1A8C061C_2301_11D3_BFD1_000039E37209_.wvu.Cols" localSheetId="27" hidden="1">#REF!,#REF!,#REF!</definedName>
    <definedName name="Z_1A8C061C_2301_11D3_BFD1_000039E37209_.wvu.Cols" localSheetId="28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localSheetId="25" hidden="1">#REF!,#REF!,#REF!,#REF!,#REF!,#REF!</definedName>
    <definedName name="Z_1F4C2007_FFA7_11D1_98B6_00C04FC96ABD_.wvu.Rows" localSheetId="26" hidden="1">#REF!,#REF!,#REF!,#REF!,#REF!,#REF!</definedName>
    <definedName name="Z_1F4C2007_FFA7_11D1_98B6_00C04FC96ABD_.wvu.Rows" localSheetId="27" hidden="1">#REF!,#REF!,#REF!,#REF!,#REF!,#REF!</definedName>
    <definedName name="Z_1F4C2007_FFA7_11D1_98B6_00C04FC96ABD_.wvu.Rows" localSheetId="28" hidden="1">#REF!,#REF!,#REF!,#REF!,#REF!,#REF!</definedName>
    <definedName name="Z_1F4C2007_FFA7_11D1_98B6_00C04FC96ABD_.wvu.Rows" hidden="1">#REF!,#REF!,#REF!,#REF!,#REF!,#REF!</definedName>
    <definedName name="Z_1F4C2008_FFA7_11D1_98B6_00C04FC96ABD_.wvu.Rows" localSheetId="25" hidden="1">#REF!,#REF!,#REF!,#REF!,#REF!,#REF!</definedName>
    <definedName name="Z_1F4C2008_FFA7_11D1_98B6_00C04FC96ABD_.wvu.Rows" localSheetId="26" hidden="1">#REF!,#REF!,#REF!,#REF!,#REF!,#REF!</definedName>
    <definedName name="Z_1F4C2008_FFA7_11D1_98B6_00C04FC96ABD_.wvu.Rows" localSheetId="27" hidden="1">#REF!,#REF!,#REF!,#REF!,#REF!,#REF!</definedName>
    <definedName name="Z_1F4C2008_FFA7_11D1_98B6_00C04FC96ABD_.wvu.Rows" localSheetId="28" hidden="1">#REF!,#REF!,#REF!,#REF!,#REF!,#REF!</definedName>
    <definedName name="Z_1F4C2008_FFA7_11D1_98B6_00C04FC96ABD_.wvu.Rows" hidden="1">#REF!,#REF!,#REF!,#REF!,#REF!,#REF!</definedName>
    <definedName name="Z_1F4C2009_FFA7_11D1_98B6_00C04FC96ABD_.wvu.Rows" localSheetId="25" hidden="1">#REF!,#REF!,#REF!,#REF!,#REF!,#REF!</definedName>
    <definedName name="Z_1F4C2009_FFA7_11D1_98B6_00C04FC96ABD_.wvu.Rows" localSheetId="26" hidden="1">#REF!,#REF!,#REF!,#REF!,#REF!,#REF!</definedName>
    <definedName name="Z_1F4C2009_FFA7_11D1_98B6_00C04FC96ABD_.wvu.Rows" localSheetId="27" hidden="1">#REF!,#REF!,#REF!,#REF!,#REF!,#REF!</definedName>
    <definedName name="Z_1F4C2009_FFA7_11D1_98B6_00C04FC96ABD_.wvu.Rows" localSheetId="28" hidden="1">#REF!,#REF!,#REF!,#REF!,#REF!,#REF!</definedName>
    <definedName name="Z_1F4C2009_FFA7_11D1_98B6_00C04FC96ABD_.wvu.Rows" hidden="1">#REF!,#REF!,#REF!,#REF!,#REF!,#REF!</definedName>
    <definedName name="Z_1F4C200A_FFA7_11D1_98B6_00C04FC96ABD_.wvu.Rows" hidden="1">#REF!,#REF!,#REF!,#REF!,#REF!,#REF!</definedName>
    <definedName name="Z_1F4C200B_FFA7_11D1_98B6_00C04FC96ABD_.wvu.Rows" localSheetId="25" hidden="1">#REF!,#REF!,#REF!,#REF!,#REF!,#REF!,#REF!,#REF!</definedName>
    <definedName name="Z_1F4C200B_FFA7_11D1_98B6_00C04FC96ABD_.wvu.Rows" localSheetId="26" hidden="1">#REF!,#REF!,#REF!,#REF!,#REF!,#REF!,#REF!,#REF!</definedName>
    <definedName name="Z_1F4C200B_FFA7_11D1_98B6_00C04FC96ABD_.wvu.Rows" localSheetId="27" hidden="1">#REF!,#REF!,#REF!,#REF!,#REF!,#REF!,#REF!,#REF!</definedName>
    <definedName name="Z_1F4C200B_FFA7_11D1_98B6_00C04FC96ABD_.wvu.Rows" localSheetId="28" hidden="1">#REF!,#REF!,#REF!,#REF!,#REF!,#REF!,#REF!,#REF!</definedName>
    <definedName name="Z_1F4C200B_FFA7_11D1_98B6_00C04FC96ABD_.wvu.Rows" hidden="1">#REF!,#REF!,#REF!,#REF!,#REF!,#REF!,#REF!,#REF!</definedName>
    <definedName name="Z_1F4C200C_FFA7_11D1_98B6_00C04FC96ABD_.wvu.Rows" localSheetId="25" hidden="1">#REF!,#REF!,#REF!,#REF!,#REF!,#REF!,#REF!</definedName>
    <definedName name="Z_1F4C200C_FFA7_11D1_98B6_00C04FC96ABD_.wvu.Rows" localSheetId="26" hidden="1">#REF!,#REF!,#REF!,#REF!,#REF!,#REF!,#REF!</definedName>
    <definedName name="Z_1F4C200C_FFA7_11D1_98B6_00C04FC96ABD_.wvu.Rows" localSheetId="27" hidden="1">#REF!,#REF!,#REF!,#REF!,#REF!,#REF!,#REF!</definedName>
    <definedName name="Z_1F4C200C_FFA7_11D1_98B6_00C04FC96ABD_.wvu.Rows" localSheetId="28" hidden="1">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25" hidden="1">#REF!,#REF!,#REF!,#REF!,#REF!,#REF!,#REF!</definedName>
    <definedName name="Z_1F4C200D_FFA7_11D1_98B6_00C04FC96ABD_.wvu.Rows" localSheetId="26" hidden="1">#REF!,#REF!,#REF!,#REF!,#REF!,#REF!,#REF!</definedName>
    <definedName name="Z_1F4C200D_FFA7_11D1_98B6_00C04FC96ABD_.wvu.Rows" localSheetId="27" hidden="1">#REF!,#REF!,#REF!,#REF!,#REF!,#REF!,#REF!</definedName>
    <definedName name="Z_1F4C200D_FFA7_11D1_98B6_00C04FC96ABD_.wvu.Rows" localSheetId="28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localSheetId="25" hidden="1">#REF!,#REF!,#REF!,#REF!,#REF!,#REF!,#REF!,#REF!</definedName>
    <definedName name="Z_1F4C200E_FFA7_11D1_98B6_00C04FC96ABD_.wvu.Rows" localSheetId="26" hidden="1">#REF!,#REF!,#REF!,#REF!,#REF!,#REF!,#REF!,#REF!</definedName>
    <definedName name="Z_1F4C200E_FFA7_11D1_98B6_00C04FC96ABD_.wvu.Rows" localSheetId="27" hidden="1">#REF!,#REF!,#REF!,#REF!,#REF!,#REF!,#REF!,#REF!</definedName>
    <definedName name="Z_1F4C200E_FFA7_11D1_98B6_00C04FC96ABD_.wvu.Rows" localSheetId="28" hidden="1">#REF!,#REF!,#REF!,#REF!,#REF!,#REF!,#REF!,#REF!</definedName>
    <definedName name="Z_1F4C200E_FFA7_11D1_98B6_00C04FC96ABD_.wvu.Rows" hidden="1">#REF!,#REF!,#REF!,#REF!,#REF!,#REF!,#REF!,#REF!</definedName>
    <definedName name="Z_1F4C200F_FFA7_11D1_98B6_00C04FC96ABD_.wvu.Rows" localSheetId="25" hidden="1">#REF!,#REF!,#REF!,#REF!,#REF!,#REF!,#REF!,#REF!</definedName>
    <definedName name="Z_1F4C200F_FFA7_11D1_98B6_00C04FC96ABD_.wvu.Rows" localSheetId="26" hidden="1">#REF!,#REF!,#REF!,#REF!,#REF!,#REF!,#REF!,#REF!</definedName>
    <definedName name="Z_1F4C200F_FFA7_11D1_98B6_00C04FC96ABD_.wvu.Rows" localSheetId="27" hidden="1">#REF!,#REF!,#REF!,#REF!,#REF!,#REF!,#REF!,#REF!</definedName>
    <definedName name="Z_1F4C200F_FFA7_11D1_98B6_00C04FC96ABD_.wvu.Rows" localSheetId="28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localSheetId="25" hidden="1">#REF!,#REF!,#REF!,#REF!,#REF!,#REF!,#REF!,#REF!</definedName>
    <definedName name="Z_1F4C2010_FFA7_11D1_98B6_00C04FC96ABD_.wvu.Rows" localSheetId="26" hidden="1">#REF!,#REF!,#REF!,#REF!,#REF!,#REF!,#REF!,#REF!</definedName>
    <definedName name="Z_1F4C2010_FFA7_11D1_98B6_00C04FC96ABD_.wvu.Rows" localSheetId="27" hidden="1">#REF!,#REF!,#REF!,#REF!,#REF!,#REF!,#REF!,#REF!</definedName>
    <definedName name="Z_1F4C2010_FFA7_11D1_98B6_00C04FC96ABD_.wvu.Rows" localSheetId="28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localSheetId="25" hidden="1">#REF!,#REF!,#REF!,#REF!,#REF!,#REF!,#REF!,#REF!,#REF!</definedName>
    <definedName name="Z_1F4C2012_FFA7_11D1_98B6_00C04FC96ABD_.wvu.Rows" localSheetId="26" hidden="1">#REF!,#REF!,#REF!,#REF!,#REF!,#REF!,#REF!,#REF!,#REF!</definedName>
    <definedName name="Z_1F4C2012_FFA7_11D1_98B6_00C04FC96ABD_.wvu.Rows" localSheetId="27" hidden="1">#REF!,#REF!,#REF!,#REF!,#REF!,#REF!,#REF!,#REF!,#REF!</definedName>
    <definedName name="Z_1F4C2012_FFA7_11D1_98B6_00C04FC96ABD_.wvu.Rows" localSheetId="28" hidden="1">#REF!,#REF!,#REF!,#REF!,#REF!,#REF!,#REF!,#REF!,#REF!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localSheetId="25" hidden="1">#REF!,#REF!,#REF!,#REF!,#REF!,#REF!,#REF!,#REF!,#REF!</definedName>
    <definedName name="Z_1F4C2013_FFA7_11D1_98B6_00C04FC96ABD_.wvu.Rows" localSheetId="26" hidden="1">#REF!,#REF!,#REF!,#REF!,#REF!,#REF!,#REF!,#REF!,#REF!</definedName>
    <definedName name="Z_1F4C2013_FFA7_11D1_98B6_00C04FC96ABD_.wvu.Rows" localSheetId="27" hidden="1">#REF!,#REF!,#REF!,#REF!,#REF!,#REF!,#REF!,#REF!,#REF!</definedName>
    <definedName name="Z_1F4C2013_FFA7_11D1_98B6_00C04FC96ABD_.wvu.Rows" localSheetId="28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localSheetId="25" hidden="1">#REF!,#REF!,#REF!,#REF!,#REF!,#REF!</definedName>
    <definedName name="Z_1F4C2014_FFA7_11D1_98B6_00C04FC96ABD_.wvu.Rows" localSheetId="26" hidden="1">#REF!,#REF!,#REF!,#REF!,#REF!,#REF!</definedName>
    <definedName name="Z_1F4C2014_FFA7_11D1_98B6_00C04FC96ABD_.wvu.Rows" localSheetId="27" hidden="1">#REF!,#REF!,#REF!,#REF!,#REF!,#REF!</definedName>
    <definedName name="Z_1F4C2014_FFA7_11D1_98B6_00C04FC96ABD_.wvu.Rows" localSheetId="28" hidden="1">#REF!,#REF!,#REF!,#REF!,#REF!,#REF!</definedName>
    <definedName name="Z_1F4C2014_FFA7_11D1_98B6_00C04FC96ABD_.wvu.Rows" hidden="1">#REF!,#REF!,#REF!,#REF!,#REF!,#REF!</definedName>
    <definedName name="Z_49B0A4B0_963B_11D1_BFD1_00A02466B680_.wvu.Rows" localSheetId="25" hidden="1">#REF!,#REF!,#REF!,#REF!,#REF!,#REF!</definedName>
    <definedName name="Z_49B0A4B0_963B_11D1_BFD1_00A02466B680_.wvu.Rows" localSheetId="26" hidden="1">#REF!,#REF!,#REF!,#REF!,#REF!,#REF!</definedName>
    <definedName name="Z_49B0A4B0_963B_11D1_BFD1_00A02466B680_.wvu.Rows" localSheetId="27" hidden="1">#REF!,#REF!,#REF!,#REF!,#REF!,#REF!</definedName>
    <definedName name="Z_49B0A4B0_963B_11D1_BFD1_00A02466B680_.wvu.Rows" localSheetId="28" hidden="1">#REF!,#REF!,#REF!,#REF!,#REF!,#REF!</definedName>
    <definedName name="Z_49B0A4B0_963B_11D1_BFD1_00A02466B680_.wvu.Rows" hidden="1">#REF!,#REF!,#REF!,#REF!,#REF!,#REF!</definedName>
    <definedName name="Z_49B0A4B1_963B_11D1_BFD1_00A02466B680_.wvu.Rows" localSheetId="25" hidden="1">#REF!,#REF!,#REF!,#REF!,#REF!,#REF!</definedName>
    <definedName name="Z_49B0A4B1_963B_11D1_BFD1_00A02466B680_.wvu.Rows" localSheetId="26" hidden="1">#REF!,#REF!,#REF!,#REF!,#REF!,#REF!</definedName>
    <definedName name="Z_49B0A4B1_963B_11D1_BFD1_00A02466B680_.wvu.Rows" localSheetId="27" hidden="1">#REF!,#REF!,#REF!,#REF!,#REF!,#REF!</definedName>
    <definedName name="Z_49B0A4B1_963B_11D1_BFD1_00A02466B680_.wvu.Rows" localSheetId="28" hidden="1">#REF!,#REF!,#REF!,#REF!,#REF!,#REF!</definedName>
    <definedName name="Z_49B0A4B1_963B_11D1_BFD1_00A02466B680_.wvu.Rows" hidden="1">#REF!,#REF!,#REF!,#REF!,#REF!,#REF!</definedName>
    <definedName name="Z_49B0A4B4_963B_11D1_BFD1_00A02466B680_.wvu.Rows" localSheetId="25" hidden="1">#REF!,#REF!,#REF!,#REF!,#REF!,#REF!,#REF!,#REF!</definedName>
    <definedName name="Z_49B0A4B4_963B_11D1_BFD1_00A02466B680_.wvu.Rows" localSheetId="26" hidden="1">#REF!,#REF!,#REF!,#REF!,#REF!,#REF!,#REF!,#REF!</definedName>
    <definedName name="Z_49B0A4B4_963B_11D1_BFD1_00A02466B680_.wvu.Rows" localSheetId="27" hidden="1">#REF!,#REF!,#REF!,#REF!,#REF!,#REF!,#REF!,#REF!</definedName>
    <definedName name="Z_49B0A4B4_963B_11D1_BFD1_00A02466B680_.wvu.Rows" localSheetId="28" hidden="1">#REF!,#REF!,#REF!,#REF!,#REF!,#REF!,#REF!,#REF!</definedName>
    <definedName name="Z_49B0A4B4_963B_11D1_BFD1_00A02466B680_.wvu.Rows" hidden="1">#REF!,#REF!,#REF!,#REF!,#REF!,#REF!,#REF!,#REF!</definedName>
    <definedName name="Z_49B0A4B5_963B_11D1_BFD1_00A02466B680_.wvu.Rows" localSheetId="25" hidden="1">#REF!,#REF!,#REF!,#REF!,#REF!,#REF!,#REF!</definedName>
    <definedName name="Z_49B0A4B5_963B_11D1_BFD1_00A02466B680_.wvu.Rows" localSheetId="26" hidden="1">#REF!,#REF!,#REF!,#REF!,#REF!,#REF!,#REF!</definedName>
    <definedName name="Z_49B0A4B5_963B_11D1_BFD1_00A02466B680_.wvu.Rows" localSheetId="27" hidden="1">#REF!,#REF!,#REF!,#REF!,#REF!,#REF!,#REF!</definedName>
    <definedName name="Z_49B0A4B5_963B_11D1_BFD1_00A02466B680_.wvu.Rows" localSheetId="28" hidden="1">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25" hidden="1">#REF!,#REF!,#REF!,#REF!,#REF!,#REF!,#REF!</definedName>
    <definedName name="Z_49B0A4B6_963B_11D1_BFD1_00A02466B680_.wvu.Rows" localSheetId="26" hidden="1">#REF!,#REF!,#REF!,#REF!,#REF!,#REF!,#REF!</definedName>
    <definedName name="Z_49B0A4B6_963B_11D1_BFD1_00A02466B680_.wvu.Rows" localSheetId="27" hidden="1">#REF!,#REF!,#REF!,#REF!,#REF!,#REF!,#REF!</definedName>
    <definedName name="Z_49B0A4B6_963B_11D1_BFD1_00A02466B680_.wvu.Rows" localSheetId="28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localSheetId="25" hidden="1">#REF!,#REF!,#REF!,#REF!,#REF!,#REF!,#REF!,#REF!</definedName>
    <definedName name="Z_49B0A4B7_963B_11D1_BFD1_00A02466B680_.wvu.Rows" localSheetId="26" hidden="1">#REF!,#REF!,#REF!,#REF!,#REF!,#REF!,#REF!,#REF!</definedName>
    <definedName name="Z_49B0A4B7_963B_11D1_BFD1_00A02466B680_.wvu.Rows" localSheetId="27" hidden="1">#REF!,#REF!,#REF!,#REF!,#REF!,#REF!,#REF!,#REF!</definedName>
    <definedName name="Z_49B0A4B7_963B_11D1_BFD1_00A02466B680_.wvu.Rows" localSheetId="28" hidden="1">#REF!,#REF!,#REF!,#REF!,#REF!,#REF!,#REF!,#REF!</definedName>
    <definedName name="Z_49B0A4B7_963B_11D1_BFD1_00A02466B680_.wvu.Rows" hidden="1">#REF!,#REF!,#REF!,#REF!,#REF!,#REF!,#REF!,#REF!</definedName>
    <definedName name="Z_49B0A4B8_963B_11D1_BFD1_00A02466B680_.wvu.Rows" localSheetId="25" hidden="1">#REF!,#REF!,#REF!,#REF!,#REF!,#REF!,#REF!,#REF!</definedName>
    <definedName name="Z_49B0A4B8_963B_11D1_BFD1_00A02466B680_.wvu.Rows" localSheetId="26" hidden="1">#REF!,#REF!,#REF!,#REF!,#REF!,#REF!,#REF!,#REF!</definedName>
    <definedName name="Z_49B0A4B8_963B_11D1_BFD1_00A02466B680_.wvu.Rows" localSheetId="27" hidden="1">#REF!,#REF!,#REF!,#REF!,#REF!,#REF!,#REF!,#REF!</definedName>
    <definedName name="Z_49B0A4B8_963B_11D1_BFD1_00A02466B680_.wvu.Rows" localSheetId="28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localSheetId="25" hidden="1">#REF!,#REF!,#REF!,#REF!,#REF!,#REF!,#REF!,#REF!</definedName>
    <definedName name="Z_49B0A4B9_963B_11D1_BFD1_00A02466B680_.wvu.Rows" localSheetId="26" hidden="1">#REF!,#REF!,#REF!,#REF!,#REF!,#REF!,#REF!,#REF!</definedName>
    <definedName name="Z_49B0A4B9_963B_11D1_BFD1_00A02466B680_.wvu.Rows" localSheetId="27" hidden="1">#REF!,#REF!,#REF!,#REF!,#REF!,#REF!,#REF!,#REF!</definedName>
    <definedName name="Z_49B0A4B9_963B_11D1_BFD1_00A02466B680_.wvu.Rows" localSheetId="28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localSheetId="25" hidden="1">#REF!,#REF!,#REF!,#REF!,#REF!,#REF!,#REF!,#REF!,#REF!</definedName>
    <definedName name="Z_49B0A4BB_963B_11D1_BFD1_00A02466B680_.wvu.Rows" localSheetId="26" hidden="1">#REF!,#REF!,#REF!,#REF!,#REF!,#REF!,#REF!,#REF!,#REF!</definedName>
    <definedName name="Z_49B0A4BB_963B_11D1_BFD1_00A02466B680_.wvu.Rows" localSheetId="27" hidden="1">#REF!,#REF!,#REF!,#REF!,#REF!,#REF!,#REF!,#REF!,#REF!</definedName>
    <definedName name="Z_49B0A4BB_963B_11D1_BFD1_00A02466B680_.wvu.Rows" localSheetId="28" hidden="1">#REF!,#REF!,#REF!,#REF!,#REF!,#REF!,#REF!,#REF!,#REF!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localSheetId="25" hidden="1">#REF!,#REF!,#REF!,#REF!,#REF!,#REF!,#REF!,#REF!,#REF!</definedName>
    <definedName name="Z_49B0A4BC_963B_11D1_BFD1_00A02466B680_.wvu.Rows" localSheetId="26" hidden="1">#REF!,#REF!,#REF!,#REF!,#REF!,#REF!,#REF!,#REF!,#REF!</definedName>
    <definedName name="Z_49B0A4BC_963B_11D1_BFD1_00A02466B680_.wvu.Rows" localSheetId="27" hidden="1">#REF!,#REF!,#REF!,#REF!,#REF!,#REF!,#REF!,#REF!,#REF!</definedName>
    <definedName name="Z_49B0A4BC_963B_11D1_BFD1_00A02466B680_.wvu.Rows" localSheetId="28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localSheetId="25" hidden="1">#REF!,#REF!,#REF!,#REF!,#REF!,#REF!</definedName>
    <definedName name="Z_49B0A4BD_963B_11D1_BFD1_00A02466B680_.wvu.Rows" localSheetId="26" hidden="1">#REF!,#REF!,#REF!,#REF!,#REF!,#REF!</definedName>
    <definedName name="Z_49B0A4BD_963B_11D1_BFD1_00A02466B680_.wvu.Rows" localSheetId="27" hidden="1">#REF!,#REF!,#REF!,#REF!,#REF!,#REF!</definedName>
    <definedName name="Z_49B0A4BD_963B_11D1_BFD1_00A02466B680_.wvu.Rows" localSheetId="28" hidden="1">#REF!,#REF!,#REF!,#REF!,#REF!,#REF!</definedName>
    <definedName name="Z_49B0A4BD_963B_11D1_BFD1_00A02466B680_.wvu.Rows" hidden="1">#REF!,#REF!,#REF!,#REF!,#REF!,#REF!</definedName>
    <definedName name="Z_95224721_0485_11D4_BFD1_00508B5F4DA4_.wvu.Cols" localSheetId="25" hidden="1">#REF!</definedName>
    <definedName name="Z_95224721_0485_11D4_BFD1_00508B5F4DA4_.wvu.Cols" localSheetId="26" hidden="1">#REF!</definedName>
    <definedName name="Z_95224721_0485_11D4_BFD1_00508B5F4DA4_.wvu.Cols" localSheetId="27" hidden="1">#REF!</definedName>
    <definedName name="Z_95224721_0485_11D4_BFD1_00508B5F4DA4_.wvu.Cols" localSheetId="28" hidden="1">#REF!</definedName>
    <definedName name="Z_95224721_0485_11D4_BFD1_00508B5F4DA4_.wvu.Cols" localSheetId="17" hidden="1">#REF!</definedName>
    <definedName name="Z_95224721_0485_11D4_BFD1_00508B5F4DA4_.wvu.Cols" hidden="1">#REF!</definedName>
    <definedName name="Z_9E0C48F8_FFCC_11D1_98BA_00C04FC96ABD_.wvu.Rows" localSheetId="25" hidden="1">#REF!,#REF!,#REF!,#REF!,#REF!,#REF!</definedName>
    <definedName name="Z_9E0C48F8_FFCC_11D1_98BA_00C04FC96ABD_.wvu.Rows" localSheetId="26" hidden="1">#REF!,#REF!,#REF!,#REF!,#REF!,#REF!</definedName>
    <definedName name="Z_9E0C48F8_FFCC_11D1_98BA_00C04FC96ABD_.wvu.Rows" localSheetId="27" hidden="1">#REF!,#REF!,#REF!,#REF!,#REF!,#REF!</definedName>
    <definedName name="Z_9E0C48F8_FFCC_11D1_98BA_00C04FC96ABD_.wvu.Rows" localSheetId="28" hidden="1">#REF!,#REF!,#REF!,#REF!,#REF!,#REF!</definedName>
    <definedName name="Z_9E0C48F8_FFCC_11D1_98BA_00C04FC96ABD_.wvu.Rows" hidden="1">#REF!,#REF!,#REF!,#REF!,#REF!,#REF!</definedName>
    <definedName name="Z_9E0C48F9_FFCC_11D1_98BA_00C04FC96ABD_.wvu.Rows" localSheetId="25" hidden="1">#REF!,#REF!,#REF!,#REF!,#REF!,#REF!</definedName>
    <definedName name="Z_9E0C48F9_FFCC_11D1_98BA_00C04FC96ABD_.wvu.Rows" localSheetId="26" hidden="1">#REF!,#REF!,#REF!,#REF!,#REF!,#REF!</definedName>
    <definedName name="Z_9E0C48F9_FFCC_11D1_98BA_00C04FC96ABD_.wvu.Rows" localSheetId="27" hidden="1">#REF!,#REF!,#REF!,#REF!,#REF!,#REF!</definedName>
    <definedName name="Z_9E0C48F9_FFCC_11D1_98BA_00C04FC96ABD_.wvu.Rows" localSheetId="28" hidden="1">#REF!,#REF!,#REF!,#REF!,#REF!,#REF!</definedName>
    <definedName name="Z_9E0C48F9_FFCC_11D1_98BA_00C04FC96ABD_.wvu.Rows" hidden="1">#REF!,#REF!,#REF!,#REF!,#REF!,#REF!</definedName>
    <definedName name="Z_9E0C48FA_FFCC_11D1_98BA_00C04FC96ABD_.wvu.Rows" localSheetId="25" hidden="1">#REF!,#REF!,#REF!,#REF!,#REF!,#REF!</definedName>
    <definedName name="Z_9E0C48FA_FFCC_11D1_98BA_00C04FC96ABD_.wvu.Rows" localSheetId="26" hidden="1">#REF!,#REF!,#REF!,#REF!,#REF!,#REF!</definedName>
    <definedName name="Z_9E0C48FA_FFCC_11D1_98BA_00C04FC96ABD_.wvu.Rows" localSheetId="27" hidden="1">#REF!,#REF!,#REF!,#REF!,#REF!,#REF!</definedName>
    <definedName name="Z_9E0C48FA_FFCC_11D1_98BA_00C04FC96ABD_.wvu.Rows" localSheetId="28" hidden="1">#REF!,#REF!,#REF!,#REF!,#REF!,#REF!</definedName>
    <definedName name="Z_9E0C48FA_FFCC_11D1_98BA_00C04FC96ABD_.wvu.Rows" hidden="1">#REF!,#REF!,#REF!,#REF!,#REF!,#REF!</definedName>
    <definedName name="Z_9E0C48FB_FFCC_11D1_98BA_00C04FC96ABD_.wvu.Rows" hidden="1">#REF!,#REF!,#REF!,#REF!,#REF!,#REF!</definedName>
    <definedName name="Z_9E0C48FC_FFCC_11D1_98BA_00C04FC96ABD_.wvu.Rows" localSheetId="25" hidden="1">#REF!,#REF!,#REF!,#REF!,#REF!,#REF!,#REF!,#REF!</definedName>
    <definedName name="Z_9E0C48FC_FFCC_11D1_98BA_00C04FC96ABD_.wvu.Rows" localSheetId="26" hidden="1">#REF!,#REF!,#REF!,#REF!,#REF!,#REF!,#REF!,#REF!</definedName>
    <definedName name="Z_9E0C48FC_FFCC_11D1_98BA_00C04FC96ABD_.wvu.Rows" localSheetId="27" hidden="1">#REF!,#REF!,#REF!,#REF!,#REF!,#REF!,#REF!,#REF!</definedName>
    <definedName name="Z_9E0C48FC_FFCC_11D1_98BA_00C04FC96ABD_.wvu.Rows" localSheetId="28" hidden="1">#REF!,#REF!,#REF!,#REF!,#REF!,#REF!,#REF!,#REF!</definedName>
    <definedName name="Z_9E0C48FC_FFCC_11D1_98BA_00C04FC96ABD_.wvu.Rows" hidden="1">#REF!,#REF!,#REF!,#REF!,#REF!,#REF!,#REF!,#REF!</definedName>
    <definedName name="Z_9E0C48FD_FFCC_11D1_98BA_00C04FC96ABD_.wvu.Rows" localSheetId="25" hidden="1">#REF!,#REF!,#REF!,#REF!,#REF!,#REF!,#REF!</definedName>
    <definedName name="Z_9E0C48FD_FFCC_11D1_98BA_00C04FC96ABD_.wvu.Rows" localSheetId="26" hidden="1">#REF!,#REF!,#REF!,#REF!,#REF!,#REF!,#REF!</definedName>
    <definedName name="Z_9E0C48FD_FFCC_11D1_98BA_00C04FC96ABD_.wvu.Rows" localSheetId="27" hidden="1">#REF!,#REF!,#REF!,#REF!,#REF!,#REF!,#REF!</definedName>
    <definedName name="Z_9E0C48FD_FFCC_11D1_98BA_00C04FC96ABD_.wvu.Rows" localSheetId="28" hidden="1">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25" hidden="1">#REF!,#REF!,#REF!,#REF!,#REF!,#REF!,#REF!</definedName>
    <definedName name="Z_9E0C48FE_FFCC_11D1_98BA_00C04FC96ABD_.wvu.Rows" localSheetId="26" hidden="1">#REF!,#REF!,#REF!,#REF!,#REF!,#REF!,#REF!</definedName>
    <definedName name="Z_9E0C48FE_FFCC_11D1_98BA_00C04FC96ABD_.wvu.Rows" localSheetId="27" hidden="1">#REF!,#REF!,#REF!,#REF!,#REF!,#REF!,#REF!</definedName>
    <definedName name="Z_9E0C48FE_FFCC_11D1_98BA_00C04FC96ABD_.wvu.Rows" localSheetId="28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localSheetId="25" hidden="1">#REF!,#REF!,#REF!,#REF!,#REF!,#REF!,#REF!,#REF!</definedName>
    <definedName name="Z_9E0C48FF_FFCC_11D1_98BA_00C04FC96ABD_.wvu.Rows" localSheetId="26" hidden="1">#REF!,#REF!,#REF!,#REF!,#REF!,#REF!,#REF!,#REF!</definedName>
    <definedName name="Z_9E0C48FF_FFCC_11D1_98BA_00C04FC96ABD_.wvu.Rows" localSheetId="27" hidden="1">#REF!,#REF!,#REF!,#REF!,#REF!,#REF!,#REF!,#REF!</definedName>
    <definedName name="Z_9E0C48FF_FFCC_11D1_98BA_00C04FC96ABD_.wvu.Rows" localSheetId="28" hidden="1">#REF!,#REF!,#REF!,#REF!,#REF!,#REF!,#REF!,#REF!</definedName>
    <definedName name="Z_9E0C48FF_FFCC_11D1_98BA_00C04FC96ABD_.wvu.Rows" hidden="1">#REF!,#REF!,#REF!,#REF!,#REF!,#REF!,#REF!,#REF!</definedName>
    <definedName name="Z_9E0C4900_FFCC_11D1_98BA_00C04FC96ABD_.wvu.Rows" localSheetId="25" hidden="1">#REF!,#REF!,#REF!,#REF!,#REF!,#REF!,#REF!,#REF!</definedName>
    <definedName name="Z_9E0C4900_FFCC_11D1_98BA_00C04FC96ABD_.wvu.Rows" localSheetId="26" hidden="1">#REF!,#REF!,#REF!,#REF!,#REF!,#REF!,#REF!,#REF!</definedName>
    <definedName name="Z_9E0C4900_FFCC_11D1_98BA_00C04FC96ABD_.wvu.Rows" localSheetId="27" hidden="1">#REF!,#REF!,#REF!,#REF!,#REF!,#REF!,#REF!,#REF!</definedName>
    <definedName name="Z_9E0C4900_FFCC_11D1_98BA_00C04FC96ABD_.wvu.Rows" localSheetId="28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localSheetId="25" hidden="1">#REF!,#REF!,#REF!,#REF!,#REF!,#REF!,#REF!,#REF!</definedName>
    <definedName name="Z_9E0C4901_FFCC_11D1_98BA_00C04FC96ABD_.wvu.Rows" localSheetId="26" hidden="1">#REF!,#REF!,#REF!,#REF!,#REF!,#REF!,#REF!,#REF!</definedName>
    <definedName name="Z_9E0C4901_FFCC_11D1_98BA_00C04FC96ABD_.wvu.Rows" localSheetId="27" hidden="1">#REF!,#REF!,#REF!,#REF!,#REF!,#REF!,#REF!,#REF!</definedName>
    <definedName name="Z_9E0C4901_FFCC_11D1_98BA_00C04FC96ABD_.wvu.Rows" localSheetId="28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localSheetId="25" hidden="1">#REF!,#REF!,#REF!,#REF!,#REF!,#REF!,#REF!,#REF!,#REF!</definedName>
    <definedName name="Z_9E0C4903_FFCC_11D1_98BA_00C04FC96ABD_.wvu.Rows" localSheetId="26" hidden="1">#REF!,#REF!,#REF!,#REF!,#REF!,#REF!,#REF!,#REF!,#REF!</definedName>
    <definedName name="Z_9E0C4903_FFCC_11D1_98BA_00C04FC96ABD_.wvu.Rows" localSheetId="27" hidden="1">#REF!,#REF!,#REF!,#REF!,#REF!,#REF!,#REF!,#REF!,#REF!</definedName>
    <definedName name="Z_9E0C4903_FFCC_11D1_98BA_00C04FC96ABD_.wvu.Rows" localSheetId="28" hidden="1">#REF!,#REF!,#REF!,#REF!,#REF!,#REF!,#REF!,#REF!,#REF!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localSheetId="25" hidden="1">#REF!,#REF!,#REF!,#REF!,#REF!,#REF!,#REF!,#REF!,#REF!</definedName>
    <definedName name="Z_9E0C4904_FFCC_11D1_98BA_00C04FC96ABD_.wvu.Rows" localSheetId="26" hidden="1">#REF!,#REF!,#REF!,#REF!,#REF!,#REF!,#REF!,#REF!,#REF!</definedName>
    <definedName name="Z_9E0C4904_FFCC_11D1_98BA_00C04FC96ABD_.wvu.Rows" localSheetId="27" hidden="1">#REF!,#REF!,#REF!,#REF!,#REF!,#REF!,#REF!,#REF!,#REF!</definedName>
    <definedName name="Z_9E0C4904_FFCC_11D1_98BA_00C04FC96ABD_.wvu.Rows" localSheetId="28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localSheetId="25" hidden="1">#REF!,#REF!,#REF!,#REF!,#REF!,#REF!</definedName>
    <definedName name="Z_9E0C4905_FFCC_11D1_98BA_00C04FC96ABD_.wvu.Rows" localSheetId="26" hidden="1">#REF!,#REF!,#REF!,#REF!,#REF!,#REF!</definedName>
    <definedName name="Z_9E0C4905_FFCC_11D1_98BA_00C04FC96ABD_.wvu.Rows" localSheetId="27" hidden="1">#REF!,#REF!,#REF!,#REF!,#REF!,#REF!</definedName>
    <definedName name="Z_9E0C4905_FFCC_11D1_98BA_00C04FC96ABD_.wvu.Rows" localSheetId="28" hidden="1">#REF!,#REF!,#REF!,#REF!,#REF!,#REF!</definedName>
    <definedName name="Z_9E0C4905_FFCC_11D1_98BA_00C04FC96ABD_.wvu.Rows" hidden="1">#REF!,#REF!,#REF!,#REF!,#REF!,#REF!</definedName>
    <definedName name="Z_C21FAE85_013A_11D2_98BD_00C04FC96ABD_.wvu.Rows" localSheetId="25" hidden="1">#REF!,#REF!,#REF!,#REF!,#REF!,#REF!</definedName>
    <definedName name="Z_C21FAE85_013A_11D2_98BD_00C04FC96ABD_.wvu.Rows" localSheetId="26" hidden="1">#REF!,#REF!,#REF!,#REF!,#REF!,#REF!</definedName>
    <definedName name="Z_C21FAE85_013A_11D2_98BD_00C04FC96ABD_.wvu.Rows" localSheetId="27" hidden="1">#REF!,#REF!,#REF!,#REF!,#REF!,#REF!</definedName>
    <definedName name="Z_C21FAE85_013A_11D2_98BD_00C04FC96ABD_.wvu.Rows" localSheetId="28" hidden="1">#REF!,#REF!,#REF!,#REF!,#REF!,#REF!</definedName>
    <definedName name="Z_C21FAE85_013A_11D2_98BD_00C04FC96ABD_.wvu.Rows" hidden="1">#REF!,#REF!,#REF!,#REF!,#REF!,#REF!</definedName>
    <definedName name="Z_C21FAE86_013A_11D2_98BD_00C04FC96ABD_.wvu.Rows" localSheetId="25" hidden="1">#REF!,#REF!,#REF!,#REF!,#REF!,#REF!</definedName>
    <definedName name="Z_C21FAE86_013A_11D2_98BD_00C04FC96ABD_.wvu.Rows" localSheetId="26" hidden="1">#REF!,#REF!,#REF!,#REF!,#REF!,#REF!</definedName>
    <definedName name="Z_C21FAE86_013A_11D2_98BD_00C04FC96ABD_.wvu.Rows" localSheetId="27" hidden="1">#REF!,#REF!,#REF!,#REF!,#REF!,#REF!</definedName>
    <definedName name="Z_C21FAE86_013A_11D2_98BD_00C04FC96ABD_.wvu.Rows" localSheetId="28" hidden="1">#REF!,#REF!,#REF!,#REF!,#REF!,#REF!</definedName>
    <definedName name="Z_C21FAE86_013A_11D2_98BD_00C04FC96ABD_.wvu.Rows" hidden="1">#REF!,#REF!,#REF!,#REF!,#REF!,#REF!</definedName>
    <definedName name="Z_C21FAE87_013A_11D2_98BD_00C04FC96ABD_.wvu.Rows" hidden="1">#REF!,#REF!,#REF!,#REF!,#REF!,#REF!</definedName>
    <definedName name="Z_C21FAE88_013A_11D2_98BD_00C04FC96ABD_.wvu.Rows" hidden="1">#REF!,#REF!,#REF!,#REF!,#REF!,#REF!</definedName>
    <definedName name="Z_C21FAE89_013A_11D2_98BD_00C04FC96ABD_.wvu.Rows" localSheetId="25" hidden="1">#REF!,#REF!,#REF!,#REF!,#REF!,#REF!,#REF!,#REF!</definedName>
    <definedName name="Z_C21FAE89_013A_11D2_98BD_00C04FC96ABD_.wvu.Rows" localSheetId="26" hidden="1">#REF!,#REF!,#REF!,#REF!,#REF!,#REF!,#REF!,#REF!</definedName>
    <definedName name="Z_C21FAE89_013A_11D2_98BD_00C04FC96ABD_.wvu.Rows" localSheetId="27" hidden="1">#REF!,#REF!,#REF!,#REF!,#REF!,#REF!,#REF!,#REF!</definedName>
    <definedName name="Z_C21FAE89_013A_11D2_98BD_00C04FC96ABD_.wvu.Rows" localSheetId="28" hidden="1">#REF!,#REF!,#REF!,#REF!,#REF!,#REF!,#REF!,#REF!</definedName>
    <definedName name="Z_C21FAE89_013A_11D2_98BD_00C04FC96ABD_.wvu.Rows" hidden="1">#REF!,#REF!,#REF!,#REF!,#REF!,#REF!,#REF!,#REF!</definedName>
    <definedName name="Z_C21FAE8A_013A_11D2_98BD_00C04FC96ABD_.wvu.Rows" localSheetId="25" hidden="1">#REF!,#REF!,#REF!,#REF!,#REF!,#REF!,#REF!</definedName>
    <definedName name="Z_C21FAE8A_013A_11D2_98BD_00C04FC96ABD_.wvu.Rows" localSheetId="26" hidden="1">#REF!,#REF!,#REF!,#REF!,#REF!,#REF!,#REF!</definedName>
    <definedName name="Z_C21FAE8A_013A_11D2_98BD_00C04FC96ABD_.wvu.Rows" localSheetId="27" hidden="1">#REF!,#REF!,#REF!,#REF!,#REF!,#REF!,#REF!</definedName>
    <definedName name="Z_C21FAE8A_013A_11D2_98BD_00C04FC96ABD_.wvu.Rows" localSheetId="28" hidden="1">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25" hidden="1">#REF!,#REF!,#REF!,#REF!,#REF!,#REF!,#REF!</definedName>
    <definedName name="Z_C21FAE8B_013A_11D2_98BD_00C04FC96ABD_.wvu.Rows" localSheetId="26" hidden="1">#REF!,#REF!,#REF!,#REF!,#REF!,#REF!,#REF!</definedName>
    <definedName name="Z_C21FAE8B_013A_11D2_98BD_00C04FC96ABD_.wvu.Rows" localSheetId="27" hidden="1">#REF!,#REF!,#REF!,#REF!,#REF!,#REF!,#REF!</definedName>
    <definedName name="Z_C21FAE8B_013A_11D2_98BD_00C04FC96ABD_.wvu.Rows" localSheetId="28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localSheetId="25" hidden="1">#REF!,#REF!,#REF!,#REF!,#REF!,#REF!,#REF!,#REF!</definedName>
    <definedName name="Z_C21FAE8C_013A_11D2_98BD_00C04FC96ABD_.wvu.Rows" localSheetId="26" hidden="1">#REF!,#REF!,#REF!,#REF!,#REF!,#REF!,#REF!,#REF!</definedName>
    <definedName name="Z_C21FAE8C_013A_11D2_98BD_00C04FC96ABD_.wvu.Rows" localSheetId="27" hidden="1">#REF!,#REF!,#REF!,#REF!,#REF!,#REF!,#REF!,#REF!</definedName>
    <definedName name="Z_C21FAE8C_013A_11D2_98BD_00C04FC96ABD_.wvu.Rows" localSheetId="28" hidden="1">#REF!,#REF!,#REF!,#REF!,#REF!,#REF!,#REF!,#REF!</definedName>
    <definedName name="Z_C21FAE8C_013A_11D2_98BD_00C04FC96ABD_.wvu.Rows" hidden="1">#REF!,#REF!,#REF!,#REF!,#REF!,#REF!,#REF!,#REF!</definedName>
    <definedName name="Z_C21FAE8D_013A_11D2_98BD_00C04FC96ABD_.wvu.Rows" localSheetId="25" hidden="1">#REF!,#REF!,#REF!,#REF!,#REF!,#REF!,#REF!,#REF!</definedName>
    <definedName name="Z_C21FAE8D_013A_11D2_98BD_00C04FC96ABD_.wvu.Rows" localSheetId="26" hidden="1">#REF!,#REF!,#REF!,#REF!,#REF!,#REF!,#REF!,#REF!</definedName>
    <definedName name="Z_C21FAE8D_013A_11D2_98BD_00C04FC96ABD_.wvu.Rows" localSheetId="27" hidden="1">#REF!,#REF!,#REF!,#REF!,#REF!,#REF!,#REF!,#REF!</definedName>
    <definedName name="Z_C21FAE8D_013A_11D2_98BD_00C04FC96ABD_.wvu.Rows" localSheetId="28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localSheetId="25" hidden="1">#REF!,#REF!,#REF!,#REF!,#REF!,#REF!,#REF!,#REF!</definedName>
    <definedName name="Z_C21FAE8E_013A_11D2_98BD_00C04FC96ABD_.wvu.Rows" localSheetId="26" hidden="1">#REF!,#REF!,#REF!,#REF!,#REF!,#REF!,#REF!,#REF!</definedName>
    <definedName name="Z_C21FAE8E_013A_11D2_98BD_00C04FC96ABD_.wvu.Rows" localSheetId="27" hidden="1">#REF!,#REF!,#REF!,#REF!,#REF!,#REF!,#REF!,#REF!</definedName>
    <definedName name="Z_C21FAE8E_013A_11D2_98BD_00C04FC96ABD_.wvu.Rows" localSheetId="28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localSheetId="25" hidden="1">#REF!,#REF!,#REF!,#REF!,#REF!,#REF!,#REF!,#REF!,#REF!</definedName>
    <definedName name="Z_C21FAE90_013A_11D2_98BD_00C04FC96ABD_.wvu.Rows" localSheetId="26" hidden="1">#REF!,#REF!,#REF!,#REF!,#REF!,#REF!,#REF!,#REF!,#REF!</definedName>
    <definedName name="Z_C21FAE90_013A_11D2_98BD_00C04FC96ABD_.wvu.Rows" localSheetId="27" hidden="1">#REF!,#REF!,#REF!,#REF!,#REF!,#REF!,#REF!,#REF!,#REF!</definedName>
    <definedName name="Z_C21FAE90_013A_11D2_98BD_00C04FC96ABD_.wvu.Rows" localSheetId="28" hidden="1">#REF!,#REF!,#REF!,#REF!,#REF!,#REF!,#REF!,#REF!,#REF!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localSheetId="25" hidden="1">#REF!,#REF!,#REF!,#REF!,#REF!,#REF!,#REF!,#REF!,#REF!</definedName>
    <definedName name="Z_C21FAE91_013A_11D2_98BD_00C04FC96ABD_.wvu.Rows" localSheetId="26" hidden="1">#REF!,#REF!,#REF!,#REF!,#REF!,#REF!,#REF!,#REF!,#REF!</definedName>
    <definedName name="Z_C21FAE91_013A_11D2_98BD_00C04FC96ABD_.wvu.Rows" localSheetId="27" hidden="1">#REF!,#REF!,#REF!,#REF!,#REF!,#REF!,#REF!,#REF!,#REF!</definedName>
    <definedName name="Z_C21FAE91_013A_11D2_98BD_00C04FC96ABD_.wvu.Rows" localSheetId="28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localSheetId="25" hidden="1">#REF!,#REF!,#REF!,#REF!,#REF!,#REF!</definedName>
    <definedName name="Z_C21FAE92_013A_11D2_98BD_00C04FC96ABD_.wvu.Rows" localSheetId="26" hidden="1">#REF!,#REF!,#REF!,#REF!,#REF!,#REF!</definedName>
    <definedName name="Z_C21FAE92_013A_11D2_98BD_00C04FC96ABD_.wvu.Rows" localSheetId="27" hidden="1">#REF!,#REF!,#REF!,#REF!,#REF!,#REF!</definedName>
    <definedName name="Z_C21FAE92_013A_11D2_98BD_00C04FC96ABD_.wvu.Rows" localSheetId="28" hidden="1">#REF!,#REF!,#REF!,#REF!,#REF!,#REF!</definedName>
    <definedName name="Z_C21FAE92_013A_11D2_98BD_00C04FC96ABD_.wvu.Rows" hidden="1">#REF!,#REF!,#REF!,#REF!,#REF!,#REF!</definedName>
    <definedName name="Z_CF25EF4A_FFAB_11D1_98B7_00C04FC96ABD_.wvu.Rows" localSheetId="25" hidden="1">#REF!,#REF!,#REF!,#REF!,#REF!,#REF!</definedName>
    <definedName name="Z_CF25EF4A_FFAB_11D1_98B7_00C04FC96ABD_.wvu.Rows" localSheetId="26" hidden="1">#REF!,#REF!,#REF!,#REF!,#REF!,#REF!</definedName>
    <definedName name="Z_CF25EF4A_FFAB_11D1_98B7_00C04FC96ABD_.wvu.Rows" localSheetId="27" hidden="1">#REF!,#REF!,#REF!,#REF!,#REF!,#REF!</definedName>
    <definedName name="Z_CF25EF4A_FFAB_11D1_98B7_00C04FC96ABD_.wvu.Rows" localSheetId="28" hidden="1">#REF!,#REF!,#REF!,#REF!,#REF!,#REF!</definedName>
    <definedName name="Z_CF25EF4A_FFAB_11D1_98B7_00C04FC96ABD_.wvu.Rows" hidden="1">#REF!,#REF!,#REF!,#REF!,#REF!,#REF!</definedName>
    <definedName name="Z_CF25EF4B_FFAB_11D1_98B7_00C04FC96ABD_.wvu.Rows" localSheetId="25" hidden="1">#REF!,#REF!,#REF!,#REF!,#REF!,#REF!</definedName>
    <definedName name="Z_CF25EF4B_FFAB_11D1_98B7_00C04FC96ABD_.wvu.Rows" localSheetId="26" hidden="1">#REF!,#REF!,#REF!,#REF!,#REF!,#REF!</definedName>
    <definedName name="Z_CF25EF4B_FFAB_11D1_98B7_00C04FC96ABD_.wvu.Rows" localSheetId="27" hidden="1">#REF!,#REF!,#REF!,#REF!,#REF!,#REF!</definedName>
    <definedName name="Z_CF25EF4B_FFAB_11D1_98B7_00C04FC96ABD_.wvu.Rows" localSheetId="28" hidden="1">#REF!,#REF!,#REF!,#REF!,#REF!,#REF!</definedName>
    <definedName name="Z_CF25EF4B_FFAB_11D1_98B7_00C04FC96ABD_.wvu.Rows" hidden="1">#REF!,#REF!,#REF!,#REF!,#REF!,#REF!</definedName>
    <definedName name="Z_CF25EF4C_FFAB_11D1_98B7_00C04FC96ABD_.wvu.Rows" hidden="1">#REF!,#REF!,#REF!,#REF!,#REF!,#REF!</definedName>
    <definedName name="Z_CF25EF4D_FFAB_11D1_98B7_00C04FC96ABD_.wvu.Rows" hidden="1">#REF!,#REF!,#REF!,#REF!,#REF!,#REF!</definedName>
    <definedName name="Z_CF25EF4E_FFAB_11D1_98B7_00C04FC96ABD_.wvu.Rows" localSheetId="25" hidden="1">#REF!,#REF!,#REF!,#REF!,#REF!,#REF!,#REF!,#REF!</definedName>
    <definedName name="Z_CF25EF4E_FFAB_11D1_98B7_00C04FC96ABD_.wvu.Rows" localSheetId="26" hidden="1">#REF!,#REF!,#REF!,#REF!,#REF!,#REF!,#REF!,#REF!</definedName>
    <definedName name="Z_CF25EF4E_FFAB_11D1_98B7_00C04FC96ABD_.wvu.Rows" localSheetId="27" hidden="1">#REF!,#REF!,#REF!,#REF!,#REF!,#REF!,#REF!,#REF!</definedName>
    <definedName name="Z_CF25EF4E_FFAB_11D1_98B7_00C04FC96ABD_.wvu.Rows" localSheetId="28" hidden="1">#REF!,#REF!,#REF!,#REF!,#REF!,#REF!,#REF!,#REF!</definedName>
    <definedName name="Z_CF25EF4E_FFAB_11D1_98B7_00C04FC96ABD_.wvu.Rows" hidden="1">#REF!,#REF!,#REF!,#REF!,#REF!,#REF!,#REF!,#REF!</definedName>
    <definedName name="Z_CF25EF4F_FFAB_11D1_98B7_00C04FC96ABD_.wvu.Rows" localSheetId="25" hidden="1">#REF!,#REF!,#REF!,#REF!,#REF!,#REF!,#REF!</definedName>
    <definedName name="Z_CF25EF4F_FFAB_11D1_98B7_00C04FC96ABD_.wvu.Rows" localSheetId="26" hidden="1">#REF!,#REF!,#REF!,#REF!,#REF!,#REF!,#REF!</definedName>
    <definedName name="Z_CF25EF4F_FFAB_11D1_98B7_00C04FC96ABD_.wvu.Rows" localSheetId="27" hidden="1">#REF!,#REF!,#REF!,#REF!,#REF!,#REF!,#REF!</definedName>
    <definedName name="Z_CF25EF4F_FFAB_11D1_98B7_00C04FC96ABD_.wvu.Rows" localSheetId="28" hidden="1">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25" hidden="1">#REF!,#REF!,#REF!,#REF!,#REF!,#REF!,#REF!</definedName>
    <definedName name="Z_CF25EF50_FFAB_11D1_98B7_00C04FC96ABD_.wvu.Rows" localSheetId="26" hidden="1">#REF!,#REF!,#REF!,#REF!,#REF!,#REF!,#REF!</definedName>
    <definedName name="Z_CF25EF50_FFAB_11D1_98B7_00C04FC96ABD_.wvu.Rows" localSheetId="27" hidden="1">#REF!,#REF!,#REF!,#REF!,#REF!,#REF!,#REF!</definedName>
    <definedName name="Z_CF25EF50_FFAB_11D1_98B7_00C04FC96ABD_.wvu.Rows" localSheetId="28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localSheetId="25" hidden="1">#REF!,#REF!,#REF!,#REF!,#REF!,#REF!,#REF!,#REF!</definedName>
    <definedName name="Z_CF25EF51_FFAB_11D1_98B7_00C04FC96ABD_.wvu.Rows" localSheetId="26" hidden="1">#REF!,#REF!,#REF!,#REF!,#REF!,#REF!,#REF!,#REF!</definedName>
    <definedName name="Z_CF25EF51_FFAB_11D1_98B7_00C04FC96ABD_.wvu.Rows" localSheetId="27" hidden="1">#REF!,#REF!,#REF!,#REF!,#REF!,#REF!,#REF!,#REF!</definedName>
    <definedName name="Z_CF25EF51_FFAB_11D1_98B7_00C04FC96ABD_.wvu.Rows" localSheetId="28" hidden="1">#REF!,#REF!,#REF!,#REF!,#REF!,#REF!,#REF!,#REF!</definedName>
    <definedName name="Z_CF25EF51_FFAB_11D1_98B7_00C04FC96ABD_.wvu.Rows" hidden="1">#REF!,#REF!,#REF!,#REF!,#REF!,#REF!,#REF!,#REF!</definedName>
    <definedName name="Z_CF25EF52_FFAB_11D1_98B7_00C04FC96ABD_.wvu.Rows" localSheetId="25" hidden="1">#REF!,#REF!,#REF!,#REF!,#REF!,#REF!,#REF!,#REF!</definedName>
    <definedName name="Z_CF25EF52_FFAB_11D1_98B7_00C04FC96ABD_.wvu.Rows" localSheetId="26" hidden="1">#REF!,#REF!,#REF!,#REF!,#REF!,#REF!,#REF!,#REF!</definedName>
    <definedName name="Z_CF25EF52_FFAB_11D1_98B7_00C04FC96ABD_.wvu.Rows" localSheetId="27" hidden="1">#REF!,#REF!,#REF!,#REF!,#REF!,#REF!,#REF!,#REF!</definedName>
    <definedName name="Z_CF25EF52_FFAB_11D1_98B7_00C04FC96ABD_.wvu.Rows" localSheetId="28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localSheetId="25" hidden="1">#REF!,#REF!,#REF!,#REF!,#REF!,#REF!,#REF!,#REF!</definedName>
    <definedName name="Z_CF25EF53_FFAB_11D1_98B7_00C04FC96ABD_.wvu.Rows" localSheetId="26" hidden="1">#REF!,#REF!,#REF!,#REF!,#REF!,#REF!,#REF!,#REF!</definedName>
    <definedName name="Z_CF25EF53_FFAB_11D1_98B7_00C04FC96ABD_.wvu.Rows" localSheetId="27" hidden="1">#REF!,#REF!,#REF!,#REF!,#REF!,#REF!,#REF!,#REF!</definedName>
    <definedName name="Z_CF25EF53_FFAB_11D1_98B7_00C04FC96ABD_.wvu.Rows" localSheetId="28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localSheetId="25" hidden="1">#REF!,#REF!,#REF!,#REF!,#REF!,#REF!,#REF!,#REF!,#REF!</definedName>
    <definedName name="Z_CF25EF55_FFAB_11D1_98B7_00C04FC96ABD_.wvu.Rows" localSheetId="26" hidden="1">#REF!,#REF!,#REF!,#REF!,#REF!,#REF!,#REF!,#REF!,#REF!</definedName>
    <definedName name="Z_CF25EF55_FFAB_11D1_98B7_00C04FC96ABD_.wvu.Rows" localSheetId="27" hidden="1">#REF!,#REF!,#REF!,#REF!,#REF!,#REF!,#REF!,#REF!,#REF!</definedName>
    <definedName name="Z_CF25EF55_FFAB_11D1_98B7_00C04FC96ABD_.wvu.Rows" localSheetId="28" hidden="1">#REF!,#REF!,#REF!,#REF!,#REF!,#REF!,#REF!,#REF!,#REF!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localSheetId="25" hidden="1">#REF!,#REF!,#REF!,#REF!,#REF!,#REF!,#REF!,#REF!,#REF!</definedName>
    <definedName name="Z_CF25EF56_FFAB_11D1_98B7_00C04FC96ABD_.wvu.Rows" localSheetId="26" hidden="1">#REF!,#REF!,#REF!,#REF!,#REF!,#REF!,#REF!,#REF!,#REF!</definedName>
    <definedName name="Z_CF25EF56_FFAB_11D1_98B7_00C04FC96ABD_.wvu.Rows" localSheetId="27" hidden="1">#REF!,#REF!,#REF!,#REF!,#REF!,#REF!,#REF!,#REF!,#REF!</definedName>
    <definedName name="Z_CF25EF56_FFAB_11D1_98B7_00C04FC96ABD_.wvu.Rows" localSheetId="28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localSheetId="25" hidden="1">#REF!,#REF!,#REF!,#REF!,#REF!,#REF!</definedName>
    <definedName name="Z_CF25EF57_FFAB_11D1_98B7_00C04FC96ABD_.wvu.Rows" localSheetId="26" hidden="1">#REF!,#REF!,#REF!,#REF!,#REF!,#REF!</definedName>
    <definedName name="Z_CF25EF57_FFAB_11D1_98B7_00C04FC96ABD_.wvu.Rows" localSheetId="27" hidden="1">#REF!,#REF!,#REF!,#REF!,#REF!,#REF!</definedName>
    <definedName name="Z_CF25EF57_FFAB_11D1_98B7_00C04FC96ABD_.wvu.Rows" localSheetId="28" hidden="1">#REF!,#REF!,#REF!,#REF!,#REF!,#REF!</definedName>
    <definedName name="Z_CF25EF57_FFAB_11D1_98B7_00C04FC96ABD_.wvu.Rows" hidden="1">#REF!,#REF!,#REF!,#REF!,#REF!,#REF!</definedName>
    <definedName name="Z_EA8011E5_017A_11D2_98BD_00C04FC96ABD_.wvu.Rows" localSheetId="25" hidden="1">#REF!,#REF!,#REF!,#REF!,#REF!,#REF!,#REF!</definedName>
    <definedName name="Z_EA8011E5_017A_11D2_98BD_00C04FC96ABD_.wvu.Rows" localSheetId="26" hidden="1">#REF!,#REF!,#REF!,#REF!,#REF!,#REF!,#REF!</definedName>
    <definedName name="Z_EA8011E5_017A_11D2_98BD_00C04FC96ABD_.wvu.Rows" localSheetId="27" hidden="1">#REF!,#REF!,#REF!,#REF!,#REF!,#REF!,#REF!</definedName>
    <definedName name="Z_EA8011E5_017A_11D2_98BD_00C04FC96ABD_.wvu.Rows" localSheetId="28" hidden="1">#REF!,#REF!,#REF!,#REF!,#REF!,#REF!,#REF!</definedName>
    <definedName name="Z_EA8011E5_017A_11D2_98BD_00C04FC96ABD_.wvu.Rows" hidden="1">#REF!,#REF!,#REF!,#REF!,#REF!,#REF!,#REF!</definedName>
    <definedName name="Z_EA8011E6_017A_11D2_98BD_00C04FC96ABD_.wvu.Rows" localSheetId="25" hidden="1">#REF!,#REF!,#REF!,#REF!,#REF!,#REF!,#REF!</definedName>
    <definedName name="Z_EA8011E6_017A_11D2_98BD_00C04FC96ABD_.wvu.Rows" localSheetId="26" hidden="1">#REF!,#REF!,#REF!,#REF!,#REF!,#REF!,#REF!</definedName>
    <definedName name="Z_EA8011E6_017A_11D2_98BD_00C04FC96ABD_.wvu.Rows" localSheetId="27" hidden="1">#REF!,#REF!,#REF!,#REF!,#REF!,#REF!,#REF!</definedName>
    <definedName name="Z_EA8011E6_017A_11D2_98BD_00C04FC96ABD_.wvu.Rows" localSheetId="28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localSheetId="25" hidden="1">#REF!,#REF!,#REF!,#REF!,#REF!,#REF!,#REF!,#REF!</definedName>
    <definedName name="Z_EA8011E9_017A_11D2_98BD_00C04FC96ABD_.wvu.Rows" localSheetId="26" hidden="1">#REF!,#REF!,#REF!,#REF!,#REF!,#REF!,#REF!,#REF!</definedName>
    <definedName name="Z_EA8011E9_017A_11D2_98BD_00C04FC96ABD_.wvu.Rows" localSheetId="27" hidden="1">#REF!,#REF!,#REF!,#REF!,#REF!,#REF!,#REF!,#REF!</definedName>
    <definedName name="Z_EA8011E9_017A_11D2_98BD_00C04FC96ABD_.wvu.Rows" localSheetId="28" hidden="1">#REF!,#REF!,#REF!,#REF!,#REF!,#REF!,#REF!,#REF!</definedName>
    <definedName name="Z_EA8011E9_017A_11D2_98BD_00C04FC96ABD_.wvu.Rows" hidden="1">#REF!,#REF!,#REF!,#REF!,#REF!,#REF!,#REF!,#REF!</definedName>
    <definedName name="Z_EA8011EC_017A_11D2_98BD_00C04FC96ABD_.wvu.Rows" localSheetId="25" hidden="1">#REF!,#REF!,#REF!,#REF!,#REF!,#REF!,#REF!,#REF!,#REF!</definedName>
    <definedName name="Z_EA8011EC_017A_11D2_98BD_00C04FC96ABD_.wvu.Rows" localSheetId="26" hidden="1">#REF!,#REF!,#REF!,#REF!,#REF!,#REF!,#REF!,#REF!,#REF!</definedName>
    <definedName name="Z_EA8011EC_017A_11D2_98BD_00C04FC96ABD_.wvu.Rows" localSheetId="27" hidden="1">#REF!,#REF!,#REF!,#REF!,#REF!,#REF!,#REF!,#REF!,#REF!</definedName>
    <definedName name="Z_EA8011EC_017A_11D2_98BD_00C04FC96ABD_.wvu.Rows" localSheetId="28" hidden="1">#REF!,#REF!,#REF!,#REF!,#REF!,#REF!,#REF!,#REF!,#REF!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localSheetId="25" hidden="1">#REF!,#REF!,#REF!,#REF!,#REF!,#REF!</definedName>
    <definedName name="Z_EA86CE3A_00A2_11D2_98BC_00C04FC96ABD_.wvu.Rows" localSheetId="26" hidden="1">#REF!,#REF!,#REF!,#REF!,#REF!,#REF!</definedName>
    <definedName name="Z_EA86CE3A_00A2_11D2_98BC_00C04FC96ABD_.wvu.Rows" localSheetId="27" hidden="1">#REF!,#REF!,#REF!,#REF!,#REF!,#REF!</definedName>
    <definedName name="Z_EA86CE3A_00A2_11D2_98BC_00C04FC96ABD_.wvu.Rows" localSheetId="28" hidden="1">#REF!,#REF!,#REF!,#REF!,#REF!,#REF!</definedName>
    <definedName name="Z_EA86CE3A_00A2_11D2_98BC_00C04FC96ABD_.wvu.Rows" hidden="1">#REF!,#REF!,#REF!,#REF!,#REF!,#REF!</definedName>
    <definedName name="Z_EA86CE3B_00A2_11D2_98BC_00C04FC96ABD_.wvu.Rows" localSheetId="25" hidden="1">#REF!,#REF!,#REF!,#REF!,#REF!,#REF!</definedName>
    <definedName name="Z_EA86CE3B_00A2_11D2_98BC_00C04FC96ABD_.wvu.Rows" localSheetId="26" hidden="1">#REF!,#REF!,#REF!,#REF!,#REF!,#REF!</definedName>
    <definedName name="Z_EA86CE3B_00A2_11D2_98BC_00C04FC96ABD_.wvu.Rows" localSheetId="27" hidden="1">#REF!,#REF!,#REF!,#REF!,#REF!,#REF!</definedName>
    <definedName name="Z_EA86CE3B_00A2_11D2_98BC_00C04FC96ABD_.wvu.Rows" localSheetId="28" hidden="1">#REF!,#REF!,#REF!,#REF!,#REF!,#REF!</definedName>
    <definedName name="Z_EA86CE3B_00A2_11D2_98BC_00C04FC96ABD_.wvu.Rows" hidden="1">#REF!,#REF!,#REF!,#REF!,#REF!,#REF!</definedName>
    <definedName name="Z_EA86CE3C_00A2_11D2_98BC_00C04FC96ABD_.wvu.Rows" localSheetId="25" hidden="1">#REF!,#REF!,#REF!,#REF!,#REF!,#REF!</definedName>
    <definedName name="Z_EA86CE3C_00A2_11D2_98BC_00C04FC96ABD_.wvu.Rows" localSheetId="26" hidden="1">#REF!,#REF!,#REF!,#REF!,#REF!,#REF!</definedName>
    <definedName name="Z_EA86CE3C_00A2_11D2_98BC_00C04FC96ABD_.wvu.Rows" localSheetId="27" hidden="1">#REF!,#REF!,#REF!,#REF!,#REF!,#REF!</definedName>
    <definedName name="Z_EA86CE3C_00A2_11D2_98BC_00C04FC96ABD_.wvu.Rows" localSheetId="28" hidden="1">#REF!,#REF!,#REF!,#REF!,#REF!,#REF!</definedName>
    <definedName name="Z_EA86CE3C_00A2_11D2_98BC_00C04FC96ABD_.wvu.Rows" hidden="1">#REF!,#REF!,#REF!,#REF!,#REF!,#REF!</definedName>
    <definedName name="Z_EA86CE3D_00A2_11D2_98BC_00C04FC96ABD_.wvu.Rows" hidden="1">#REF!,#REF!,#REF!,#REF!,#REF!,#REF!</definedName>
    <definedName name="Z_EA86CE3E_00A2_11D2_98BC_00C04FC96ABD_.wvu.Rows" localSheetId="25" hidden="1">#REF!,#REF!,#REF!,#REF!,#REF!,#REF!,#REF!,#REF!</definedName>
    <definedName name="Z_EA86CE3E_00A2_11D2_98BC_00C04FC96ABD_.wvu.Rows" localSheetId="26" hidden="1">#REF!,#REF!,#REF!,#REF!,#REF!,#REF!,#REF!,#REF!</definedName>
    <definedName name="Z_EA86CE3E_00A2_11D2_98BC_00C04FC96ABD_.wvu.Rows" localSheetId="27" hidden="1">#REF!,#REF!,#REF!,#REF!,#REF!,#REF!,#REF!,#REF!</definedName>
    <definedName name="Z_EA86CE3E_00A2_11D2_98BC_00C04FC96ABD_.wvu.Rows" localSheetId="28" hidden="1">#REF!,#REF!,#REF!,#REF!,#REF!,#REF!,#REF!,#REF!</definedName>
    <definedName name="Z_EA86CE3E_00A2_11D2_98BC_00C04FC96ABD_.wvu.Rows" hidden="1">#REF!,#REF!,#REF!,#REF!,#REF!,#REF!,#REF!,#REF!</definedName>
    <definedName name="Z_EA86CE3F_00A2_11D2_98BC_00C04FC96ABD_.wvu.Rows" localSheetId="25" hidden="1">#REF!,#REF!,#REF!,#REF!,#REF!,#REF!,#REF!</definedName>
    <definedName name="Z_EA86CE3F_00A2_11D2_98BC_00C04FC96ABD_.wvu.Rows" localSheetId="26" hidden="1">#REF!,#REF!,#REF!,#REF!,#REF!,#REF!,#REF!</definedName>
    <definedName name="Z_EA86CE3F_00A2_11D2_98BC_00C04FC96ABD_.wvu.Rows" localSheetId="27" hidden="1">#REF!,#REF!,#REF!,#REF!,#REF!,#REF!,#REF!</definedName>
    <definedName name="Z_EA86CE3F_00A2_11D2_98BC_00C04FC96ABD_.wvu.Rows" localSheetId="28" hidden="1">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25" hidden="1">#REF!,#REF!,#REF!,#REF!,#REF!,#REF!,#REF!</definedName>
    <definedName name="Z_EA86CE40_00A2_11D2_98BC_00C04FC96ABD_.wvu.Rows" localSheetId="26" hidden="1">#REF!,#REF!,#REF!,#REF!,#REF!,#REF!,#REF!</definedName>
    <definedName name="Z_EA86CE40_00A2_11D2_98BC_00C04FC96ABD_.wvu.Rows" localSheetId="27" hidden="1">#REF!,#REF!,#REF!,#REF!,#REF!,#REF!,#REF!</definedName>
    <definedName name="Z_EA86CE40_00A2_11D2_98BC_00C04FC96ABD_.wvu.Rows" localSheetId="28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localSheetId="25" hidden="1">#REF!,#REF!,#REF!,#REF!,#REF!,#REF!,#REF!,#REF!</definedName>
    <definedName name="Z_EA86CE41_00A2_11D2_98BC_00C04FC96ABD_.wvu.Rows" localSheetId="26" hidden="1">#REF!,#REF!,#REF!,#REF!,#REF!,#REF!,#REF!,#REF!</definedName>
    <definedName name="Z_EA86CE41_00A2_11D2_98BC_00C04FC96ABD_.wvu.Rows" localSheetId="27" hidden="1">#REF!,#REF!,#REF!,#REF!,#REF!,#REF!,#REF!,#REF!</definedName>
    <definedName name="Z_EA86CE41_00A2_11D2_98BC_00C04FC96ABD_.wvu.Rows" localSheetId="28" hidden="1">#REF!,#REF!,#REF!,#REF!,#REF!,#REF!,#REF!,#REF!</definedName>
    <definedName name="Z_EA86CE41_00A2_11D2_98BC_00C04FC96ABD_.wvu.Rows" hidden="1">#REF!,#REF!,#REF!,#REF!,#REF!,#REF!,#REF!,#REF!</definedName>
    <definedName name="Z_EA86CE42_00A2_11D2_98BC_00C04FC96ABD_.wvu.Rows" localSheetId="25" hidden="1">#REF!,#REF!,#REF!,#REF!,#REF!,#REF!,#REF!,#REF!</definedName>
    <definedName name="Z_EA86CE42_00A2_11D2_98BC_00C04FC96ABD_.wvu.Rows" localSheetId="26" hidden="1">#REF!,#REF!,#REF!,#REF!,#REF!,#REF!,#REF!,#REF!</definedName>
    <definedName name="Z_EA86CE42_00A2_11D2_98BC_00C04FC96ABD_.wvu.Rows" localSheetId="27" hidden="1">#REF!,#REF!,#REF!,#REF!,#REF!,#REF!,#REF!,#REF!</definedName>
    <definedName name="Z_EA86CE42_00A2_11D2_98BC_00C04FC96ABD_.wvu.Rows" localSheetId="28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localSheetId="25" hidden="1">#REF!,#REF!,#REF!,#REF!,#REF!,#REF!,#REF!,#REF!</definedName>
    <definedName name="Z_EA86CE43_00A2_11D2_98BC_00C04FC96ABD_.wvu.Rows" localSheetId="26" hidden="1">#REF!,#REF!,#REF!,#REF!,#REF!,#REF!,#REF!,#REF!</definedName>
    <definedName name="Z_EA86CE43_00A2_11D2_98BC_00C04FC96ABD_.wvu.Rows" localSheetId="27" hidden="1">#REF!,#REF!,#REF!,#REF!,#REF!,#REF!,#REF!,#REF!</definedName>
    <definedName name="Z_EA86CE43_00A2_11D2_98BC_00C04FC96ABD_.wvu.Rows" localSheetId="28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localSheetId="25" hidden="1">#REF!,#REF!,#REF!,#REF!,#REF!,#REF!,#REF!,#REF!,#REF!</definedName>
    <definedName name="Z_EA86CE45_00A2_11D2_98BC_00C04FC96ABD_.wvu.Rows" localSheetId="26" hidden="1">#REF!,#REF!,#REF!,#REF!,#REF!,#REF!,#REF!,#REF!,#REF!</definedName>
    <definedName name="Z_EA86CE45_00A2_11D2_98BC_00C04FC96ABD_.wvu.Rows" localSheetId="27" hidden="1">#REF!,#REF!,#REF!,#REF!,#REF!,#REF!,#REF!,#REF!,#REF!</definedName>
    <definedName name="Z_EA86CE45_00A2_11D2_98BC_00C04FC96ABD_.wvu.Rows" localSheetId="28" hidden="1">#REF!,#REF!,#REF!,#REF!,#REF!,#REF!,#REF!,#REF!,#REF!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localSheetId="25" hidden="1">#REF!,#REF!,#REF!,#REF!,#REF!,#REF!,#REF!,#REF!,#REF!</definedName>
    <definedName name="Z_EA86CE46_00A2_11D2_98BC_00C04FC96ABD_.wvu.Rows" localSheetId="26" hidden="1">#REF!,#REF!,#REF!,#REF!,#REF!,#REF!,#REF!,#REF!,#REF!</definedName>
    <definedName name="Z_EA86CE46_00A2_11D2_98BC_00C04FC96ABD_.wvu.Rows" localSheetId="27" hidden="1">#REF!,#REF!,#REF!,#REF!,#REF!,#REF!,#REF!,#REF!,#REF!</definedName>
    <definedName name="Z_EA86CE46_00A2_11D2_98BC_00C04FC96ABD_.wvu.Rows" localSheetId="28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localSheetId="25" hidden="1">#REF!,#REF!,#REF!,#REF!,#REF!,#REF!</definedName>
    <definedName name="Z_EA86CE47_00A2_11D2_98BC_00C04FC96ABD_.wvu.Rows" localSheetId="26" hidden="1">#REF!,#REF!,#REF!,#REF!,#REF!,#REF!</definedName>
    <definedName name="Z_EA86CE47_00A2_11D2_98BC_00C04FC96ABD_.wvu.Rows" localSheetId="27" hidden="1">#REF!,#REF!,#REF!,#REF!,#REF!,#REF!</definedName>
    <definedName name="Z_EA86CE47_00A2_11D2_98BC_00C04FC96ABD_.wvu.Rows" localSheetId="28" hidden="1">#REF!,#REF!,#REF!,#REF!,#REF!,#REF!</definedName>
    <definedName name="Z_EA86CE47_00A2_11D2_98BC_00C04FC96ABD_.wvu.Rows" hidden="1">#REF!,#REF!,#REF!,#REF!,#REF!,#REF!</definedName>
    <definedName name="zac_kles" localSheetId="25">#REF!</definedName>
    <definedName name="zac_kles" localSheetId="26">#REF!</definedName>
    <definedName name="zac_kles" localSheetId="27">#REF!</definedName>
    <definedName name="zac_kles" localSheetId="28">#REF!</definedName>
    <definedName name="zac_kles">#REF!</definedName>
    <definedName name="zac_kles_2">#REF!</definedName>
    <definedName name="zapr16">#REF!</definedName>
    <definedName name="zapr17">#REF!</definedName>
    <definedName name="zapr18">#REF!</definedName>
    <definedName name="zapr19">#REF!</definedName>
    <definedName name="zapr20">#REF!</definedName>
    <definedName name="zapr21">#REF!</definedName>
    <definedName name="zaug16">#REF!</definedName>
    <definedName name="zaug17">#REF!</definedName>
    <definedName name="zaug18">#REF!</definedName>
    <definedName name="zaug19">#REF!</definedName>
    <definedName name="zaug20">#REF!</definedName>
    <definedName name="zaug21">#REF!</definedName>
    <definedName name="zdec16">#REF!</definedName>
    <definedName name="zdec17">#REF!</definedName>
    <definedName name="zdec18">#REF!</definedName>
    <definedName name="zdec19">#REF!</definedName>
    <definedName name="zdec20">#REF!</definedName>
    <definedName name="zdec21">#REF!</definedName>
    <definedName name="zfeb16">#REF!</definedName>
    <definedName name="zfeb17">#REF!</definedName>
    <definedName name="zfeb18">#REF!</definedName>
    <definedName name="zfeb19">#REF!</definedName>
    <definedName name="zfeb20">#REF!</definedName>
    <definedName name="zfeb21">#REF!</definedName>
    <definedName name="zjan19">#REF!</definedName>
    <definedName name="zjan20">#REF!</definedName>
    <definedName name="zjan21">#REF!</definedName>
    <definedName name="zjul16">#REF!</definedName>
    <definedName name="zjul17">#REF!</definedName>
    <definedName name="zjul18">#REF!</definedName>
    <definedName name="zjul19">#REF!</definedName>
    <definedName name="zjul20">#REF!</definedName>
    <definedName name="zjul21">#REF!</definedName>
    <definedName name="zjun16">#REF!</definedName>
    <definedName name="zjun17">#REF!</definedName>
    <definedName name="zjun18">#REF!</definedName>
    <definedName name="zjun19">#REF!</definedName>
    <definedName name="zjun20">#REF!</definedName>
    <definedName name="zjun21">#REF!</definedName>
    <definedName name="ZlucTabOzdob">#REF!</definedName>
    <definedName name="zmaj16">#REF!</definedName>
    <definedName name="zmaj17">#REF!</definedName>
    <definedName name="zmaj18">#REF!</definedName>
    <definedName name="zmaj19">#REF!</definedName>
    <definedName name="zmaj20">#REF!</definedName>
    <definedName name="zmaj21">#REF!</definedName>
    <definedName name="zmar16">#REF!</definedName>
    <definedName name="zmar17">#REF!</definedName>
    <definedName name="zmar18">#REF!</definedName>
    <definedName name="zmar19">#REF!</definedName>
    <definedName name="zmar20">#REF!</definedName>
    <definedName name="zmar21">#REF!</definedName>
    <definedName name="znov16">#REF!</definedName>
    <definedName name="znov17">#REF!</definedName>
    <definedName name="znov18">#REF!</definedName>
    <definedName name="znov19">#REF!</definedName>
    <definedName name="znov20">#REF!</definedName>
    <definedName name="znov21">#REF!</definedName>
    <definedName name="zokt16">#REF!</definedName>
    <definedName name="zokt17">#REF!</definedName>
    <definedName name="zokt18">#REF!</definedName>
    <definedName name="zokt19">#REF!</definedName>
    <definedName name="zokt20">#REF!</definedName>
    <definedName name="zokt21">#REF!</definedName>
    <definedName name="Zoznam_tabuliek_a_grafov_použitých_v_materiáli">#REF!</definedName>
    <definedName name="ZPee_2">#REF!</definedName>
    <definedName name="ZPer_2">#REF!</definedName>
    <definedName name="zpiz">#REF!</definedName>
    <definedName name="zsep16">#REF!</definedName>
    <definedName name="zsep17">#REF!</definedName>
    <definedName name="zsep18">#REF!</definedName>
    <definedName name="zsep19">#REF!</definedName>
    <definedName name="zsep20">#REF!</definedName>
    <definedName name="zsep21">#REF!</definedName>
    <definedName name="ztr" localSheetId="2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1" hidden="1">{"'előző év december'!$A$2:$CP$214"}</definedName>
    <definedName name="ztr" hidden="1">{"'előző év december'!$A$2:$CP$214"}</definedName>
    <definedName name="zz" localSheetId="2" hidden="1">{"Tab1",#N/A,FALSE,"P";"Tab2",#N/A,FALSE,"P"}</definedName>
    <definedName name="zz" localSheetId="25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localSheetId="28" hidden="1">{"Tab1",#N/A,FALSE,"P";"Tab2",#N/A,FALSE,"P"}</definedName>
    <definedName name="zz" localSheetId="17" hidden="1">{"Tab1",#N/A,FALSE,"P";"Tab2",#N/A,FALSE,"P"}</definedName>
    <definedName name="zz" localSheetId="1" hidden="1">{"Tab1",#N/A,FALSE,"P";"Tab2",#N/A,FALSE,"P"}</definedName>
    <definedName name="zz" hidden="1">{"Tab1",#N/A,FALSE,"P";"Tab2",#N/A,FALSE,"P"}</definedName>
    <definedName name="zzs">#REF!</definedName>
    <definedName name="zzz" localSheetId="2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1" hidden="1">{"'előző év december'!$A$2:$CP$214"}</definedName>
    <definedName name="zzz" hidden="1">{"'előző év december'!$A$2:$CP$214"}</definedName>
    <definedName name="zzzs">#REF!</definedName>
    <definedName name="ž" localSheetId="25">#REF!</definedName>
    <definedName name="ž" localSheetId="26">#REF!</definedName>
    <definedName name="ž" localSheetId="27">#REF!</definedName>
    <definedName name="ž" localSheetId="28">#REF!</definedName>
    <definedName name="ž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86" l="1"/>
  <c r="D3" i="86"/>
  <c r="D5" i="86"/>
  <c r="D6" i="86"/>
  <c r="D7" i="86"/>
  <c r="D8" i="86"/>
  <c r="D9" i="86"/>
  <c r="D10" i="86"/>
  <c r="D11" i="86"/>
  <c r="D12" i="86"/>
  <c r="D13" i="86"/>
  <c r="D14" i="86"/>
  <c r="D2" i="86"/>
  <c r="D32" i="93" l="1"/>
  <c r="B32" i="93"/>
  <c r="C32" i="93" s="1"/>
  <c r="B31" i="93"/>
  <c r="B30" i="93"/>
  <c r="B29" i="93"/>
  <c r="C29" i="93" s="1"/>
  <c r="C31" i="93"/>
  <c r="C30" i="93"/>
  <c r="C28" i="93"/>
  <c r="B28" i="93"/>
  <c r="E31" i="93"/>
  <c r="D31" i="93"/>
  <c r="E30" i="93"/>
  <c r="D30" i="93"/>
  <c r="D29" i="93"/>
  <c r="E29" i="93" s="1"/>
  <c r="E28" i="93"/>
  <c r="D28" i="93"/>
  <c r="D26" i="93"/>
  <c r="E26" i="93" s="1"/>
  <c r="B26" i="93"/>
  <c r="B21" i="72"/>
  <c r="E21" i="72" s="1"/>
  <c r="D22" i="72" s="1"/>
  <c r="D23" i="72" s="1"/>
  <c r="B6" i="72"/>
  <c r="B9" i="72" s="1"/>
  <c r="E23" i="72"/>
  <c r="E20" i="72"/>
  <c r="E19" i="72"/>
  <c r="E18" i="72"/>
  <c r="D19" i="72" s="1"/>
  <c r="E8" i="72"/>
  <c r="E5" i="72"/>
  <c r="E4" i="72"/>
  <c r="E4" i="70"/>
  <c r="D4" i="70"/>
  <c r="C4" i="70"/>
  <c r="B4" i="70"/>
  <c r="C4" i="71"/>
  <c r="D4" i="71"/>
  <c r="E4" i="71"/>
  <c r="B4" i="71"/>
  <c r="E44" i="66"/>
  <c r="D44" i="66"/>
  <c r="C44" i="66"/>
  <c r="B44" i="66"/>
  <c r="E43" i="66"/>
  <c r="D43" i="66"/>
  <c r="C43" i="66"/>
  <c r="B43" i="66"/>
  <c r="E41" i="66"/>
  <c r="D41" i="66"/>
  <c r="C41" i="66"/>
  <c r="B41" i="66"/>
  <c r="E37" i="66"/>
  <c r="D37" i="66"/>
  <c r="C37" i="66"/>
  <c r="B37" i="66"/>
  <c r="E35" i="66"/>
  <c r="D35" i="66"/>
  <c r="C35" i="66"/>
  <c r="B35" i="66"/>
  <c r="E33" i="66"/>
  <c r="D33" i="66"/>
  <c r="C33" i="66"/>
  <c r="B33" i="66"/>
  <c r="E29" i="66"/>
  <c r="E28" i="66" s="1"/>
  <c r="D29" i="66"/>
  <c r="D28" i="66" s="1"/>
  <c r="C29" i="66"/>
  <c r="B29" i="66"/>
  <c r="C28" i="66"/>
  <c r="B28" i="66"/>
  <c r="E26" i="66"/>
  <c r="D26" i="66"/>
  <c r="C26" i="66"/>
  <c r="B26" i="66"/>
  <c r="E22" i="66"/>
  <c r="D22" i="66"/>
  <c r="C22" i="66"/>
  <c r="B22" i="66"/>
  <c r="E4" i="66"/>
  <c r="D4" i="66"/>
  <c r="C4" i="66"/>
  <c r="B4" i="66"/>
  <c r="E3" i="66"/>
  <c r="D3" i="66"/>
  <c r="C3" i="66"/>
  <c r="B3" i="66"/>
  <c r="B24" i="72" l="1"/>
  <c r="E24" i="72" s="1"/>
  <c r="E32" i="93"/>
  <c r="C26" i="93"/>
  <c r="E6" i="72"/>
  <c r="D7" i="72" s="1"/>
  <c r="D8" i="72" s="1"/>
  <c r="E9" i="72"/>
  <c r="E7" i="72"/>
  <c r="D20" i="72"/>
  <c r="E3" i="72"/>
  <c r="E22" i="72"/>
  <c r="D4" i="72"/>
  <c r="D5" i="72" s="1"/>
  <c r="E9" i="56" l="1"/>
  <c r="D9" i="56" s="1"/>
  <c r="T9" i="56"/>
  <c r="F10" i="56"/>
  <c r="G10" i="56"/>
  <c r="U10" i="56"/>
  <c r="V10" i="56"/>
  <c r="V11" i="56" s="1"/>
  <c r="U11" i="56"/>
  <c r="AA45" i="54"/>
  <c r="Z45" i="54"/>
  <c r="Y45" i="54"/>
  <c r="X45" i="54"/>
  <c r="W45" i="54"/>
  <c r="V45" i="54"/>
  <c r="AB45" i="54" s="1"/>
  <c r="AA43" i="54"/>
  <c r="Z43" i="54"/>
  <c r="Y43" i="54"/>
  <c r="X43" i="54"/>
  <c r="W43" i="54"/>
  <c r="V43" i="54"/>
  <c r="AB43" i="54" s="1"/>
  <c r="U12" i="54"/>
  <c r="P12" i="54"/>
  <c r="K12" i="54"/>
  <c r="F12" i="54"/>
  <c r="D10" i="56" l="1"/>
  <c r="E10" i="56"/>
  <c r="C9" i="56"/>
  <c r="C10" i="56" s="1"/>
  <c r="S9" i="56"/>
  <c r="S10" i="56" s="1"/>
  <c r="H10" i="56" l="1"/>
  <c r="T10" i="56"/>
  <c r="T11" i="56" l="1"/>
  <c r="R11" i="56"/>
  <c r="W10" i="56" l="1"/>
  <c r="W11" i="56"/>
  <c r="S11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 Svarda</author>
  </authors>
  <commentList>
    <comment ref="O2" authorId="0" shapeId="0" xr:uid="{7CB4FFA6-F628-46E2-8AE8-15B572C8DBE4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Spolu s makrom</t>
        </r>
      </text>
    </comment>
    <comment ref="P2" authorId="0" shapeId="0" xr:uid="{9611C3B5-C37F-4E80-9ACC-8C8A01358767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Vplyv zohladnujuci legislativu od roku 2022:
- 13. dochodok
- zvysenie PnD a DB 2022
+ Spolu s makrom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 Svarda</author>
  </authors>
  <commentList>
    <comment ref="O2" authorId="0" shapeId="0" xr:uid="{B632FBB7-0334-4478-BB83-BE55D3A05FB1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s makrom</t>
        </r>
      </text>
    </comment>
    <comment ref="P2" authorId="0" shapeId="0" xr:uid="{8DD81C3B-59EC-43A2-BAE9-729AFA521871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s makrom</t>
        </r>
      </text>
    </comment>
    <comment ref="AA2" authorId="0" shapeId="0" xr:uid="{721391F6-A994-4656-872A-C3E2A620D95F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s makrom</t>
        </r>
      </text>
    </comment>
    <comment ref="AB2" authorId="0" shapeId="0" xr:uid="{ECC901DB-0798-4B0A-8257-8751BD3CBD99}">
      <text>
        <r>
          <rPr>
            <b/>
            <sz val="9"/>
            <color indexed="81"/>
            <rFont val="Tahoma"/>
            <family val="2"/>
            <charset val="238"/>
          </rPr>
          <t>Norbert Svarda:</t>
        </r>
        <r>
          <rPr>
            <sz val="9"/>
            <color indexed="81"/>
            <rFont val="Tahoma"/>
            <family val="2"/>
            <charset val="238"/>
          </rPr>
          <t xml:space="preserve">
s makrom</t>
        </r>
      </text>
    </comment>
  </commentList>
</comments>
</file>

<file path=xl/sharedStrings.xml><?xml version="1.0" encoding="utf-8"?>
<sst xmlns="http://schemas.openxmlformats.org/spreadsheetml/2006/main" count="2350" uniqueCount="761">
  <si>
    <t>KVANTIFIKÁCIA VPLYVU OPATRENÍ 2024/10</t>
  </si>
  <si>
    <t xml:space="preserve">Balíček (konsolidačných) opatrení na rok 2025 </t>
  </si>
  <si>
    <t xml:space="preserve">Zoznam tabuliek a grafov použitých v materiáli: </t>
  </si>
  <si>
    <t>Tab 1: Vplyv konsolidačného balíčka (KB) na disponibilné príjmy vybraných typov rodín v roku 2025</t>
  </si>
  <si>
    <t>Tab 2: Vplyv konsolidačného balíčka (KB) a zvýšenia 13. dôchodku na disponibilné príjmy vybraných typov rodín v roku 2025</t>
  </si>
  <si>
    <t>Tab 3: Prehľad opatrení a ich vplyv</t>
  </si>
  <si>
    <t>Tab 4: Navrhované sadzby dane z pridanej hodnoty pre vybrané tovary a služby</t>
  </si>
  <si>
    <t>Tab 5:  Vplyv legislatívnych zmien v DPH na verejné financie</t>
  </si>
  <si>
    <t>Tab 6: Sumy daňového bonusu</t>
  </si>
  <si>
    <t>Tab 7: Porovnanie percentuálnych limitov základu dane pre daňový bonus pre rok 2025</t>
  </si>
  <si>
    <t>Tab 8: Čistý vplyv opatrení na verejnú správu</t>
  </si>
  <si>
    <t>Tab 9: Zmeny cien jednotlivých typov diaľničných známok od roku 2025</t>
  </si>
  <si>
    <t>Tab 10: Zníženie valorizácie platov zdravotníkov</t>
  </si>
  <si>
    <t>Graf 1: Ročný vplyv opatrení na saldo VS v % HDP</t>
  </si>
  <si>
    <t>Graf 2: Vplyv opatrení na hrubý dlh v % HDP (kumulované ročné vplyvy)</t>
  </si>
  <si>
    <t>Graf 3: Vplyv opatrení v roku 2025 (mil. eur)</t>
  </si>
  <si>
    <t>Graf 4: Kumulatívny vplyv opatrení v 2025 – 2028 (mil. eur)</t>
  </si>
  <si>
    <t>Graf 5: Rozklad vplyvu balíčka na statické a dynamické vplyvy (mil. eur)</t>
  </si>
  <si>
    <t xml:space="preserve">Graf 6: Rozklad makroekonomických vplyvov (mil. eur) </t>
  </si>
  <si>
    <t>Graf 7: Štruktúra opatrení v prvotnom návrhu</t>
  </si>
  <si>
    <t>Graf 8: Výsledná štruktúra opatrení</t>
  </si>
  <si>
    <t>Graf 9: Príspevok konsolidačného balíčka k rastu reálneho HDP (v p.b.)</t>
  </si>
  <si>
    <t>Graf 10: Príspevok konsolidačného balíčka k r-g diferenciálu (v p.b.)</t>
  </si>
  <si>
    <t>Graf 11: Príspevok konsolidačného balíčka k inflácii (v p.b.)</t>
  </si>
  <si>
    <t>Graf 12: Príspevok konsolidačného balíčka k miere úspor (v p.b.)</t>
  </si>
  <si>
    <t>Graf 13: Príspevok konsolidačného balíčka k rastu reálnej súkromnej spotreby (v p.b.)</t>
  </si>
  <si>
    <t>Graf 14: Príspevok konsolidačného balíčka k rastu reálnych súkromných investícií (v p.b.)</t>
  </si>
  <si>
    <t>Graf 15: Príspevok konsolidačného balíčka k rastu zamestnanosti (v p.b.)</t>
  </si>
  <si>
    <t>Graf 16: Príspevok konsolidačného balíčka k rastu reálnej mzdy (v p.b.)</t>
  </si>
  <si>
    <t>Graf 17: Kumulatívny príspevok konsolidačného balíčka k rastu reálneho HDP (v percentách)</t>
  </si>
  <si>
    <t>Graf 18: Kumulatívny príspevok konsolidačného balíčka inflácii (v p.b.)</t>
  </si>
  <si>
    <t>Graf 19: Kumulatívny príspevok konsolidačného balíčka k rastu zamestnanosti (v osobách)</t>
  </si>
  <si>
    <t>Graf 20: Kumulatívny príspevok konsolidačného balíčka k nominálnej mzde (v Eurách, mesačne)</t>
  </si>
  <si>
    <t>Graf 21: Príspevok konsolidačného balíčka k rastu spotreby a súkromných investícií (v p.b.)</t>
  </si>
  <si>
    <t>Graf 22: Príspevok konsolidačného balíčka k rastu reálneho HDP a inflácie (v p.b.)</t>
  </si>
  <si>
    <t>Graf 23: Príspevok konsolidačného balíčka k rastu zamestnanosti a reálnej mzdy (v p.b.)</t>
  </si>
  <si>
    <t>Graf 24: Príspevok balíčka ku zmene r-g diferenciálu a implicitnej úrokovej sadzby (v p.b.)</t>
  </si>
  <si>
    <t>Graf 25: Príspevky opatrení a makroekonomických vplyvov k zmene disponibilných príjmov v rokoch 2025 až 2028, (v eurách)</t>
  </si>
  <si>
    <t>Graf 26: Príspevky opatrení a makroekonomických vplyvov k zmene disponibilných príjmov v rokoch 2025 až 2028, ( v %)</t>
  </si>
  <si>
    <t>Graf 27: Príspevky opatrení a makroekonomických efektov k zmene disponibilných príjmov v rokoch 2025 až 2028, podľa príjmových decilov (v %)</t>
  </si>
  <si>
    <t>Graf 28: Príspevky jednotlivých opatrení k zmene disponibilných príjmov, 2025 (v %)</t>
  </si>
  <si>
    <t>Graf 29: Príspevky jednotlivých opatrení k zmene disponibilných príjmov podľa kategórií rodín, 2025 (v %)</t>
  </si>
  <si>
    <t>Graf 30: Príspevky jednotlivých opatrení k zmene disponibilných príjmov podľa príjmových decilov, 2025 (v eurách)</t>
  </si>
  <si>
    <t>Graf 31: Príspevky jednotlivých opatrení k zmene disponibilných príjmov podľa kategórií rodín, 2025 (v eurách)</t>
  </si>
  <si>
    <t>Graf 32: Príspevky jednotlivých opatrení k zmene disponibilných príjmov podľa príjmových decilov, 2026 (v %)</t>
  </si>
  <si>
    <t>Graf 33: Príspevky jednotlivých opatrení k zmene disponibilných príjmov podľa kategórií rodín, 2026 (v %)</t>
  </si>
  <si>
    <t>Graf 34: Príspevky jednotlivých opatrení k zmene disponibilných príjmov podľa príjmových decilov, 2026 (v eurách)</t>
  </si>
  <si>
    <t>Graf 35: Príspevky jednotlivých opatrení k zmene disponibilných príjmov podľa kategórií rodín, 2026 (v eurách)</t>
  </si>
  <si>
    <t>Graf 36: Príspevky jednotlivých opatrení a zvýšenia 13. dôchodku k zmene disponibilných príjmov podľa kategórií rodín, 2025 (v eurách)</t>
  </si>
  <si>
    <t>Graf 37: Príspevky jednotlivých opatrení a zvýšenia 13. dôchodku k zmene disponibilných príjmov podľa kategórií rodín, 2025 (v %)</t>
  </si>
  <si>
    <t>Graf 38: Príspevky jednotlivých opatrení a zvýšenia 13. dôchodku k zmene disponibilných príjmov podľa príjmových decilov, 2025 (v eurách)</t>
  </si>
  <si>
    <t>Graf 39: Príspevky jednotlivých opatrení a zvýšenia 13. dôchodku k zmene disponibilných príjmov podľa príjmových decilov, 2025 (v %)</t>
  </si>
  <si>
    <t>Graf 40: Kumulatívny vplyv balíčka na osobu počas (zvyšného) života</t>
  </si>
  <si>
    <t>Graf 41: Priemerný ročný vplyv balíčka na osobu počas (zvyšného) života</t>
  </si>
  <si>
    <t>Graf 42: Kumulatívny vplyv balíčka na osobu počas (zvyšného) života</t>
  </si>
  <si>
    <t>Graf 43: Priemerný ročný vplyv balíčka na osobu počas (zvyšného) života</t>
  </si>
  <si>
    <t>Graf 44: Vplyv zmien v DPH na disponibilné príjmy rodín* v roku 2025, návrh predložený na rokovanie vlády</t>
  </si>
  <si>
    <t>Graf 45: Vplyv zmien v DPH na disponibilné príjmy rodín* v roku 2025, schválené znenie</t>
  </si>
  <si>
    <t>Graf 46: Výška daňového bonusu v závislosti od základu dane rodiča s 1 dieťaťom vo veku do 15 rokov</t>
  </si>
  <si>
    <t>Graf 47: Rozdiel vo výške daňového bonusu v závislosti od základu dane rodiča s 1 dieťaťom vo veku do 15 rokov</t>
  </si>
  <si>
    <t>Graf 48: Rozdiel v daňovom bonuse medzi logickou aplikáciou a schváleným znením v závislosti od základu dane rodiča s 1 dieťaťom vo veku do 15 rokov a s 1 dieťaťom vo veku nad 18 rokov</t>
  </si>
  <si>
    <t xml:space="preserve">Graf 49: Rodiny s nezaopatrenými deťmi podľa nároku na daňový bonus na dieťa </t>
  </si>
  <si>
    <t>Graf 50: Rodiny s nezaopatrenými deťmi podľa zmien vo výške daňového bonusu</t>
  </si>
  <si>
    <t>Graf 51: Zmeny v daňovom bonuse podľa typu rodiny</t>
  </si>
  <si>
    <t>Graf 52: Zmeny v daňovom bonuse podľa výšky disponibilného príjmu rodín</t>
  </si>
  <si>
    <t>Graf 53: Počet nezaopatrených detí podľa nároku na daňový bonus (v tisícoch osôb)</t>
  </si>
  <si>
    <t>Graf 54: Podiel nezaopatrených detí podľa nároku na daňový bonus (v %)</t>
  </si>
  <si>
    <t>Graf 55: Vplyv zmien v daňovom bonuse v rodinách s nezaopatrenými deťmi podľa príjmových kategórií, 2025 (v eurách)</t>
  </si>
  <si>
    <t>Graf 56: Vplyv zmien v daňovom bonuse v rodinách s nezaopatrenými deťmi podľa príjmových kategórií, 2025 (v %)</t>
  </si>
  <si>
    <t>Graf 57: Vplyv zmien v daňovom bonuse v rodinách s nezaopatrenými deťmi podľa typu rodiny, 2025 (v eurách)</t>
  </si>
  <si>
    <t>Graf 58: Vplyv zmien v daňovom bonuse v rodinách s nezaopatrenými deťmi podľa typu rodiny, 2025 (v %)</t>
  </si>
  <si>
    <t>Graf 59: Počet osôb v dôchodkovom veku podľa nároku na rodičovský dôchodok v pôvodnom a schválenom systéme</t>
  </si>
  <si>
    <t>Graf 60: Status detí osôb v dôchodkovom veku, ktoré stratili nárok na rodičovský dôchodok</t>
  </si>
  <si>
    <t>Graf 61: Rozdiel vo výške rodičovského dôchodku v závislosti od hrubej mzdy dieťaťa - v prípade ak to dieťa nepoberá daňový bonus na vlastné nezaopatrené dieťa</t>
  </si>
  <si>
    <t>Graf 62: Rozdiel vo výške rodičovského dôchodku v závislosti od hrubej mzdy dieťaťa a počtu jeho nezaopatrených detí do 15 rokov, na ktoré poberá daňový bonus na dieťa</t>
  </si>
  <si>
    <t>Graf 63: Výška rodičovského dôchodku v závislosti od výšky disponibilného príjmu – vyjadrené ako percentuálny podiel na disponibilnom príjme</t>
  </si>
  <si>
    <t>Graf 64: Výška rodičovského dôchodku v závislosti od počtu detí – vyjadrené ako percentuálny podiel na disponibilnom príjme</t>
  </si>
  <si>
    <t>Graf 65: Výška rodičovského dôchodku v závislosti od výšky disponibilného príjmu</t>
  </si>
  <si>
    <t>Graf 66: Výška rodičovského dôchodku v závislosti od počtu detí</t>
  </si>
  <si>
    <t>Graf 67: Výška pôvodného rodičovského dôchodku v závislosti od výšky disp. Príjmu</t>
  </si>
  <si>
    <t>Graf 68: Výška pôvodného rodičovského dôchodku v závislosti od počtu detí</t>
  </si>
  <si>
    <t>Graf 69: Výška nového rodičovského dôchodku v závislosti od výšky disponibilného príjmu</t>
  </si>
  <si>
    <t>Graf 70: Výška nového rodičovského dôchodku v závislosti od počtu detí</t>
  </si>
  <si>
    <t>Graf 71: Boxplot – rozdiel vo výške rodičovského dôchodku v závislosti od výšky disponibilného príjmu, v eurách</t>
  </si>
  <si>
    <t>Graf 72: Boxplot – rozdiel vo výške rodičovského dôchodku v závislosti od počtu detí, v eurách</t>
  </si>
  <si>
    <t>Graf 73: Histogram nového rodičovského dôchodku</t>
  </si>
  <si>
    <t>Graf 74: Histogram rozdielu v rodičovskom dôchodku</t>
  </si>
  <si>
    <t>Graf 75: Počet osôb s príjmom nad stropom v danom mesiaci, rok 2026 (v tisícoch)</t>
  </si>
  <si>
    <t>Graf 76: Počet osôb s príjmom nad stropom v danom mesiaci - podľa počtu mesiacov v ktorých príjem prekročil strop, rok 2026 (v tisícoch)</t>
  </si>
  <si>
    <t>Graf 77: Vzťah medzi výškou dôchodku a výškou vymeriavacieho základu pre sociálne poistenie</t>
  </si>
  <si>
    <t>Graf 78: Podiel SZČO uplatňujúcich si nižšiu sadzbu dane v %, nárast v roku 2025 o 2 p.b.</t>
  </si>
  <si>
    <t>Graf 79: Počet firiem v tis. a zaplatená daň v mil. eur podľa zdaniteľného príjmu do 1 mil. eur, rok 2022</t>
  </si>
  <si>
    <t>Graf 80: Počet firiem v tis. a zaplatená daň v mil. eur podľa zdaniteľného príjmu nad 1 mil. eur, rok 2022</t>
  </si>
  <si>
    <t xml:space="preserve">Graf 81: Efektívne priemerné a zákonom stanovené daňové sadzby z príjmu firiem v nefinančných sektoroch vo vybraných krajinách v %, rok 2022 </t>
  </si>
  <si>
    <t>Graf 82: Zisk pred zdanením mobilných operátorov podliehajúcich osobitnému odvodu v mil. eur</t>
  </si>
  <si>
    <t>Graf 83: Zisk pred zdanením rafinérskych spoločností podliehajúcich osobitnému odvodu v mil. eur</t>
  </si>
  <si>
    <t>Graf 84: Vývoj ceny ročnej/365-dňovej diaľničnej známky na Slovensku (v eurách)</t>
  </si>
  <si>
    <t>Graf 85: Medzinárodné porovnanie cien ročných/ 365-dňových diaľničných známok v roku 2024 (v eurách)</t>
  </si>
  <si>
    <t>Graf 86: Vplyv legislatívnych zmien medzi rokmi 2022 až 2025 na priemerný disponibilný príjem rodín s nezaopatrenými deťmi (v eurách)</t>
  </si>
  <si>
    <t xml:space="preserve">Graf 87: Vplyv legislatívnych zmien medzi rokmi 2022 až 2025 na priemerný disponibilný príjem rodín dôchodcov (v eurách) </t>
  </si>
  <si>
    <t>Graf 88: Príspevky jednotlivých opatrení k zmene disponibilných príjmov po zohľadnení opatrení od roku 2023, podľa príjmových decilov v 2025, celá populácia (v eur)</t>
  </si>
  <si>
    <t>Graf 89: Príspevky jednotlivých opatrení k zmene disponibilných príjmov po zohľadnení opatrení od roku 2023, podľa príjmových decilov v 2025, celá populácia (v %)</t>
  </si>
  <si>
    <t>Graf 90: Príspevky jednotlivých opatrení k zmene disponibilných príjmov po zohľadnení opatrení od roku 2023, podľa príjmových decilov v 2025, rodiny s nezaopatrenými deťmi (v eur)</t>
  </si>
  <si>
    <t>Graf 91: Príspevky jednotlivých opatrení k zmene disponibilných príjmov po zohľadnení opatrení od roku 2023, podľa príjmových decilov v 2025, rodiny s nezaopatrenými deťmi (v %)</t>
  </si>
  <si>
    <t>Graf 92: Príspevky jednotlivých opatrení k zmene disponibilných príjmov po zohľadnení opatrení od roku 2023, podľa príjmových decilov v 2025, rodiny dôchodcov (v eur)</t>
  </si>
  <si>
    <t>Graf 93: Príspevky jednotlivých opatrení k zmene disponibilných príjmov po zohľadnení opatrení od roku 2023, podľa príjmových decilov v 2025, rodiny dôchodcov (v %)</t>
  </si>
  <si>
    <t>Graf 94: Vplyv konsolidačného balíčka + vplyv automatického zníženia daňového bonusu zo 140 na 100 (v eur) – celá populácia, 2025</t>
  </si>
  <si>
    <t>Graf 95: Vplyv konsolidačného balíčka + vplyv automatického zníženia daňového bonusu zo 140 na 100 (v %) – celá populácia, 2025</t>
  </si>
  <si>
    <t>Graf 96: Vplyv konsolidačného balíčka + vplyv automatického zníženia daňového bonusu zo 140 na 100 (v eur) – rodiny s deťmi, 2025</t>
  </si>
  <si>
    <t>Graf 97: Vplyv konsolidačného balíčka + vplyv automatického zníženia daňového bonusu zo 140 na 100 (v %) – rodiny s deťmi, 2025</t>
  </si>
  <si>
    <t>Graf 98: Vplyv daňového bonusu z konsolidačného balíčka + vplyv automatického zníženia daňového bonusu zo 140 na 100 (v eur) – podľa typov rodín, 2025</t>
  </si>
  <si>
    <t>Graf 99: Vplyv daňového bonusu z konsolidačného balíčka + vplyv automatického zníženia daňového bonusu zo 140 na 100 (v %) – podľa typov rodín, 2025</t>
  </si>
  <si>
    <t>Graf 100: Vplyv konsolidačného balíčka + zvýšenie 13. dôchodku + automatické zníženie daňového bonusu zo 140 na 100 – podľa príjmových decilov v 2025 (v eurách)</t>
  </si>
  <si>
    <t>Graf 101: Vplyv konsolidačného balíčka + zvýšenie 13. dôchodku + automatické zníženie daňového bonusu zo 140 na 100 – podľa príjmových decilov v 2025 (v %)</t>
  </si>
  <si>
    <t>Graf 102: 5Vplyv konsolidačného balíčka + zvýšenie 13. dôchodku + automatické zníženie daňového bonusu zo 140 na 100 – podľa typov rodín v 2025 (v eurách)</t>
  </si>
  <si>
    <t>Graf 103: Vplyv konsolidačného balíčka + zvýšenie 13. dôchodku + automatické zníženie daňového bonusu zo 140 na 100 – podľa typov rodín v 2025 (v %)</t>
  </si>
  <si>
    <t>Príloha 2 – Príspevok konsolidačného balíčka k vývoju makroveličín</t>
  </si>
  <si>
    <t xml:space="preserve">Príloha 6 – Vplyv opatrení na disponibilné príjmy podľa typov rodín (rok 2025) </t>
  </si>
  <si>
    <t>(reálny rast v %, ak nie je uvedené inak)</t>
  </si>
  <si>
    <t>Firemné dane</t>
  </si>
  <si>
    <t>DPH</t>
  </si>
  <si>
    <t>Ostatné</t>
  </si>
  <si>
    <t>Spolu</t>
  </si>
  <si>
    <t>HDP</t>
  </si>
  <si>
    <t>Spotreba domácností</t>
  </si>
  <si>
    <t>Zamestnanosť (ESA)</t>
  </si>
  <si>
    <t>Reálna mzda (deflované CPI)</t>
  </si>
  <si>
    <t>Inflácia, % (CPI)</t>
  </si>
  <si>
    <t>Súkromné investície</t>
  </si>
  <si>
    <t>R-g diferenciál, p.b</t>
  </si>
  <si>
    <t>Miera úspor, v %</t>
  </si>
  <si>
    <t>Nominálna mzda (výkazníctvo)</t>
  </si>
  <si>
    <t>Spotreba</t>
  </si>
  <si>
    <t>Inflácia</t>
  </si>
  <si>
    <t>R-G diferenciál</t>
  </si>
  <si>
    <t>Reálna mzda</t>
  </si>
  <si>
    <t>Zamestnanosť</t>
  </si>
  <si>
    <t>Miera úspor</t>
  </si>
  <si>
    <t>Nominálna mzda</t>
  </si>
  <si>
    <t>kumulatívne hodnoty</t>
  </si>
  <si>
    <t>Nominálna mzda (výkazníctvo ŠÚ SR)</t>
  </si>
  <si>
    <t>Nominalna mzda</t>
  </si>
  <si>
    <t>Príspevok konsolidačného balíčka ku rastu (v p.b.)</t>
  </si>
  <si>
    <t>spotreba domácností</t>
  </si>
  <si>
    <t>súkromné investície</t>
  </si>
  <si>
    <t>zamestnanosť</t>
  </si>
  <si>
    <t>rast reálneho HDP</t>
  </si>
  <si>
    <t>reálna mzda</t>
  </si>
  <si>
    <t>inflácia</t>
  </si>
  <si>
    <t>r-g diferenciál</t>
  </si>
  <si>
    <t>implicitná sadzba</t>
  </si>
  <si>
    <t>Tabuľka 1: Vplyv konsolidačného balíčka (KB) na disponibilné príjmy vybraných typov rodín v roku 2025</t>
  </si>
  <si>
    <t>Typ rodiny</t>
  </si>
  <si>
    <t>Vplyv KB,</t>
  </si>
  <si>
    <t>Počet rodín</t>
  </si>
  <si>
    <t>Podiel na celkovom počte rodín, v %</t>
  </si>
  <si>
    <t>Počet osôb</t>
  </si>
  <si>
    <t>Podiel na celkovom počte osôb, v %</t>
  </si>
  <si>
    <t>v eurách ročne</t>
  </si>
  <si>
    <t>v %</t>
  </si>
  <si>
    <t>Jednotlivec bez detí</t>
  </si>
  <si>
    <t>Jednotlivec + 1 dieťa</t>
  </si>
  <si>
    <t>Jednotlivec + 2 deti</t>
  </si>
  <si>
    <t>Dvojica bez detí</t>
  </si>
  <si>
    <t>Dvojica + 1 dieťa</t>
  </si>
  <si>
    <t>Dvojica + 2 deti</t>
  </si>
  <si>
    <t>Dvojica + 3 deti a viac</t>
  </si>
  <si>
    <t>Zdroj: RRZ</t>
  </si>
  <si>
    <t>Tabuľka 2: Vplyv konsolidačného balíčka (KB) a zvýšenia 13. dôchodku na disponibilné príjmy vybraných typov rodín v roku 2025</t>
  </si>
  <si>
    <t>Vplyv KB</t>
  </si>
  <si>
    <t>Vplyv KB + 13.dôchodok</t>
  </si>
  <si>
    <t xml:space="preserve">v eurách ročne </t>
  </si>
  <si>
    <t xml:space="preserve">v eurách ročne  </t>
  </si>
  <si>
    <t>Seniori spolu</t>
  </si>
  <si>
    <t>Seniori bez prac. príjmu</t>
  </si>
  <si>
    <t>Seniori s prac. príjmom</t>
  </si>
  <si>
    <t>Rodina bez detí, v produktívnom veku</t>
  </si>
  <si>
    <t>Rodina s nezaopatrenými deťmi</t>
  </si>
  <si>
    <t>Rodina s prac. príjmom, v prod. veku</t>
  </si>
  <si>
    <t>Rodina bez prac. príjmu, v prod. veku</t>
  </si>
  <si>
    <t>Poznámka: V Prílohe č. 6 sú uvedené výsledky pre ďalšie typy rodín.</t>
  </si>
  <si>
    <t>(v mil. eur)</t>
  </si>
  <si>
    <t>1) Hrubé statické vplyvy opatrení (1a + 1b + 1c + 1d)</t>
  </si>
  <si>
    <t>1a) Vládny návrh na zlepšenie stavu verejných financií</t>
  </si>
  <si>
    <t xml:space="preserve">     Zmena DPH</t>
  </si>
  <si>
    <t xml:space="preserve">     DPPO - nová vyššia sadzba</t>
  </si>
  <si>
    <t xml:space="preserve">     Zmena formy vyplácania rodičovského dôchodku</t>
  </si>
  <si>
    <t xml:space="preserve">     Zníženie valorizácie platov zdravotníkov</t>
  </si>
  <si>
    <t xml:space="preserve">     Zmena v daňovom bonuse</t>
  </si>
  <si>
    <t xml:space="preserve">     Zvýšenie stropov pre platenie sociálnych odvodov</t>
  </si>
  <si>
    <t xml:space="preserve">     Osobitný odvod pre rafinérie</t>
  </si>
  <si>
    <t xml:space="preserve">     Zvýšenie osobitného odvodu z podnikania pre mobil. operátorov</t>
  </si>
  <si>
    <t xml:space="preserve">     Zvýšenie osobitného odvodu pre energetické firmy*</t>
  </si>
  <si>
    <t xml:space="preserve">     Predĺženie daňového superodpisu na investície do priemyslu 4.0</t>
  </si>
  <si>
    <t xml:space="preserve">     Sociálne podniky a daňová licencia</t>
  </si>
  <si>
    <t xml:space="preserve">     SZČO - navýšenie hranice pre uplatnenie zníženej sadzby</t>
  </si>
  <si>
    <t xml:space="preserve">     Zníženie zrážkovej dane z dividend</t>
  </si>
  <si>
    <t xml:space="preserve">     Zníženie výšky nepeňaž. príjmu z použitia motor. vozidla s alter. pohonom</t>
  </si>
  <si>
    <t xml:space="preserve">     Vyňatie úrok. výnosov zo štát. dlhopis. zo zákl. osobit. odvodu</t>
  </si>
  <si>
    <t xml:space="preserve">     Zníženie sadzby DPPO a zvýšenie hranice pre jej uplatnenie</t>
  </si>
  <si>
    <t>1b) Daň z finančných transakcií</t>
  </si>
  <si>
    <t>1c) Ďalšie legislatívne opatrenia</t>
  </si>
  <si>
    <t xml:space="preserve">     Navýšenie mýta pre nákladné vozidlá</t>
  </si>
  <si>
    <t xml:space="preserve">     Zvýšenie cien diaľničných známok</t>
  </si>
  <si>
    <t xml:space="preserve">     Reforma dani z motorových vozidiel</t>
  </si>
  <si>
    <t>1d) Opatrenia mimo legislatívy</t>
  </si>
  <si>
    <t xml:space="preserve">     Šetrenie na mzdovej obálke štátu </t>
  </si>
  <si>
    <t>2) Dodatočné vplyvy</t>
  </si>
  <si>
    <t xml:space="preserve">     Zmena vo výdavkoch subjektov VS v súvislosti so zmenami DPH</t>
  </si>
  <si>
    <t xml:space="preserve">          Vyvolané výdavky na DPH</t>
  </si>
  <si>
    <t xml:space="preserve">          Úspory vo výdavkoch</t>
  </si>
  <si>
    <t xml:space="preserve">     Dopad zvýšenej sadzby DPPO na výnos štátu z dividend</t>
  </si>
  <si>
    <t>3a) Čisté statické vplyvy opatrení spolu (1 + 2)</t>
  </si>
  <si>
    <t>3b) Úrokové náklady</t>
  </si>
  <si>
    <t>3c) Čisté statické vplyvy opatrení spolu s úrokovými nákladmi (3a + 3b)</t>
  </si>
  <si>
    <t xml:space="preserve">     - v % HDP </t>
  </si>
  <si>
    <t>4a) Vplyv opatrení na makroekonomický vývoj</t>
  </si>
  <si>
    <t xml:space="preserve">     Vplyv makra - opatrenia na domácnosti a VS</t>
  </si>
  <si>
    <t xml:space="preserve">     Vplyv makra - zdanenie firiem</t>
  </si>
  <si>
    <t>4b) Úrokové náklady</t>
  </si>
  <si>
    <t>4c) Makroekonomické vplyvy opatrení spolu s úrok. nákladmi (4a + 4b)</t>
  </si>
  <si>
    <t>5) Úrokové náklady celkom (3b + 4b)</t>
  </si>
  <si>
    <t>6) Celkový vplyv (3c + 4c)</t>
  </si>
  <si>
    <t>Tabuľka 4: Navrhované sadzby dane z pridanej hodnoty pre vybrané tovary a služby</t>
  </si>
  <si>
    <t>Navrhované sadzby DPH od 1.1.2025, v %</t>
  </si>
  <si>
    <t>Aktuálne sadzby DPH,</t>
  </si>
  <si>
    <t>Verzia 1: predlož. na rokovanie vlády 18.9.2024</t>
  </si>
  <si>
    <t>Verzia 2: schválená na rokovaní vlády 18.9.2024</t>
  </si>
  <si>
    <t>Schválené znenie 3.10.2024</t>
  </si>
  <si>
    <t>v %</t>
  </si>
  <si>
    <t>Základná sadzba</t>
  </si>
  <si>
    <t>20 </t>
  </si>
  <si>
    <t>23 </t>
  </si>
  <si>
    <t>Tovary a služby v znížených sadzbách</t>
  </si>
  <si>
    <t xml:space="preserve">   Základné potraviny</t>
  </si>
  <si>
    <t>10 </t>
  </si>
  <si>
    <t>5 </t>
  </si>
  <si>
    <t xml:space="preserve">   Ostatné potraviny a dodávka elektriny</t>
  </si>
  <si>
    <t>19 </t>
  </si>
  <si>
    <t xml:space="preserve">   Lieky a zdravotnícke pomôcky </t>
  </si>
  <si>
    <t xml:space="preserve">   Učebnice</t>
  </si>
  <si>
    <t xml:space="preserve">   Knihy, noviny, časopisy a audioknihy</t>
  </si>
  <si>
    <t xml:space="preserve">   Reštaur. služby (jedlo / nealko nápoje / alkohol)</t>
  </si>
  <si>
    <t>10 / 10 / 20</t>
  </si>
  <si>
    <t>23 / 23 / 23</t>
  </si>
  <si>
    <t>5 / 19 / 23</t>
  </si>
  <si>
    <t>5 / 19 / 23</t>
  </si>
  <si>
    <t xml:space="preserve">   Ubytovacie služby</t>
  </si>
  <si>
    <t xml:space="preserve">   Vstupy do fitnescentier</t>
  </si>
  <si>
    <t xml:space="preserve">   Vstupy na športové podujatia</t>
  </si>
  <si>
    <t xml:space="preserve">   Registrované sociálne podniky*</t>
  </si>
  <si>
    <t xml:space="preserve">   Štátom podporované nájomné bývanie*</t>
  </si>
  <si>
    <t>Poznámka: * nie je súčasťou kvantifikácie</t>
  </si>
  <si>
    <t>Tabuľka 5: Vplyv legislatívnych zmien v DPH na verejné financie</t>
  </si>
  <si>
    <t>mil. eur</t>
  </si>
  <si>
    <t>fixná reálna spotreba</t>
  </si>
  <si>
    <t>fixná nominálna spotreba*</t>
  </si>
  <si>
    <t xml:space="preserve">Domácnosti </t>
  </si>
  <si>
    <t>Domácnosti – priamo / okamžite</t>
  </si>
  <si>
    <t>Domácnosti – nepriamo / postupne</t>
  </si>
  <si>
    <t>cez nefinančné inštitúcie</t>
  </si>
  <si>
    <t>cez finančné inštitúcie</t>
  </si>
  <si>
    <t>cez neziskové inštitúcie</t>
  </si>
  <si>
    <t>*Kvantifikácia vplyvov za verejnú správu používa rovnaký predpoklad ako u domácností, t.j. nezmenený objem vynaložených prostriedkov na tovary a služby podliehajúcim DPH. Tento predpoklad v médiách implicitne potvrdil aj samotný minister financií, ktorý vyhlásil, že zvýšené náklady na DPH nebude na výdavkovej strane rozpočtu kompenzovať.</t>
  </si>
  <si>
    <t>Zdroj: KRRZ</t>
  </si>
  <si>
    <t>Tabuľka 6: Sumy daňového bonusu</t>
  </si>
  <si>
    <t>Sumy DB platné do 31.12.2024</t>
  </si>
  <si>
    <t>Sumy DB od 1.1.2025 podľa platnej legislatívy</t>
  </si>
  <si>
    <t>Schválené sumy DB od 1.1.2025</t>
  </si>
  <si>
    <t>Vyživované dieťa vo veku do 15 rokov</t>
  </si>
  <si>
    <t>Vyživované dieťa vo veku 15 až 18 rokov</t>
  </si>
  <si>
    <t>140 €</t>
  </si>
  <si>
    <t>50 €</t>
  </si>
  <si>
    <t>Vyživované dieťa vo veku nad 18 rokov</t>
  </si>
  <si>
    <t>-</t>
  </si>
  <si>
    <t>Tabuľka 7: Porovnanie percentuálnych limitov základu dane pre daňový bonus pre rok 2025</t>
  </si>
  <si>
    <t>Počet vyživovaných detí</t>
  </si>
  <si>
    <t>Percentuálny limit základu dane</t>
  </si>
  <si>
    <t xml:space="preserve"> pre DB- platná legislatíva pre 2025</t>
  </si>
  <si>
    <t xml:space="preserve"> pre DB - schválená legislatíva pre 2025</t>
  </si>
  <si>
    <t>20 %</t>
  </si>
  <si>
    <t>29 %</t>
  </si>
  <si>
    <t>27 %</t>
  </si>
  <si>
    <t>36 %</t>
  </si>
  <si>
    <t>34 %</t>
  </si>
  <si>
    <t>43 %</t>
  </si>
  <si>
    <t>41 %</t>
  </si>
  <si>
    <t>50 %</t>
  </si>
  <si>
    <t>48 %</t>
  </si>
  <si>
    <t>57 %</t>
  </si>
  <si>
    <t>6 a viac</t>
  </si>
  <si>
    <t>55 %</t>
  </si>
  <si>
    <t>64 %</t>
  </si>
  <si>
    <t>Tabuľka 8: Čistý vplyv opatrení na verejnú správu</t>
  </si>
  <si>
    <t>Zvýšenie sadzby na 24 % pre firmy so zdaniteľným príjmom vyšším ako 5 mil. eur</t>
  </si>
  <si>
    <t>Zníženie sadzby z 15 % na 10 % a navýšenie hranice zdaniteľného príjmu pre jej uplatnenie zo 60 na 100 tis. eur</t>
  </si>
  <si>
    <t>Výpadok v dividendách</t>
  </si>
  <si>
    <t>Čistý príjem z opatrení</t>
  </si>
  <si>
    <t>Tabuľka 9: Zmeny cien jednotlivých typov diaľničných známok od roku 2025</t>
  </si>
  <si>
    <t>Typ diaľničnej známky</t>
  </si>
  <si>
    <t>Súčasná cena</t>
  </si>
  <si>
    <t>Navrhovaná cena</t>
  </si>
  <si>
    <t>365-dňová</t>
  </si>
  <si>
    <t>30-dňová</t>
  </si>
  <si>
    <t>10-dňová</t>
  </si>
  <si>
    <t>1-dňová</t>
  </si>
  <si>
    <t>Zdroj: NDS</t>
  </si>
  <si>
    <t>Tabuľka 10: Zníženie valorizácie platov zdravotníkov</t>
  </si>
  <si>
    <t>Schválený konsolidačný balíček (ČPT 483 v NR SR)</t>
  </si>
  <si>
    <t>Aktuálny vládny návrh kompromisu (ČPT 575 v NR SR)</t>
  </si>
  <si>
    <t>Rozdiel v úspore</t>
  </si>
  <si>
    <t>Pozn.: *záporné znamienko znamená nižšiu úsporu</t>
  </si>
  <si>
    <t>Zdroj: MF SR, RRZ</t>
  </si>
  <si>
    <t>(% HDP)</t>
  </si>
  <si>
    <t>Opatrenia</t>
  </si>
  <si>
    <t>Úroky</t>
  </si>
  <si>
    <t>Vplyv na hrubý dlh v %</t>
  </si>
  <si>
    <t>Graf 3: Vplyv opatrení v roku 2025 (mil. eur)</t>
  </si>
  <si>
    <t>(mil. eur)</t>
  </si>
  <si>
    <t>Statický dopad (hrubý)</t>
  </si>
  <si>
    <t>Dodatočné vplyvy</t>
  </si>
  <si>
    <t>Úrokové náklady</t>
  </si>
  <si>
    <t>Statický dopad (čistý)</t>
  </si>
  <si>
    <t>Makroek. vplyvy</t>
  </si>
  <si>
    <t>Zmena úrokov</t>
  </si>
  <si>
    <t>Celkový vplyv</t>
  </si>
  <si>
    <t>Čisté statické vplyvy s úrokmi</t>
  </si>
  <si>
    <t>Rozdiel (dynamický efekt)</t>
  </si>
  <si>
    <t>Vplyv makra - opatrenia na domácnosti a VS</t>
  </si>
  <si>
    <t>Vplyv makra - zdanenie firiem</t>
  </si>
  <si>
    <t>Makroekonomické vplyvy</t>
  </si>
  <si>
    <t xml:space="preserve">Graf 6: Rozklad makroekonomických vplyvov
(mil. eur) </t>
  </si>
  <si>
    <t>Štruktúra opatrení</t>
  </si>
  <si>
    <t>Prvá verzia</t>
  </si>
  <si>
    <t>Verzia NRSR</t>
  </si>
  <si>
    <t>Názov opatrenia</t>
  </si>
  <si>
    <t>vplyv v mil. eur</t>
  </si>
  <si>
    <t>podiel v %</t>
  </si>
  <si>
    <t>Zmena DPH</t>
  </si>
  <si>
    <t>Daň z finančných transakcií</t>
  </si>
  <si>
    <t>Zmena v daňovom bonuse</t>
  </si>
  <si>
    <t>Zmena formy vyplácania rodičovského dôchodku</t>
  </si>
  <si>
    <t>Zníženie valorizácie platov zdravotníkov</t>
  </si>
  <si>
    <t>Graf 7: Štruktúra opatrení v prvotnom návrhu</t>
  </si>
  <si>
    <t xml:space="preserve">Šetrenie na mzdovej obálke štátu </t>
  </si>
  <si>
    <t>Zvýšenie osobitného odvodu z podnikania pre mobil. operátorov</t>
  </si>
  <si>
    <t>Osobitný odvod pre rafinérie</t>
  </si>
  <si>
    <t>Zvýšenie osobitného odvodu pre energetické firmy*</t>
  </si>
  <si>
    <t>Zníženie sadzby DPPO a zvýšenie hranice pre jej uplatnenie</t>
  </si>
  <si>
    <t>DPPO - nová vyššia sadzba</t>
  </si>
  <si>
    <t>Zníženie zrážkovej dane z dividend</t>
  </si>
  <si>
    <t>Zvýšenie cien diaľničných známok</t>
  </si>
  <si>
    <t>Navýšenie mýta pre nákladné vozidlá</t>
  </si>
  <si>
    <t>Reforma dani z motorových vozidiel</t>
  </si>
  <si>
    <t>SZČO - navýšenie hranice pre uplatnenie zníženej sadzby</t>
  </si>
  <si>
    <t>Zvýšenie stropov pre platenie sociálnych odvodov</t>
  </si>
  <si>
    <t>Zníženie výšky nepeňažného príjmu z použitia motor. vozidla s alter. pohonom</t>
  </si>
  <si>
    <t>Vyňatie úrok. výnosov zo štát. dlhopis. zo zákl. osobit. odvodu</t>
  </si>
  <si>
    <t>Sociálne podniky a daňová licencia</t>
  </si>
  <si>
    <t>SPOLU</t>
  </si>
  <si>
    <t>Opatrenia s pozitívnym dopadom na ekonomiku</t>
  </si>
  <si>
    <t>Ostatné menej škodlivé</t>
  </si>
  <si>
    <t>Daň z fin. trans.</t>
  </si>
  <si>
    <t>Ostatné viac škodlivé</t>
  </si>
  <si>
    <t>Makro - zdanenie firiem</t>
  </si>
  <si>
    <t>Makro - ostatné</t>
  </si>
  <si>
    <t>Konsolidačný balíček 2025</t>
  </si>
  <si>
    <t>Graf 26: Príspevky opatrení a makroekonomických vplyvov k zmene disponibilných príjmov v rokoch 2025 až 2028, (v %)</t>
  </si>
  <si>
    <t>1. decil</t>
  </si>
  <si>
    <t>2. decil</t>
  </si>
  <si>
    <t>3. decil</t>
  </si>
  <si>
    <t>4. decil</t>
  </si>
  <si>
    <t>5. decil</t>
  </si>
  <si>
    <t>6. decil</t>
  </si>
  <si>
    <t>7. decil</t>
  </si>
  <si>
    <t>8. decil</t>
  </si>
  <si>
    <t>9. decil</t>
  </si>
  <si>
    <t>10. decil</t>
  </si>
  <si>
    <t>Ekvivalentný príjem</t>
  </si>
  <si>
    <t>Jednotlive vplyvy v eurach</t>
  </si>
  <si>
    <t>Jednotlive vplyvy v %</t>
  </si>
  <si>
    <t>Príjem do</t>
  </si>
  <si>
    <t>Príjem baseline</t>
  </si>
  <si>
    <t>Daňový bonus</t>
  </si>
  <si>
    <t>Rodičovský dôchodok</t>
  </si>
  <si>
    <t>SZČO</t>
  </si>
  <si>
    <t>Maximálny VZ</t>
  </si>
  <si>
    <t>do 1886</t>
  </si>
  <si>
    <t>od 1886</t>
  </si>
  <si>
    <t>od 5380</t>
  </si>
  <si>
    <t>od 7774</t>
  </si>
  <si>
    <t>od 9293</t>
  </si>
  <si>
    <t>od 10818</t>
  </si>
  <si>
    <t>od 12587</t>
  </si>
  <si>
    <t>od 14704</t>
  </si>
  <si>
    <t>od 17715</t>
  </si>
  <si>
    <t>od 23151</t>
  </si>
  <si>
    <t>SR</t>
  </si>
  <si>
    <t>Makro - zdanenie firiem (kons. bal.)</t>
  </si>
  <si>
    <t>Makro - ostatné (kons. bal.)</t>
  </si>
  <si>
    <t>Daňový bonus (kons. bal.)</t>
  </si>
  <si>
    <t>Rodičovský dôchodok - zrušenie (kons. bal.)</t>
  </si>
  <si>
    <t>SZČO (kons. bal.)</t>
  </si>
  <si>
    <t>Maximálny VZ (kons. bal.)</t>
  </si>
  <si>
    <t>DPH (kons. bal.)</t>
  </si>
  <si>
    <t>vplyv balíčka v eurách</t>
  </si>
  <si>
    <t>vplyv balíčka v %</t>
  </si>
  <si>
    <t>Rod. seniorov s prac. príjmom</t>
  </si>
  <si>
    <t>Rod. seniorov bez prac. príjmu</t>
  </si>
  <si>
    <t>Rod. v prod. veku, bez detí</t>
  </si>
  <si>
    <t>Rod. s nezaop. deťmi</t>
  </si>
  <si>
    <t>Rod. s prac. príjmom, v prod. veku</t>
  </si>
  <si>
    <t>Rod. bez prac príjmu, v prod. veku</t>
  </si>
  <si>
    <t>Graf 29: Príspevky jednotlivých opatrení k zmene dispon. príjmov podľa kategórií rodín, 2025 (v %)</t>
  </si>
  <si>
    <t>TO DO vo what if</t>
  </si>
  <si>
    <t>do 1966</t>
  </si>
  <si>
    <t>od 1966</t>
  </si>
  <si>
    <t>od 5634</t>
  </si>
  <si>
    <t>od 8146</t>
  </si>
  <si>
    <t>od 9737</t>
  </si>
  <si>
    <t>od 11329</t>
  </si>
  <si>
    <t>od 13196</t>
  </si>
  <si>
    <t>od 15427</t>
  </si>
  <si>
    <t>od 18615</t>
  </si>
  <si>
    <t>od 24353</t>
  </si>
  <si>
    <t>Rodina seniorov</t>
  </si>
  <si>
    <t>Zvýšenie 13. dôchodku</t>
  </si>
  <si>
    <t>vplyv balíčka v eurách + 13D</t>
  </si>
  <si>
    <t>vplyv balíčka + 13D v %</t>
  </si>
  <si>
    <t>Daňový bonus (kons. balíček)</t>
  </si>
  <si>
    <t>Zrušenie rodičov. dôch. (kons. bal.)</t>
  </si>
  <si>
    <t>SZČO (kons. balíček)</t>
  </si>
  <si>
    <t>Maximálny VZ (kons. balíček)</t>
  </si>
  <si>
    <t>DPH (kons. balíček)</t>
  </si>
  <si>
    <t>Vplyv balíčka v eurách + 13D</t>
  </si>
  <si>
    <t>Graf 40:  Kumulatívny vplyv balíčka na osobu počas (zvyšného) života</t>
  </si>
  <si>
    <t>Ročník</t>
  </si>
  <si>
    <t>Legenda</t>
  </si>
  <si>
    <t>Daň. bonus</t>
  </si>
  <si>
    <t>Rod. dôchodok</t>
  </si>
  <si>
    <t xml:space="preserve">Zdravotníctvo </t>
  </si>
  <si>
    <t>Ostatné výdavky</t>
  </si>
  <si>
    <t>DPFO</t>
  </si>
  <si>
    <t>DPPO</t>
  </si>
  <si>
    <t>Sociálne odvody</t>
  </si>
  <si>
    <t>Cestné dane</t>
  </si>
  <si>
    <t>Sektorové dane</t>
  </si>
  <si>
    <t>Celkom</t>
  </si>
  <si>
    <t>vplyv na DPH v %</t>
  </si>
  <si>
    <t>do 1996</t>
  </si>
  <si>
    <t>od 1996</t>
  </si>
  <si>
    <t>od 5633</t>
  </si>
  <si>
    <t>od 8015</t>
  </si>
  <si>
    <t>od 9614</t>
  </si>
  <si>
    <t>od 11145</t>
  </si>
  <si>
    <t>od 12909</t>
  </si>
  <si>
    <t>od 15020</t>
  </si>
  <si>
    <t>od 18012</t>
  </si>
  <si>
    <t>od 23470</t>
  </si>
  <si>
    <t>vplyv na DPH v €</t>
  </si>
  <si>
    <t>ZD</t>
  </si>
  <si>
    <t>2025 NPC</t>
  </si>
  <si>
    <t>2025 KB</t>
  </si>
  <si>
    <t>NPC voči 2024</t>
  </si>
  <si>
    <t>KB voči 2024</t>
  </si>
  <si>
    <t>KB voči NPC</t>
  </si>
  <si>
    <t>2025 KB_leg</t>
  </si>
  <si>
    <t>rozdiel</t>
  </si>
  <si>
    <t>bez nároku na DB (pôvodný aj nový systém)</t>
  </si>
  <si>
    <t>strata nároku na DB</t>
  </si>
  <si>
    <t>nárok na DB v pôvodnom aj novom</t>
  </si>
  <si>
    <t>strata nároku - vyradenie 18+</t>
  </si>
  <si>
    <t>strata nároku - vyklesanie</t>
  </si>
  <si>
    <t>pokles sumy DB</t>
  </si>
  <si>
    <t>nezmenená suma DB</t>
  </si>
  <si>
    <t xml:space="preserve">nárast sumy DB </t>
  </si>
  <si>
    <t>RODINA</t>
  </si>
  <si>
    <t>Min</t>
  </si>
  <si>
    <t>p1</t>
  </si>
  <si>
    <t>p5</t>
  </si>
  <si>
    <t>p10</t>
  </si>
  <si>
    <t>p25</t>
  </si>
  <si>
    <t>p50</t>
  </si>
  <si>
    <t>p75</t>
  </si>
  <si>
    <t>p90</t>
  </si>
  <si>
    <t>p95</t>
  </si>
  <si>
    <t>p99</t>
  </si>
  <si>
    <t>Max</t>
  </si>
  <si>
    <t>Mean</t>
  </si>
  <si>
    <t>Total</t>
  </si>
  <si>
    <t>decily</t>
  </si>
  <si>
    <t>do 18</t>
  </si>
  <si>
    <t>nad 18</t>
  </si>
  <si>
    <t>spolu</t>
  </si>
  <si>
    <t>plný DB</t>
  </si>
  <si>
    <t>čiastočný DB</t>
  </si>
  <si>
    <t>bez nároku na DB</t>
  </si>
  <si>
    <t>DB zrušenie nad 18 rokov</t>
  </si>
  <si>
    <t>DB limit ČZD</t>
  </si>
  <si>
    <t>DB vyklesávanie</t>
  </si>
  <si>
    <t>Daňový bonus 2025</t>
  </si>
  <si>
    <t>do 2745</t>
  </si>
  <si>
    <t>od 2745</t>
  </si>
  <si>
    <t>od 5396</t>
  </si>
  <si>
    <t>od 7912</t>
  </si>
  <si>
    <t>od 9959</t>
  </si>
  <si>
    <t>od 11930</t>
  </si>
  <si>
    <t>od 13961</t>
  </si>
  <si>
    <t>od 16246</t>
  </si>
  <si>
    <t>od 19168</t>
  </si>
  <si>
    <t>od 24363</t>
  </si>
  <si>
    <t>Jednotlivec + 3 deti</t>
  </si>
  <si>
    <t>Jednotlivec + 4 deti</t>
  </si>
  <si>
    <t>Jednotlivec + 5 deti</t>
  </si>
  <si>
    <t>Jednotlivec + 6 a viac detí</t>
  </si>
  <si>
    <t>Dvojica s 1 dieťaťom</t>
  </si>
  <si>
    <t>Dvojica s 2 deťmi</t>
  </si>
  <si>
    <t>Dvojica s 3 deťmi</t>
  </si>
  <si>
    <t>Dvojica s 4 deťmi</t>
  </si>
  <si>
    <t>Dvojica s 5 deťmi</t>
  </si>
  <si>
    <t>Dvojica s 6 a viac deťmi</t>
  </si>
  <si>
    <t>RD ani v pôvodnom ani v novom systéme</t>
  </si>
  <si>
    <t>RD len v starom systéme</t>
  </si>
  <si>
    <t>RD len v novom systéme</t>
  </si>
  <si>
    <t>RD v pôvodnom aj v novom systéme</t>
  </si>
  <si>
    <t>boli dôch. poistení pred 2 rokmi, v súčasnosti nie sú</t>
  </si>
  <si>
    <t>majú príjem zo zamestnania</t>
  </si>
  <si>
    <t>majú príjem zo szč</t>
  </si>
  <si>
    <t>sú poistencami štátu</t>
  </si>
  <si>
    <t>sú dobrovoľne poistení</t>
  </si>
  <si>
    <t>Ročná hrubá mzda</t>
  </si>
  <si>
    <t>Rodičovský dôchodok 
pôvodný</t>
  </si>
  <si>
    <t>Rodičovský dôchodok 
navrhovaný</t>
  </si>
  <si>
    <t>Rozdiel</t>
  </si>
  <si>
    <t>0 detí</t>
  </si>
  <si>
    <t>1 dieťa</t>
  </si>
  <si>
    <t xml:space="preserve">2 deti </t>
  </si>
  <si>
    <t>3 deti</t>
  </si>
  <si>
    <t>4 deti</t>
  </si>
  <si>
    <t>5 detí</t>
  </si>
  <si>
    <t>6 detí</t>
  </si>
  <si>
    <t>7 detí</t>
  </si>
  <si>
    <t>Ročná suma rodičovského dôchodku - pôvodný systém</t>
  </si>
  <si>
    <t>Ročná suma rodičovského dôchodku - navrhovaný systém</t>
  </si>
  <si>
    <t>Decily</t>
  </si>
  <si>
    <t xml:space="preserve"> do 6073</t>
  </si>
  <si>
    <t>6073 - 8131</t>
  </si>
  <si>
    <t>8131 - 9002</t>
  </si>
  <si>
    <t>9002 - 9714</t>
  </si>
  <si>
    <t>9714 - 10429</t>
  </si>
  <si>
    <t>10429 - 11173</t>
  </si>
  <si>
    <t>11173 - 12018</t>
  </si>
  <si>
    <t>12018 - 13378</t>
  </si>
  <si>
    <t>13378 - 16793</t>
  </si>
  <si>
    <t>od 16793</t>
  </si>
  <si>
    <t>bez detí</t>
  </si>
  <si>
    <t>7 alebo viac</t>
  </si>
  <si>
    <r>
      <t xml:space="preserve">Graf 66: </t>
    </r>
    <r>
      <rPr>
        <b/>
        <sz val="11"/>
        <color rgb="FF000000"/>
        <rFont val="Calibri"/>
        <family val="2"/>
      </rPr>
      <t>Výška rodičovského dôchodku v závislosti od počtu detí</t>
    </r>
  </si>
  <si>
    <r>
      <t xml:space="preserve">Graf 69: </t>
    </r>
    <r>
      <rPr>
        <b/>
        <sz val="11"/>
        <color rgb="FF000000"/>
        <rFont val="Calibri"/>
        <family val="2"/>
      </rPr>
      <t>Výška nového rodičovského dôchodku v závislosti od výšky disponibilného príjmu</t>
    </r>
  </si>
  <si>
    <r>
      <t xml:space="preserve">Graf 70: </t>
    </r>
    <r>
      <rPr>
        <b/>
        <sz val="11"/>
        <color rgb="FF000000"/>
        <rFont val="Calibri"/>
        <family val="2"/>
      </rPr>
      <t>Výška nového rodičovského dôchodku v závislosti od počtu detí</t>
    </r>
  </si>
  <si>
    <t>Vysvetlivky: Hodnoty nad 50000 eur nie sú v grafe zobrazené.</t>
  </si>
  <si>
    <t>Počet detí</t>
  </si>
  <si>
    <t>Vysvetlivky: Počet všetkých detí, vrátane neasignujúcich. Hodnoty nad 50000 eur nie sú v grafe zobrazené</t>
  </si>
  <si>
    <t>Počet poberateľov rodičovského dôchodku</t>
  </si>
  <si>
    <t>Výška nového rodičovského dôchodku</t>
  </si>
  <si>
    <t>Rozdiel v rodičovskom dôchodku</t>
  </si>
  <si>
    <t>počet osôb nad stropom v danom mesiaci, v tisícoch</t>
  </si>
  <si>
    <t>priemerný mesačný počet</t>
  </si>
  <si>
    <t>jan</t>
  </si>
  <si>
    <t>feb</t>
  </si>
  <si>
    <t>mar</t>
  </si>
  <si>
    <t>apr</t>
  </si>
  <si>
    <t>maj</t>
  </si>
  <si>
    <t>jun</t>
  </si>
  <si>
    <t>jul</t>
  </si>
  <si>
    <t>aug</t>
  </si>
  <si>
    <t>sept</t>
  </si>
  <si>
    <t>okt</t>
  </si>
  <si>
    <t>nov</t>
  </si>
  <si>
    <t>dec</t>
  </si>
  <si>
    <t>Podiel SZČO uplatňujúcich si nižšiu sadzbu dane (ľavá os)</t>
  </si>
  <si>
    <t>Hranica pre nižšiu sadzbu 15 % v tis. eur (pravá os)</t>
  </si>
  <si>
    <t>Zdroj: Daňové priznania FO typu B</t>
  </si>
  <si>
    <t>Zdaniteľný príjem</t>
  </si>
  <si>
    <t>do 60 tis.</t>
  </si>
  <si>
    <t>od 60 do 100 tis.</t>
  </si>
  <si>
    <t>od 100 tis. do 1 mil.</t>
  </si>
  <si>
    <t>od 1 do 5 mil.</t>
  </si>
  <si>
    <t>od 5 do 6 mil.</t>
  </si>
  <si>
    <t>od 6 do 10 mil.</t>
  </si>
  <si>
    <t>nad 10 mil.</t>
  </si>
  <si>
    <t>Počet firiem v tis. (pravá os)</t>
  </si>
  <si>
    <t>Zaplatená daň v mil. eur (ľavá os)</t>
  </si>
  <si>
    <t>Zdroj: Daňové priznania PO</t>
  </si>
  <si>
    <t>Zákonom stanovená sadzba</t>
  </si>
  <si>
    <t>Efektívna priemerná daňová sadzba</t>
  </si>
  <si>
    <t>Bulharsko</t>
  </si>
  <si>
    <t>Estónsko</t>
  </si>
  <si>
    <t>Maďarsko</t>
  </si>
  <si>
    <t>Litva</t>
  </si>
  <si>
    <t>Rumunsko</t>
  </si>
  <si>
    <t>Chorvátsko</t>
  </si>
  <si>
    <t>Poľsko</t>
  </si>
  <si>
    <t>Lotyšsko</t>
  </si>
  <si>
    <t>Česko</t>
  </si>
  <si>
    <t>Slovinsko</t>
  </si>
  <si>
    <t>Slovensko</t>
  </si>
  <si>
    <t>Rakúsko</t>
  </si>
  <si>
    <t>Nemecko</t>
  </si>
  <si>
    <t>Zdroj: ZEW, OECD</t>
  </si>
  <si>
    <t>Rodinný balíček 2022</t>
  </si>
  <si>
    <t>Dôchodková politika do 2025</t>
  </si>
  <si>
    <t>Automat. zníženie DB 24-&gt;25</t>
  </si>
  <si>
    <t>Vplyv zmien v DB 2025</t>
  </si>
  <si>
    <t>Kons. bal. bez 2022</t>
  </si>
  <si>
    <t>Rodinná 
politika 
2022</t>
  </si>
  <si>
    <t>Zvýšenie
 DB a PnD
2023</t>
  </si>
  <si>
    <t>Automatické
zníženie DB
2025</t>
  </si>
  <si>
    <t>Daňový 
bonus</t>
  </si>
  <si>
    <t>Zmeny v DPH 
a ostatné</t>
  </si>
  <si>
    <t>Makro</t>
  </si>
  <si>
    <t>Vplyv zmien
v rokoch
2022-2025</t>
  </si>
  <si>
    <t>Dôchodková 
politika
2022</t>
  </si>
  <si>
    <t>Zavedenie 
rodičov. dôch.
2023</t>
  </si>
  <si>
    <t>Zvýšenie 
13. dôchodku
 2024</t>
  </si>
  <si>
    <t>Zrušenie
rodičovského
dôchodku</t>
  </si>
  <si>
    <t>Zmeny v DPH
a ostatné</t>
  </si>
  <si>
    <t>Graf 87: Vplyv legislatívnych zmien medzi rokmi 2022 až 2025 na priemerný disponibilný príjem rodín dôchodcov (v eurách)</t>
  </si>
  <si>
    <t>Zavedenie rodičov. dôch.</t>
  </si>
  <si>
    <t>Zvýšenie DB a PnD od 2023</t>
  </si>
  <si>
    <t>Vplyv zohľadňujúci leg. od 2023</t>
  </si>
  <si>
    <t>Graf 91: Príspevky jednotlivých opatrení k zmene disponibilných príjmov po zohľadnení opatrení od roku 2023, podľa príjmových decilov v 2025, rodiny s nezaopatrenými deťmi (v %)</t>
  </si>
  <si>
    <t>do 6363</t>
  </si>
  <si>
    <t>od 6363</t>
  </si>
  <si>
    <t>od 7988</t>
  </si>
  <si>
    <t>od 8873</t>
  </si>
  <si>
    <t>od 9687</t>
  </si>
  <si>
    <t>od 10539</t>
  </si>
  <si>
    <t>od 11551</t>
  </si>
  <si>
    <t>od 12865</t>
  </si>
  <si>
    <t>od 14625</t>
  </si>
  <si>
    <t>od 18465</t>
  </si>
  <si>
    <t>Graf 92: Príspevky jednotlivých opatrení k zmene disponibilných príjmov po zohľadnení opatrení od roku 2023, podľa príjmových decilov v 2025, rodiny dôchodcov (v eur)</t>
  </si>
  <si>
    <t>Graf 93: Príspevky jednotlivých opatrení k zmene disponibilných príjmov po zohľadnení opatrení od roku 2023, podľa príjmových decilov v 2025, rodiny dôchodcov (v %)</t>
  </si>
  <si>
    <t>Vplyv zohľadňujúci leg. DB 2024</t>
  </si>
  <si>
    <t>Graf 95: Vplyv konsolidačného balíčka + vplyv automatického zníženia daňového bonusu zo 140 na 100 (v %) – celá populácia, 2025</t>
  </si>
  <si>
    <t>Jednotlivec + 3 a viac detí</t>
  </si>
  <si>
    <t>Dvojica s 3 a viac deťmi</t>
  </si>
  <si>
    <t>Graf 99: Vplyv daňového bonusu z konsolidačného balíčka + vplyv automatického zníženia daňového bonusu zo 140 na 100 (v %) – podľa typov rodín, 2025</t>
  </si>
  <si>
    <t>Vplyv KB + 13 dôch. + DB 140-&gt;100</t>
  </si>
  <si>
    <t>Graf 101: Vplyv konsolidačného balíčka + zvýšenie 13. dôchodku + automatické zníženie daňového bonusu zo 140 na 100 – podľa príjmových decilov v 2025 (v %)</t>
  </si>
  <si>
    <t>Automat. zníženie DB 140-&gt;100</t>
  </si>
  <si>
    <t>vplyv KB + 13D + aut. zníženie DB 140-100</t>
  </si>
  <si>
    <t>vplyv KB + 13D + aut. zníženie DB 140 v %</t>
  </si>
  <si>
    <t>Graf 102: Vplyv konsolidačného balíčka + zvýšenie 13. dôchodku + automatické zníženie daňového bonusu zo 140 na 100 – podľa typov rodín v 2025 (v eurách)</t>
  </si>
  <si>
    <t>Graf 103: Vplyv konsolidačného balíčka + zvýšenie 13. dôchodku + automatické zníženie daňového bonusu zo 140 na 100 – podľa typov rodín v 2025 (v %)</t>
  </si>
  <si>
    <t>(reálny rast v %, ak nie je uvedené inak)</t>
  </si>
  <si>
    <t>Príspevok balíčka</t>
  </si>
  <si>
    <t>Fixné investície</t>
  </si>
  <si>
    <t>Spotreba verejnej správy</t>
  </si>
  <si>
    <t>Export tovarov a služieb</t>
  </si>
  <si>
    <t>Import tovarov a služieb</t>
  </si>
  <si>
    <t>Nominálna mzda (ŠÚ SR)</t>
  </si>
  <si>
    <t>Miera nezamestnanosti, p.b. (VZPS)</t>
  </si>
  <si>
    <t>Potenciálny produkt</t>
  </si>
  <si>
    <t>Produkčná medzera, % potenciálu</t>
  </si>
  <si>
    <t>Nominálny HDP, rast v %</t>
  </si>
  <si>
    <t>Nominálny disponibilný príjem, %</t>
  </si>
  <si>
    <t>Miera úspor, v %</t>
  </si>
  <si>
    <t>r-g diferenciál, p.b.</t>
  </si>
  <si>
    <t>ROK 2025</t>
  </si>
  <si>
    <t>Vplyv konsolidačného balíčka</t>
  </si>
  <si>
    <t>Vplyv konsolidačného balíčka + zvýšenie 13. dôchodku</t>
  </si>
  <si>
    <t>Vplyv konsolidačného balíčka + zvýšenie 13. dôchodku + zníženie 140/100</t>
  </si>
  <si>
    <t>Rodiny</t>
  </si>
  <si>
    <t>Osoby</t>
  </si>
  <si>
    <t>v eur</t>
  </si>
  <si>
    <t>počet</t>
  </si>
  <si>
    <t>podiel</t>
  </si>
  <si>
    <t>Všetky rodiny spolu</t>
  </si>
  <si>
    <t>Členenie podľa počtu dospelých a detí</t>
  </si>
  <si>
    <t>1+0 detí</t>
  </si>
  <si>
    <t>1+1 dieťa</t>
  </si>
  <si>
    <t>1+2 deti</t>
  </si>
  <si>
    <t>1+3 a viac detí</t>
  </si>
  <si>
    <t>2+0 detí</t>
  </si>
  <si>
    <t>2+1 dieťa</t>
  </si>
  <si>
    <t>2+2 deti</t>
  </si>
  <si>
    <t>2+3 a viac detí</t>
  </si>
  <si>
    <t>Členenie podľa počtu dospelých a detí a typu príjmu</t>
  </si>
  <si>
    <t>1+0 detí, s pracovným prijmom</t>
  </si>
  <si>
    <t>1+1 dieťa, s pracovným prijmom</t>
  </si>
  <si>
    <t>1+2 deti, s pracovným prijmom</t>
  </si>
  <si>
    <t>1+3 a viac detí, s pracovným prijmom</t>
  </si>
  <si>
    <t>2+0 detí, s pracovným prijmom</t>
  </si>
  <si>
    <t>2+1 dieťa, s pracovným prijmom</t>
  </si>
  <si>
    <t>2+2 deti, s pracovným prijmom</t>
  </si>
  <si>
    <t>2+3 a viac detí, s pracovným prijmom</t>
  </si>
  <si>
    <t>1+0 detí, bez pracovného príjmu</t>
  </si>
  <si>
    <t>1+1 dieťa, bez pracovného príjmu</t>
  </si>
  <si>
    <t>1+2 deti, bez pracovného príjmu</t>
  </si>
  <si>
    <t>1+3 a viac detí, bez pracovného príjmu</t>
  </si>
  <si>
    <t>2+0 detí, bez pracovného príjmu</t>
  </si>
  <si>
    <t>2+1 dieťa, bez pracovného príjmu</t>
  </si>
  <si>
    <t>2+2 deti, bez pracovného príjmu</t>
  </si>
  <si>
    <t>2+3 a viac detí, bez pracovného príjmu</t>
  </si>
  <si>
    <t>Členenie podľa počtu detí</t>
  </si>
  <si>
    <t>Rodina bez detí</t>
  </si>
  <si>
    <t>Rodina + 1 dieťa</t>
  </si>
  <si>
    <t>Rodina + 2 deti</t>
  </si>
  <si>
    <t>Rodina + 3 a viac deti</t>
  </si>
  <si>
    <t>Členenie podľa počtu detí a typu príjmu</t>
  </si>
  <si>
    <t>Rodina bez detí, s pracovným prijmom</t>
  </si>
  <si>
    <t>Rodina + 1 dieťa, s pracovným prijmom</t>
  </si>
  <si>
    <t>Rodina + 2 detí, s pracovným prijmom</t>
  </si>
  <si>
    <t>Rodina + 3 a viac detí, s pracovným prijmom</t>
  </si>
  <si>
    <t>Rodina bez detí, bez pracovného príjmu</t>
  </si>
  <si>
    <t>Rodina + 1 dieťa, bez pracovného príjmu</t>
  </si>
  <si>
    <t>Rodina + 2 detí, bez pracovného príjmu</t>
  </si>
  <si>
    <t>Rodina + 3+ bez pracovného príjmu</t>
  </si>
  <si>
    <t>Členenie podľa veku a typu príjmu</t>
  </si>
  <si>
    <t>Seniori (&gt;= 62 rokov)</t>
  </si>
  <si>
    <t>Seniori bez prac prijmu</t>
  </si>
  <si>
    <t>Seniori s prac prijmom</t>
  </si>
  <si>
    <t>Rodina s pracovným príjmom, v prod. veku</t>
  </si>
  <si>
    <t>Rodina bez pracovného príjmu, v prod. veku</t>
  </si>
  <si>
    <t>Členenie podľa iných charakteristík rodín</t>
  </si>
  <si>
    <t>Za rodinu považujeme buď zosobášených rodičov a ich nezaopatrené deti - najdlhšie do dovŕšenia 25 rokov veku, alebo zosobášené osoby bez detí atď. Rovnako aj jednotlivec (nie nezaopatrené dieťa) je považovaný za  samostatnú rodinu. </t>
  </si>
  <si>
    <t/>
  </si>
  <si>
    <t>Graf 41:  Priemerný ročný vplyv balíčka na osobu počas (zvyšného) života</t>
  </si>
  <si>
    <t>Graf 42:  Kumulatívny vplyv balíčka na osobu počas (zvyšného) života (Box 6)</t>
  </si>
  <si>
    <t>Prídavok na dieťa</t>
  </si>
  <si>
    <t>Daň. Bonus</t>
  </si>
  <si>
    <t>13. Dôchodok</t>
  </si>
  <si>
    <t>Graf 43:  Priemerný ročný vplyv balíčka na osobu počas (zvyšného) života (Box 6)</t>
  </si>
  <si>
    <t>Zisk pred zdanením</t>
  </si>
  <si>
    <t xml:space="preserve">Zdroj: Účtovné závierky, daňové priznania PO </t>
  </si>
  <si>
    <t>Zdroj: Účtovné závierky, daňové priznania PO</t>
  </si>
  <si>
    <t>Vplyv konsolidačného balíčka + vplyv automatického zníženia daňového bonusu zo 140 na 100 (bez zvýšenia 13. dôch.)</t>
  </si>
  <si>
    <t>Vplyv konsolidačného balíčka + vplyv legislatívy platnej od 2023
(zavedenie rod. dôch. + zvýšenie 13 dôch + zvýšenie PnD a DB od 2023 + Kons. bal.)</t>
  </si>
  <si>
    <t>Cena diaľničnej známky v eur</t>
  </si>
  <si>
    <t>HU</t>
  </si>
  <si>
    <t>AT</t>
  </si>
  <si>
    <t>CZ</t>
  </si>
  <si>
    <t>SK</t>
  </si>
  <si>
    <t>SK 2025</t>
  </si>
  <si>
    <t>Zdroj: NDS, národné diaľničné spoločnosti</t>
  </si>
  <si>
    <t>Tabuľka 3: Prehľad opatrení a ich vplyv</t>
  </si>
  <si>
    <t>Príloha 6 – Vplyv opatrení na disponibilné príjmy podľa typov rodín (rok 2025)</t>
  </si>
  <si>
    <t xml:space="preserve">Legislatíva konsolidačný balíček </t>
  </si>
  <si>
    <t>Súčasná legislatíva</t>
  </si>
  <si>
    <t>Príjem (podiel na PM)</t>
  </si>
  <si>
    <t>POMB</t>
  </si>
  <si>
    <t>VZ / PM</t>
  </si>
  <si>
    <t>POMB zladený so stropom VZ</t>
  </si>
  <si>
    <t>Plná solidarita</t>
  </si>
  <si>
    <r>
      <t xml:space="preserve">Poznámka: </t>
    </r>
    <r>
      <rPr>
        <sz val="10"/>
        <color rgb="FF00B0F0"/>
        <rFont val="Calibri"/>
        <family val="2"/>
      </rPr>
      <t>V</t>
    </r>
    <r>
      <rPr>
        <i/>
        <sz val="10"/>
        <color rgb="FF00B0F0"/>
        <rFont val="Calibri"/>
        <family val="2"/>
      </rPr>
      <t xml:space="preserve"> Prílohe č. 6 sú uvedené výsledky pre ďalšie typy rodín</t>
    </r>
    <r>
      <rPr>
        <i/>
        <sz val="10"/>
        <color rgb="FF13B5EA"/>
        <rFont val="Calibri"/>
        <family val="2"/>
      </rPr>
      <t>.</t>
    </r>
  </si>
  <si>
    <r>
      <t xml:space="preserve">Verejná správa </t>
    </r>
    <r>
      <rPr>
        <i/>
        <sz val="10"/>
        <color rgb="FF000000"/>
        <rFont val="Calibri"/>
        <family val="2"/>
      </rPr>
      <t>(neutrálne na saldo VS)</t>
    </r>
  </si>
  <si>
    <t>Tieto grafy zobrazujú individuálne údaje softvérom Stata, nie sú k nim dispozícii údaje</t>
  </si>
  <si>
    <t>Graf 44: Vplyv zmien v DPH na disponibilné príjmy rodín v roku 2025, návrh predložený na rokovanie vlády</t>
  </si>
  <si>
    <t>Graf 45: Vplyv zmien v DPH na disponibilné príjmy rodín v roku 2025, schválené znenie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</si>
</sst>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6" formatCode="#,##0\ &quot;€&quot;;[Red]\-#,##0\ &quot;€&quot;"/>
    <numFmt numFmtId="164" formatCode="0.0"/>
    <numFmt numFmtId="165" formatCode="0.0%"/>
    <numFmt numFmtId="166" formatCode="#,##0.0"/>
  </numFmts>
  <fonts count="10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10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charset val="238"/>
      <scheme val="minor"/>
    </font>
    <font>
      <b/>
      <sz val="10"/>
      <color theme="0"/>
      <name val="Calibri"/>
      <family val="2"/>
      <charset val="238"/>
    </font>
    <font>
      <b/>
      <sz val="9"/>
      <name val="Calibri"/>
      <family val="2"/>
      <charset val="238"/>
    </font>
    <font>
      <b/>
      <sz val="1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0" tint="-0.34998626667073579"/>
      <name val="Aptos Narrow"/>
      <family val="2"/>
      <charset val="238"/>
      <scheme val="minor"/>
    </font>
    <font>
      <u/>
      <sz val="11"/>
      <color theme="10"/>
      <name val="Calibri"/>
      <family val="2"/>
    </font>
    <font>
      <sz val="9"/>
      <color theme="1"/>
      <name val="Aptos Narrow"/>
      <family val="2"/>
      <scheme val="minor"/>
    </font>
    <font>
      <sz val="10"/>
      <color rgb="FFFF0000"/>
      <name val="Calibri"/>
      <family val="2"/>
      <charset val="238"/>
    </font>
    <font>
      <b/>
      <sz val="10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0" tint="-0.14999847407452621"/>
      <name val="Calibri"/>
      <family val="2"/>
      <charset val="238"/>
    </font>
    <font>
      <sz val="10"/>
      <color theme="0" tint="-0.1499984740745262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0"/>
      <name val="Aptos Narrow"/>
      <family val="2"/>
      <scheme val="minor"/>
    </font>
    <font>
      <sz val="11"/>
      <color theme="1"/>
      <name val="Arial Narrow"/>
      <family val="2"/>
      <charset val="238"/>
    </font>
    <font>
      <sz val="11"/>
      <color theme="5"/>
      <name val="Aptos Narrow"/>
      <family val="2"/>
      <scheme val="minor"/>
    </font>
    <font>
      <sz val="10"/>
      <color theme="0" tint="-0.34998626667073579"/>
      <name val="Calibri"/>
      <family val="2"/>
      <charset val="238"/>
    </font>
    <font>
      <sz val="10"/>
      <color theme="5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sz val="14"/>
      <color theme="5" tint="-0.499984740745262"/>
      <name val="Calibri"/>
      <family val="2"/>
    </font>
    <font>
      <b/>
      <sz val="10"/>
      <color theme="0"/>
      <name val="Calibri"/>
      <family val="2"/>
    </font>
    <font>
      <b/>
      <sz val="10"/>
      <color theme="5"/>
      <name val="Calibri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13B5EA"/>
      <name val="Calibri"/>
      <family val="2"/>
    </font>
    <font>
      <b/>
      <sz val="9"/>
      <color rgb="FFFFFFFF"/>
      <name val="Calibri"/>
      <family val="2"/>
    </font>
    <font>
      <i/>
      <sz val="8"/>
      <color rgb="FF13B5EA"/>
      <name val="Calibri"/>
      <family val="2"/>
    </font>
    <font>
      <b/>
      <sz val="11"/>
      <color theme="0"/>
      <name val="Calibri"/>
      <family val="2"/>
    </font>
    <font>
      <b/>
      <sz val="11"/>
      <color theme="5"/>
      <name val="Calibri"/>
      <family val="2"/>
    </font>
    <font>
      <b/>
      <sz val="11"/>
      <color theme="2"/>
      <name val="Calibri"/>
      <family val="2"/>
    </font>
    <font>
      <b/>
      <sz val="11"/>
      <color theme="3"/>
      <name val="Calibri"/>
      <family val="2"/>
    </font>
    <font>
      <b/>
      <sz val="14"/>
      <color rgb="FF13B5EA"/>
      <name val="Calibri"/>
      <family val="2"/>
    </font>
    <font>
      <sz val="14"/>
      <color theme="1"/>
      <name val="Calibri"/>
      <family val="2"/>
    </font>
    <font>
      <i/>
      <sz val="9"/>
      <color theme="1"/>
      <name val="Calibri"/>
      <family val="2"/>
    </font>
    <font>
      <u/>
      <sz val="10"/>
      <name val="Calibri"/>
      <family val="2"/>
    </font>
    <font>
      <sz val="10"/>
      <color rgb="FFFF0000"/>
      <name val="Calibri"/>
      <family val="2"/>
    </font>
    <font>
      <u/>
      <sz val="10"/>
      <color theme="10"/>
      <name val="Calibri"/>
      <family val="2"/>
    </font>
    <font>
      <u/>
      <sz val="10"/>
      <color theme="1"/>
      <name val="Calibri"/>
      <family val="2"/>
    </font>
    <font>
      <b/>
      <sz val="16"/>
      <color rgb="FF13B5EA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sz val="10.5"/>
      <color theme="1"/>
      <name val="Calibri"/>
      <family val="2"/>
    </font>
    <font>
      <i/>
      <sz val="9"/>
      <color theme="5"/>
      <name val="Calibri"/>
      <family val="2"/>
    </font>
    <font>
      <i/>
      <sz val="10"/>
      <color rgb="FF000000"/>
      <name val="Calibri"/>
      <family val="2"/>
    </font>
    <font>
      <sz val="11"/>
      <color theme="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</font>
    <font>
      <b/>
      <sz val="14"/>
      <color theme="1"/>
      <name val="Calibri"/>
    </font>
    <font>
      <sz val="10"/>
      <color theme="5"/>
      <name val="Calibri"/>
    </font>
    <font>
      <sz val="11"/>
      <name val="Arial Narrow"/>
      <family val="2"/>
    </font>
    <font>
      <b/>
      <sz val="11"/>
      <name val="Arial Narrow"/>
      <family val="2"/>
    </font>
    <font>
      <i/>
      <sz val="10"/>
      <color rgb="FF13B5EA"/>
      <name val="Calibri"/>
      <family val="2"/>
    </font>
    <font>
      <sz val="10"/>
      <color rgb="FF00B0F0"/>
      <name val="Calibri"/>
      <family val="2"/>
    </font>
    <font>
      <i/>
      <sz val="10"/>
      <color rgb="FF00B0F0"/>
      <name val="Calibri"/>
      <family val="2"/>
    </font>
    <font>
      <b/>
      <sz val="11"/>
      <color theme="0"/>
      <name val="Calibri"/>
      <family val="2"/>
      <charset val="238"/>
    </font>
    <font>
      <sz val="10"/>
      <color theme="0"/>
      <name val="Calibri"/>
      <family val="2"/>
      <charset val="238"/>
    </font>
    <font>
      <b/>
      <sz val="11"/>
      <color rgb="FFFFFFFF"/>
      <name val="Calibri"/>
      <family val="2"/>
      <charset val="238"/>
    </font>
    <font>
      <b/>
      <sz val="10"/>
      <color rgb="FFFFFFFF"/>
      <name val="Calibri"/>
      <family val="2"/>
      <charset val="238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00B0F0"/>
      <name val="Calibri"/>
      <family val="2"/>
    </font>
    <font>
      <sz val="10"/>
      <color rgb="FF13B5EA"/>
      <name val="Calibri"/>
      <family val="2"/>
    </font>
    <font>
      <sz val="10"/>
      <color rgb="FFDCB47B"/>
      <name val="Calibri"/>
      <family val="2"/>
    </font>
    <font>
      <i/>
      <sz val="10"/>
      <color rgb="FFDCB47B"/>
      <name val="Calibri"/>
      <family val="2"/>
    </font>
    <font>
      <i/>
      <sz val="10"/>
      <color theme="1"/>
      <name val="Calibri"/>
      <family val="2"/>
    </font>
    <font>
      <vertAlign val="superscript"/>
      <sz val="10"/>
      <color rgb="FF000000"/>
      <name val="Calibri"/>
      <family val="2"/>
    </font>
    <font>
      <b/>
      <sz val="10"/>
      <color theme="3"/>
      <name val="Calibri"/>
      <family val="2"/>
      <charset val="238"/>
    </font>
    <font>
      <sz val="10"/>
      <color theme="0"/>
      <name val="Calibri"/>
      <family val="2"/>
    </font>
    <font>
      <sz val="10"/>
      <color indexed="8"/>
      <name val="Calibri"/>
      <family val="2"/>
    </font>
    <font>
      <sz val="11"/>
      <color theme="5"/>
      <name val="Calibri"/>
      <family val="2"/>
    </font>
    <font>
      <i/>
      <sz val="10"/>
      <color theme="1"/>
      <name val="Aptos Narrow"/>
      <family val="2"/>
      <scheme val="minor"/>
    </font>
    <font>
      <b/>
      <sz val="11"/>
      <name val="Calibri"/>
      <family val="2"/>
      <charset val="238"/>
    </font>
    <font>
      <sz val="10"/>
      <color rgb="FF00B0F0"/>
      <name val="Calibri"/>
      <family val="2"/>
      <charset val="238"/>
    </font>
    <font>
      <b/>
      <sz val="10"/>
      <color theme="9"/>
      <name val="Calibri"/>
      <family val="2"/>
      <charset val="238"/>
    </font>
    <font>
      <sz val="10"/>
      <color theme="9"/>
      <name val="Calibri"/>
      <family val="2"/>
      <charset val="238"/>
    </font>
    <font>
      <b/>
      <sz val="10"/>
      <color rgb="FF00B0F0"/>
      <name val="Calibri"/>
      <family val="2"/>
      <charset val="238"/>
    </font>
    <font>
      <sz val="11"/>
      <color theme="5"/>
      <name val="Calibri"/>
      <family val="2"/>
      <charset val="238"/>
    </font>
    <font>
      <b/>
      <sz val="11"/>
      <color theme="5" tint="-0.499984740745262"/>
      <name val="Calibri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58595B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3B5E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rgb="FF13B5EA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B0F0"/>
      </bottom>
      <diagonal/>
    </border>
    <border>
      <left/>
      <right/>
      <top style="medium">
        <color rgb="FF00B0F0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13B5EA"/>
      </top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 style="dotted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5"/>
      </right>
      <top/>
      <bottom/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9" fontId="9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23" fillId="0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4" fillId="0" borderId="0"/>
    <xf numFmtId="0" fontId="35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38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42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5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</cellStyleXfs>
  <cellXfs count="498">
    <xf numFmtId="0" fontId="0" fillId="0" borderId="0" xfId="0"/>
    <xf numFmtId="0" fontId="10" fillId="0" borderId="0" xfId="2"/>
    <xf numFmtId="0" fontId="14" fillId="0" borderId="0" xfId="0" applyFont="1"/>
    <xf numFmtId="0" fontId="18" fillId="0" borderId="0" xfId="2" applyFont="1"/>
    <xf numFmtId="0" fontId="19" fillId="0" borderId="0" xfId="2" applyFont="1"/>
    <xf numFmtId="0" fontId="21" fillId="0" borderId="0" xfId="0" applyFont="1"/>
    <xf numFmtId="0" fontId="22" fillId="0" borderId="0" xfId="0" applyFont="1"/>
    <xf numFmtId="0" fontId="18" fillId="0" borderId="0" xfId="0" applyFont="1"/>
    <xf numFmtId="0" fontId="22" fillId="0" borderId="0" xfId="0" applyFont="1" applyAlignment="1">
      <alignment wrapText="1"/>
    </xf>
    <xf numFmtId="0" fontId="22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3" xfId="0" applyFont="1" applyBorder="1" applyAlignment="1">
      <alignment horizontal="right"/>
    </xf>
    <xf numFmtId="0" fontId="21" fillId="0" borderId="0" xfId="0" applyFont="1" applyAlignment="1">
      <alignment horizontal="left"/>
    </xf>
    <xf numFmtId="3" fontId="22" fillId="0" borderId="0" xfId="0" applyNumberFormat="1" applyFont="1"/>
    <xf numFmtId="0" fontId="21" fillId="0" borderId="3" xfId="4" applyFont="1" applyBorder="1" applyAlignment="1">
      <alignment horizontal="right"/>
    </xf>
    <xf numFmtId="0" fontId="21" fillId="0" borderId="3" xfId="4" applyFont="1" applyBorder="1" applyAlignment="1">
      <alignment horizontal="right" wrapText="1"/>
    </xf>
    <xf numFmtId="0" fontId="22" fillId="0" borderId="0" xfId="4" applyFont="1"/>
    <xf numFmtId="3" fontId="22" fillId="0" borderId="0" xfId="4" applyNumberFormat="1" applyFont="1"/>
    <xf numFmtId="164" fontId="22" fillId="0" borderId="0" xfId="4" applyNumberFormat="1" applyFont="1"/>
    <xf numFmtId="0" fontId="21" fillId="0" borderId="0" xfId="4" applyFont="1"/>
    <xf numFmtId="0" fontId="21" fillId="0" borderId="0" xfId="2" applyFont="1" applyAlignment="1">
      <alignment horizontal="left"/>
    </xf>
    <xf numFmtId="0" fontId="22" fillId="0" borderId="0" xfId="2" applyFont="1" applyAlignment="1">
      <alignment horizontal="right"/>
    </xf>
    <xf numFmtId="0" fontId="22" fillId="0" borderId="0" xfId="2" applyFont="1"/>
    <xf numFmtId="0" fontId="19" fillId="0" borderId="0" xfId="0" applyFont="1"/>
    <xf numFmtId="0" fontId="22" fillId="0" borderId="0" xfId="2" applyFont="1" applyAlignment="1">
      <alignment wrapText="1"/>
    </xf>
    <xf numFmtId="0" fontId="21" fillId="0" borderId="0" xfId="2" applyFont="1"/>
    <xf numFmtId="1" fontId="22" fillId="0" borderId="0" xfId="2" applyNumberFormat="1" applyFont="1"/>
    <xf numFmtId="164" fontId="22" fillId="0" borderId="0" xfId="2" applyNumberFormat="1" applyFont="1"/>
    <xf numFmtId="164" fontId="21" fillId="0" borderId="0" xfId="2" applyNumberFormat="1" applyFont="1"/>
    <xf numFmtId="0" fontId="17" fillId="0" borderId="0" xfId="0" applyFont="1"/>
    <xf numFmtId="0" fontId="15" fillId="0" borderId="0" xfId="2" applyFont="1"/>
    <xf numFmtId="1" fontId="25" fillId="0" borderId="0" xfId="2" applyNumberFormat="1" applyFont="1"/>
    <xf numFmtId="0" fontId="26" fillId="0" borderId="0" xfId="5" applyFont="1" applyAlignment="1">
      <alignment horizontal="justify" vertical="center"/>
    </xf>
    <xf numFmtId="0" fontId="16" fillId="0" borderId="0" xfId="0" applyFont="1" applyAlignment="1">
      <alignment horizontal="justify" vertical="center"/>
    </xf>
    <xf numFmtId="0" fontId="18" fillId="0" borderId="0" xfId="2" applyFont="1" applyAlignment="1">
      <alignment horizontal="left"/>
    </xf>
    <xf numFmtId="0" fontId="19" fillId="0" borderId="0" xfId="2" applyFont="1" applyAlignment="1">
      <alignment horizontal="center" wrapText="1"/>
    </xf>
    <xf numFmtId="0" fontId="19" fillId="0" borderId="0" xfId="2" applyFont="1" applyAlignment="1">
      <alignment wrapText="1"/>
    </xf>
    <xf numFmtId="2" fontId="19" fillId="0" borderId="0" xfId="2" applyNumberFormat="1" applyFont="1" applyAlignment="1">
      <alignment horizontal="center"/>
    </xf>
    <xf numFmtId="2" fontId="22" fillId="0" borderId="0" xfId="2" applyNumberFormat="1" applyFont="1" applyAlignment="1">
      <alignment horizontal="center"/>
    </xf>
    <xf numFmtId="0" fontId="22" fillId="0" borderId="3" xfId="2" applyFont="1" applyBorder="1" applyAlignment="1">
      <alignment wrapText="1"/>
    </xf>
    <xf numFmtId="0" fontId="22" fillId="0" borderId="3" xfId="2" applyFont="1" applyBorder="1"/>
    <xf numFmtId="0" fontId="15" fillId="0" borderId="0" xfId="6" applyFont="1"/>
    <xf numFmtId="0" fontId="27" fillId="0" borderId="0" xfId="6" applyFont="1"/>
    <xf numFmtId="0" fontId="24" fillId="0" borderId="0" xfId="6" applyFont="1"/>
    <xf numFmtId="0" fontId="30" fillId="0" borderId="0" xfId="6" applyFont="1"/>
    <xf numFmtId="0" fontId="31" fillId="0" borderId="0" xfId="6" applyFont="1"/>
    <xf numFmtId="3" fontId="24" fillId="0" borderId="0" xfId="6" applyNumberFormat="1" applyFont="1"/>
    <xf numFmtId="2" fontId="32" fillId="0" borderId="0" xfId="7" applyNumberFormat="1" applyFont="1"/>
    <xf numFmtId="4" fontId="24" fillId="0" borderId="0" xfId="6" applyNumberFormat="1" applyFont="1"/>
    <xf numFmtId="0" fontId="33" fillId="0" borderId="0" xfId="6" applyFont="1"/>
    <xf numFmtId="0" fontId="11" fillId="2" borderId="0" xfId="6" applyFont="1" applyFill="1" applyAlignment="1">
      <alignment wrapText="1"/>
    </xf>
    <xf numFmtId="0" fontId="11" fillId="9" borderId="0" xfId="6" applyFont="1" applyFill="1" applyAlignment="1">
      <alignment wrapText="1"/>
    </xf>
    <xf numFmtId="0" fontId="29" fillId="0" borderId="3" xfId="6" applyFont="1" applyBorder="1" applyAlignment="1">
      <alignment horizontal="right" wrapText="1"/>
    </xf>
    <xf numFmtId="9" fontId="24" fillId="0" borderId="0" xfId="7" applyFont="1"/>
    <xf numFmtId="0" fontId="28" fillId="0" borderId="0" xfId="6" applyFont="1"/>
    <xf numFmtId="0" fontId="15" fillId="0" borderId="0" xfId="10" applyFont="1"/>
    <xf numFmtId="0" fontId="11" fillId="2" borderId="0" xfId="10" applyFont="1" applyFill="1"/>
    <xf numFmtId="0" fontId="24" fillId="0" borderId="0" xfId="10" applyFont="1"/>
    <xf numFmtId="0" fontId="11" fillId="9" borderId="0" xfId="10" applyFont="1" applyFill="1"/>
    <xf numFmtId="0" fontId="29" fillId="0" borderId="0" xfId="10" applyFont="1" applyAlignment="1">
      <alignment horizontal="right" wrapText="1"/>
    </xf>
    <xf numFmtId="0" fontId="24" fillId="0" borderId="0" xfId="10" applyFont="1" applyAlignment="1">
      <alignment wrapText="1"/>
    </xf>
    <xf numFmtId="0" fontId="32" fillId="0" borderId="0" xfId="10" applyFont="1"/>
    <xf numFmtId="3" fontId="24" fillId="0" borderId="0" xfId="10" applyNumberFormat="1" applyFont="1"/>
    <xf numFmtId="2" fontId="24" fillId="0" borderId="0" xfId="10" applyNumberFormat="1" applyFont="1"/>
    <xf numFmtId="164" fontId="24" fillId="0" borderId="0" xfId="11" applyNumberFormat="1" applyFont="1"/>
    <xf numFmtId="2" fontId="24" fillId="0" borderId="0" xfId="11" applyNumberFormat="1" applyFont="1"/>
    <xf numFmtId="2" fontId="32" fillId="0" borderId="0" xfId="11" applyNumberFormat="1" applyFont="1"/>
    <xf numFmtId="0" fontId="39" fillId="0" borderId="0" xfId="6" applyFont="1"/>
    <xf numFmtId="0" fontId="40" fillId="0" borderId="0" xfId="6" applyFont="1"/>
    <xf numFmtId="0" fontId="0" fillId="0" borderId="0" xfId="6" applyFont="1"/>
    <xf numFmtId="0" fontId="11" fillId="2" borderId="0" xfId="10" applyFont="1" applyFill="1" applyAlignment="1">
      <alignment wrapText="1"/>
    </xf>
    <xf numFmtId="0" fontId="11" fillId="9" borderId="0" xfId="10" applyFont="1" applyFill="1" applyAlignment="1">
      <alignment wrapText="1"/>
    </xf>
    <xf numFmtId="0" fontId="39" fillId="0" borderId="0" xfId="10" applyFont="1"/>
    <xf numFmtId="0" fontId="40" fillId="0" borderId="0" xfId="10" applyFont="1"/>
    <xf numFmtId="0" fontId="0" fillId="0" borderId="0" xfId="10" applyFont="1"/>
    <xf numFmtId="0" fontId="43" fillId="11" borderId="0" xfId="16" applyFont="1" applyFill="1"/>
    <xf numFmtId="0" fontId="43" fillId="0" borderId="0" xfId="0" applyFont="1"/>
    <xf numFmtId="2" fontId="0" fillId="0" borderId="0" xfId="0" applyNumberFormat="1"/>
    <xf numFmtId="0" fontId="15" fillId="0" borderId="0" xfId="17" applyFont="1"/>
    <xf numFmtId="0" fontId="24" fillId="0" borderId="0" xfId="17" applyFont="1"/>
    <xf numFmtId="0" fontId="39" fillId="0" borderId="0" xfId="17" applyFont="1"/>
    <xf numFmtId="1" fontId="24" fillId="0" borderId="0" xfId="17" applyNumberFormat="1" applyFont="1"/>
    <xf numFmtId="0" fontId="24" fillId="0" borderId="0" xfId="17" applyFont="1" applyAlignment="1">
      <alignment wrapText="1"/>
    </xf>
    <xf numFmtId="2" fontId="24" fillId="0" borderId="0" xfId="17" applyNumberFormat="1" applyFont="1"/>
    <xf numFmtId="164" fontId="24" fillId="0" borderId="0" xfId="18" applyNumberFormat="1" applyFont="1"/>
    <xf numFmtId="2" fontId="32" fillId="0" borderId="0" xfId="18" applyNumberFormat="1" applyFont="1"/>
    <xf numFmtId="1" fontId="24" fillId="0" borderId="0" xfId="18" applyNumberFormat="1" applyFont="1" applyFill="1"/>
    <xf numFmtId="2" fontId="44" fillId="0" borderId="0" xfId="17" applyNumberFormat="1" applyFont="1"/>
    <xf numFmtId="3" fontId="24" fillId="0" borderId="0" xfId="17" applyNumberFormat="1" applyFont="1"/>
    <xf numFmtId="0" fontId="29" fillId="0" borderId="0" xfId="17" applyFont="1" applyAlignment="1">
      <alignment horizontal="right" wrapText="1"/>
    </xf>
    <xf numFmtId="0" fontId="11" fillId="9" borderId="0" xfId="17" applyFont="1" applyFill="1" applyAlignment="1">
      <alignment wrapText="1"/>
    </xf>
    <xf numFmtId="0" fontId="11" fillId="2" borderId="0" xfId="17" applyFont="1" applyFill="1" applyAlignment="1">
      <alignment wrapText="1"/>
    </xf>
    <xf numFmtId="0" fontId="11" fillId="2" borderId="0" xfId="17" applyFont="1" applyFill="1"/>
    <xf numFmtId="0" fontId="29" fillId="0" borderId="0" xfId="17" applyFont="1"/>
    <xf numFmtId="4" fontId="24" fillId="0" borderId="0" xfId="17" applyNumberFormat="1" applyFont="1"/>
    <xf numFmtId="164" fontId="24" fillId="0" borderId="0" xfId="17" applyNumberFormat="1" applyFont="1"/>
    <xf numFmtId="0" fontId="11" fillId="9" borderId="0" xfId="17" applyFont="1" applyFill="1"/>
    <xf numFmtId="0" fontId="29" fillId="4" borderId="11" xfId="17" applyFont="1" applyFill="1" applyBorder="1" applyAlignment="1">
      <alignment wrapText="1"/>
    </xf>
    <xf numFmtId="0" fontId="29" fillId="4" borderId="11" xfId="17" applyFont="1" applyFill="1" applyBorder="1"/>
    <xf numFmtId="0" fontId="33" fillId="0" borderId="0" xfId="17" applyFont="1"/>
    <xf numFmtId="4" fontId="15" fillId="0" borderId="0" xfId="17" applyNumberFormat="1" applyFont="1"/>
    <xf numFmtId="0" fontId="29" fillId="4" borderId="0" xfId="17" applyFont="1" applyFill="1" applyAlignment="1">
      <alignment wrapText="1"/>
    </xf>
    <xf numFmtId="0" fontId="29" fillId="4" borderId="0" xfId="17" applyFont="1" applyFill="1"/>
    <xf numFmtId="0" fontId="15" fillId="0" borderId="0" xfId="17" quotePrefix="1" applyFont="1"/>
    <xf numFmtId="0" fontId="14" fillId="0" borderId="0" xfId="17" applyFont="1"/>
    <xf numFmtId="164" fontId="24" fillId="0" borderId="0" xfId="18" applyNumberFormat="1" applyFont="1" applyBorder="1"/>
    <xf numFmtId="1" fontId="24" fillId="0" borderId="0" xfId="10" applyNumberFormat="1" applyFont="1"/>
    <xf numFmtId="0" fontId="9" fillId="0" borderId="0" xfId="6" applyFont="1"/>
    <xf numFmtId="0" fontId="13" fillId="0" borderId="0" xfId="17" applyFont="1"/>
    <xf numFmtId="0" fontId="11" fillId="2" borderId="11" xfId="17" applyFont="1" applyFill="1" applyBorder="1"/>
    <xf numFmtId="0" fontId="29" fillId="4" borderId="0" xfId="17" applyFont="1" applyFill="1" applyAlignment="1">
      <alignment horizontal="left"/>
    </xf>
    <xf numFmtId="0" fontId="11" fillId="2" borderId="0" xfId="6" applyFont="1" applyFill="1"/>
    <xf numFmtId="0" fontId="29" fillId="0" borderId="0" xfId="6" applyFont="1" applyAlignment="1">
      <alignment horizontal="left"/>
    </xf>
    <xf numFmtId="0" fontId="24" fillId="0" borderId="3" xfId="6" applyFont="1" applyBorder="1" applyAlignment="1">
      <alignment wrapText="1"/>
    </xf>
    <xf numFmtId="0" fontId="30" fillId="0" borderId="3" xfId="6" applyFont="1" applyBorder="1" applyAlignment="1">
      <alignment wrapText="1"/>
    </xf>
    <xf numFmtId="1" fontId="24" fillId="0" borderId="0" xfId="6" applyNumberFormat="1" applyFont="1"/>
    <xf numFmtId="164" fontId="24" fillId="0" borderId="0" xfId="7" applyNumberFormat="1" applyFont="1" applyFill="1"/>
    <xf numFmtId="164" fontId="24" fillId="0" borderId="0" xfId="6" applyNumberFormat="1" applyFont="1"/>
    <xf numFmtId="0" fontId="11" fillId="9" borderId="0" xfId="6" applyFont="1" applyFill="1" applyAlignment="1">
      <alignment horizontal="left"/>
    </xf>
    <xf numFmtId="0" fontId="29" fillId="4" borderId="0" xfId="10" applyFont="1" applyFill="1"/>
    <xf numFmtId="0" fontId="29" fillId="4" borderId="0" xfId="10" applyFont="1" applyFill="1" applyAlignment="1">
      <alignment wrapText="1"/>
    </xf>
    <xf numFmtId="0" fontId="29" fillId="0" borderId="0" xfId="10" applyFont="1"/>
    <xf numFmtId="0" fontId="45" fillId="11" borderId="0" xfId="19" applyFont="1" applyFill="1"/>
    <xf numFmtId="0" fontId="46" fillId="11" borderId="0" xfId="19" applyFont="1" applyFill="1"/>
    <xf numFmtId="0" fontId="46" fillId="0" borderId="0" xfId="19" applyFont="1"/>
    <xf numFmtId="0" fontId="47" fillId="11" borderId="0" xfId="19" applyFont="1" applyFill="1"/>
    <xf numFmtId="0" fontId="47" fillId="0" borderId="0" xfId="19" applyFont="1"/>
    <xf numFmtId="0" fontId="48" fillId="11" borderId="0" xfId="19" applyFont="1" applyFill="1"/>
    <xf numFmtId="0" fontId="48" fillId="0" borderId="0" xfId="19" applyFont="1"/>
    <xf numFmtId="0" fontId="20" fillId="0" borderId="0" xfId="19" applyFont="1"/>
    <xf numFmtId="0" fontId="20" fillId="11" borderId="0" xfId="19" applyFont="1" applyFill="1"/>
    <xf numFmtId="0" fontId="39" fillId="0" borderId="0" xfId="0" applyFont="1"/>
    <xf numFmtId="0" fontId="40" fillId="0" borderId="0" xfId="0" applyFont="1"/>
    <xf numFmtId="0" fontId="41" fillId="2" borderId="0" xfId="0" applyFont="1" applyFill="1" applyAlignment="1">
      <alignment horizont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50" fillId="0" borderId="0" xfId="0" applyFont="1" applyAlignment="1">
      <alignment horizontal="left" vertical="center"/>
    </xf>
    <xf numFmtId="3" fontId="50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3" fontId="51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horizontal="right" vertical="center"/>
    </xf>
    <xf numFmtId="0" fontId="51" fillId="0" borderId="0" xfId="0" applyFont="1"/>
    <xf numFmtId="3" fontId="51" fillId="0" borderId="0" xfId="0" applyNumberFormat="1" applyFont="1"/>
    <xf numFmtId="0" fontId="20" fillId="0" borderId="15" xfId="0" applyFont="1" applyBorder="1" applyAlignment="1">
      <alignment horizontal="left" vertical="center"/>
    </xf>
    <xf numFmtId="3" fontId="20" fillId="0" borderId="15" xfId="0" applyNumberFormat="1" applyFont="1" applyBorder="1" applyAlignment="1">
      <alignment horizontal="right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1" fillId="0" borderId="15" xfId="0" applyFont="1" applyBorder="1" applyAlignment="1">
      <alignment horizontal="left" vertical="center"/>
    </xf>
    <xf numFmtId="3" fontId="51" fillId="0" borderId="15" xfId="0" applyNumberFormat="1" applyFont="1" applyBorder="1" applyAlignment="1">
      <alignment horizontal="right" vertical="center"/>
    </xf>
    <xf numFmtId="0" fontId="53" fillId="0" borderId="15" xfId="0" applyFont="1" applyBorder="1" applyAlignment="1">
      <alignment horizontal="left" vertical="center"/>
    </xf>
    <xf numFmtId="2" fontId="53" fillId="0" borderId="15" xfId="1" applyNumberFormat="1" applyFont="1" applyBorder="1" applyAlignment="1">
      <alignment horizontal="right" vertical="center"/>
    </xf>
    <xf numFmtId="3" fontId="53" fillId="0" borderId="0" xfId="0" applyNumberFormat="1" applyFont="1" applyAlignment="1">
      <alignment horizontal="right" vertical="center"/>
    </xf>
    <xf numFmtId="3" fontId="50" fillId="0" borderId="0" xfId="0" applyNumberFormat="1" applyFont="1"/>
    <xf numFmtId="0" fontId="50" fillId="0" borderId="16" xfId="0" applyFont="1" applyBorder="1"/>
    <xf numFmtId="3" fontId="50" fillId="0" borderId="16" xfId="0" applyNumberFormat="1" applyFont="1" applyBorder="1"/>
    <xf numFmtId="0" fontId="50" fillId="0" borderId="0" xfId="0" applyFont="1"/>
    <xf numFmtId="0" fontId="50" fillId="0" borderId="15" xfId="0" applyFont="1" applyBorder="1" applyAlignment="1">
      <alignment horizontal="left" vertical="center"/>
    </xf>
    <xf numFmtId="2" fontId="50" fillId="0" borderId="15" xfId="1" applyNumberFormat="1" applyFont="1" applyBorder="1" applyAlignment="1">
      <alignment horizontal="right" vertical="center"/>
    </xf>
    <xf numFmtId="4" fontId="0" fillId="0" borderId="0" xfId="0" applyNumberFormat="1"/>
    <xf numFmtId="4" fontId="14" fillId="0" borderId="0" xfId="0" applyNumberFormat="1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3" fontId="22" fillId="2" borderId="0" xfId="0" applyNumberFormat="1" applyFont="1" applyFill="1"/>
    <xf numFmtId="0" fontId="58" fillId="0" borderId="0" xfId="0" applyFont="1" applyAlignment="1">
      <alignment horizontal="left"/>
    </xf>
    <xf numFmtId="0" fontId="58" fillId="0" borderId="0" xfId="0" applyFont="1"/>
    <xf numFmtId="0" fontId="57" fillId="2" borderId="0" xfId="0" applyFont="1" applyFill="1" applyAlignment="1">
      <alignment horizontal="center"/>
    </xf>
    <xf numFmtId="3" fontId="53" fillId="0" borderId="0" xfId="0" applyNumberFormat="1" applyFont="1"/>
    <xf numFmtId="0" fontId="53" fillId="0" borderId="0" xfId="0" applyFont="1"/>
    <xf numFmtId="0" fontId="22" fillId="0" borderId="0" xfId="22" applyFont="1"/>
    <xf numFmtId="0" fontId="59" fillId="0" borderId="0" xfId="22" applyFont="1"/>
    <xf numFmtId="10" fontId="59" fillId="0" borderId="0" xfId="23" applyNumberFormat="1" applyFont="1"/>
    <xf numFmtId="0" fontId="60" fillId="0" borderId="0" xfId="22" applyFont="1"/>
    <xf numFmtId="10" fontId="60" fillId="0" borderId="0" xfId="23" applyNumberFormat="1" applyFont="1"/>
    <xf numFmtId="0" fontId="58" fillId="0" borderId="0" xfId="22" applyFont="1"/>
    <xf numFmtId="10" fontId="58" fillId="0" borderId="0" xfId="23" applyNumberFormat="1" applyFont="1"/>
    <xf numFmtId="10" fontId="21" fillId="4" borderId="0" xfId="23" applyNumberFormat="1" applyFont="1" applyFill="1"/>
    <xf numFmtId="0" fontId="57" fillId="2" borderId="0" xfId="0" applyFont="1" applyFill="1"/>
    <xf numFmtId="0" fontId="59" fillId="0" borderId="0" xfId="0" applyFont="1"/>
    <xf numFmtId="3" fontId="59" fillId="0" borderId="0" xfId="0" applyNumberFormat="1" applyFont="1"/>
    <xf numFmtId="0" fontId="60" fillId="0" borderId="0" xfId="0" applyFont="1"/>
    <xf numFmtId="3" fontId="60" fillId="0" borderId="0" xfId="0" applyNumberFormat="1" applyFont="1"/>
    <xf numFmtId="3" fontId="58" fillId="0" borderId="0" xfId="0" applyNumberFormat="1" applyFont="1"/>
    <xf numFmtId="0" fontId="21" fillId="4" borderId="0" xfId="0" applyFont="1" applyFill="1"/>
    <xf numFmtId="3" fontId="21" fillId="4" borderId="0" xfId="0" applyNumberFormat="1" applyFont="1" applyFill="1"/>
    <xf numFmtId="0" fontId="61" fillId="0" borderId="0" xfId="8" applyFont="1"/>
    <xf numFmtId="0" fontId="62" fillId="0" borderId="0" xfId="0" applyFont="1"/>
    <xf numFmtId="0" fontId="63" fillId="0" borderId="0" xfId="8" applyFont="1"/>
    <xf numFmtId="0" fontId="64" fillId="0" borderId="0" xfId="9" applyFont="1"/>
    <xf numFmtId="0" fontId="20" fillId="0" borderId="0" xfId="0" applyFont="1"/>
    <xf numFmtId="0" fontId="65" fillId="0" borderId="0" xfId="0" applyFont="1"/>
    <xf numFmtId="0" fontId="66" fillId="0" borderId="0" xfId="5" applyFont="1"/>
    <xf numFmtId="0" fontId="67" fillId="0" borderId="0" xfId="0" applyFont="1"/>
    <xf numFmtId="0" fontId="64" fillId="0" borderId="0" xfId="5" applyFont="1"/>
    <xf numFmtId="0" fontId="64" fillId="0" borderId="0" xfId="5" applyFont="1" applyFill="1"/>
    <xf numFmtId="0" fontId="68" fillId="0" borderId="0" xfId="8" applyFont="1"/>
    <xf numFmtId="0" fontId="70" fillId="0" borderId="20" xfId="0" applyFont="1" applyBorder="1" applyAlignment="1">
      <alignment horizontal="left" vertical="center"/>
    </xf>
    <xf numFmtId="0" fontId="70" fillId="0" borderId="22" xfId="0" applyFont="1" applyBorder="1" applyAlignment="1">
      <alignment horizontal="left" vertical="center"/>
    </xf>
    <xf numFmtId="4" fontId="22" fillId="0" borderId="0" xfId="0" applyNumberFormat="1" applyFont="1"/>
    <xf numFmtId="4" fontId="21" fillId="0" borderId="0" xfId="0" applyNumberFormat="1" applyFont="1"/>
    <xf numFmtId="0" fontId="72" fillId="0" borderId="0" xfId="0" applyFont="1"/>
    <xf numFmtId="0" fontId="22" fillId="0" borderId="0" xfId="6" applyFont="1"/>
    <xf numFmtId="0" fontId="22" fillId="0" borderId="0" xfId="10" applyFont="1"/>
    <xf numFmtId="0" fontId="22" fillId="0" borderId="0" xfId="17" applyFont="1"/>
    <xf numFmtId="2" fontId="22" fillId="0" borderId="0" xfId="11" applyNumberFormat="1" applyFont="1"/>
    <xf numFmtId="0" fontId="71" fillId="0" borderId="0" xfId="0" applyFont="1"/>
    <xf numFmtId="0" fontId="71" fillId="5" borderId="0" xfId="0" applyFont="1" applyFill="1" applyAlignment="1">
      <alignment vertical="center" wrapText="1"/>
    </xf>
    <xf numFmtId="0" fontId="73" fillId="0" borderId="0" xfId="0" applyFont="1" applyAlignment="1">
      <alignment horizontal="right" vertical="center"/>
    </xf>
    <xf numFmtId="0" fontId="54" fillId="0" borderId="9" xfId="0" applyFont="1" applyBorder="1" applyAlignment="1">
      <alignment horizontal="left" vertical="center"/>
    </xf>
    <xf numFmtId="0" fontId="54" fillId="0" borderId="9" xfId="0" applyFont="1" applyBorder="1" applyAlignment="1">
      <alignment horizontal="right" vertical="center"/>
    </xf>
    <xf numFmtId="0" fontId="72" fillId="0" borderId="0" xfId="0" applyFont="1" applyAlignment="1">
      <alignment horizontal="right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left"/>
    </xf>
    <xf numFmtId="0" fontId="57" fillId="0" borderId="0" xfId="0" applyFont="1"/>
    <xf numFmtId="1" fontId="74" fillId="0" borderId="0" xfId="0" applyNumberFormat="1" applyFont="1"/>
    <xf numFmtId="1" fontId="74" fillId="0" borderId="0" xfId="0" applyNumberFormat="1" applyFont="1" applyAlignment="1">
      <alignment horizontal="center"/>
    </xf>
    <xf numFmtId="0" fontId="69" fillId="5" borderId="0" xfId="0" applyFont="1" applyFill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55" fillId="2" borderId="21" xfId="0" applyFont="1" applyFill="1" applyBorder="1" applyAlignment="1">
      <alignment horizontal="center" vertical="center"/>
    </xf>
    <xf numFmtId="0" fontId="75" fillId="0" borderId="0" xfId="24"/>
    <xf numFmtId="0" fontId="76" fillId="0" borderId="0" xfId="24" applyFont="1"/>
    <xf numFmtId="0" fontId="54" fillId="0" borderId="0" xfId="24" applyFont="1"/>
    <xf numFmtId="49" fontId="49" fillId="5" borderId="21" xfId="24" applyNumberFormat="1" applyFont="1" applyFill="1" applyBorder="1" applyAlignment="1">
      <alignment horizontal="center"/>
    </xf>
    <xf numFmtId="0" fontId="49" fillId="5" borderId="0" xfId="24" applyFont="1" applyFill="1" applyAlignment="1">
      <alignment horizontal="center"/>
    </xf>
    <xf numFmtId="0" fontId="56" fillId="0" borderId="0" xfId="25" applyFont="1" applyAlignment="1">
      <alignment horizontal="right"/>
    </xf>
    <xf numFmtId="1" fontId="76" fillId="0" borderId="0" xfId="24" applyNumberFormat="1" applyFont="1"/>
    <xf numFmtId="4" fontId="70" fillId="0" borderId="0" xfId="0" applyNumberFormat="1" applyFont="1" applyAlignment="1">
      <alignment horizontal="center" vertical="center"/>
    </xf>
    <xf numFmtId="4" fontId="70" fillId="0" borderId="21" xfId="0" applyNumberFormat="1" applyFont="1" applyBorder="1" applyAlignment="1">
      <alignment horizontal="center" vertical="center"/>
    </xf>
    <xf numFmtId="4" fontId="70" fillId="0" borderId="23" xfId="0" applyNumberFormat="1" applyFont="1" applyBorder="1" applyAlignment="1">
      <alignment horizontal="center" vertical="center"/>
    </xf>
    <xf numFmtId="4" fontId="70" fillId="0" borderId="24" xfId="0" applyNumberFormat="1" applyFont="1" applyBorder="1" applyAlignment="1">
      <alignment horizontal="center" vertical="center"/>
    </xf>
    <xf numFmtId="0" fontId="77" fillId="11" borderId="0" xfId="19" applyFont="1" applyFill="1"/>
    <xf numFmtId="0" fontId="78" fillId="11" borderId="0" xfId="19" applyFont="1" applyFill="1"/>
    <xf numFmtId="0" fontId="79" fillId="11" borderId="0" xfId="19" applyFont="1" applyFill="1"/>
    <xf numFmtId="0" fontId="80" fillId="11" borderId="0" xfId="26" applyFont="1" applyFill="1"/>
    <xf numFmtId="0" fontId="81" fillId="11" borderId="0" xfId="26" applyFont="1" applyFill="1" applyAlignment="1">
      <alignment horizontal="center" vertical="center" wrapText="1"/>
    </xf>
    <xf numFmtId="0" fontId="81" fillId="0" borderId="0" xfId="26" applyFont="1" applyAlignment="1">
      <alignment horizontal="center" vertical="center" wrapText="1"/>
    </xf>
    <xf numFmtId="0" fontId="42" fillId="11" borderId="0" xfId="26" applyFill="1"/>
    <xf numFmtId="0" fontId="42" fillId="0" borderId="0" xfId="26"/>
    <xf numFmtId="0" fontId="69" fillId="5" borderId="0" xfId="0" applyFont="1" applyFill="1" applyAlignment="1">
      <alignment vertical="center" wrapText="1"/>
    </xf>
    <xf numFmtId="0" fontId="69" fillId="5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right" vertical="center" wrapText="1"/>
    </xf>
    <xf numFmtId="3" fontId="70" fillId="0" borderId="0" xfId="0" applyNumberFormat="1" applyFont="1" applyAlignment="1">
      <alignment horizontal="right" vertical="center"/>
    </xf>
    <xf numFmtId="9" fontId="70" fillId="0" borderId="0" xfId="0" applyNumberFormat="1" applyFont="1" applyAlignment="1">
      <alignment horizontal="right" vertical="center"/>
    </xf>
    <xf numFmtId="9" fontId="70" fillId="0" borderId="4" xfId="0" applyNumberFormat="1" applyFont="1" applyBorder="1" applyAlignment="1">
      <alignment horizontal="right" vertical="center"/>
    </xf>
    <xf numFmtId="3" fontId="70" fillId="0" borderId="4" xfId="0" applyNumberFormat="1" applyFont="1" applyBorder="1" applyAlignment="1">
      <alignment horizontal="right" vertical="center"/>
    </xf>
    <xf numFmtId="0" fontId="82" fillId="0" borderId="5" xfId="0" applyFont="1" applyBorder="1" applyAlignment="1">
      <alignment vertical="center" wrapText="1"/>
    </xf>
    <xf numFmtId="0" fontId="82" fillId="0" borderId="5" xfId="0" applyFont="1" applyBorder="1" applyAlignment="1">
      <alignment horizontal="right" vertical="center" wrapText="1"/>
    </xf>
    <xf numFmtId="0" fontId="86" fillId="2" borderId="0" xfId="0" applyFont="1" applyFill="1"/>
    <xf numFmtId="0" fontId="11" fillId="2" borderId="0" xfId="0" applyFont="1" applyFill="1"/>
    <xf numFmtId="2" fontId="24" fillId="0" borderId="0" xfId="0" applyNumberFormat="1" applyFont="1" applyAlignment="1">
      <alignment horizontal="center"/>
    </xf>
    <xf numFmtId="0" fontId="24" fillId="0" borderId="0" xfId="0" applyFont="1"/>
    <xf numFmtId="2" fontId="24" fillId="0" borderId="0" xfId="0" applyNumberFormat="1" applyFont="1"/>
    <xf numFmtId="0" fontId="88" fillId="13" borderId="13" xfId="15" applyFont="1" applyFill="1" applyBorder="1" applyAlignment="1">
      <alignment horizontal="center" vertical="center" readingOrder="1"/>
    </xf>
    <xf numFmtId="0" fontId="88" fillId="2" borderId="13" xfId="15" applyFont="1" applyFill="1" applyBorder="1" applyAlignment="1">
      <alignment horizontal="center" vertical="center" readingOrder="1"/>
    </xf>
    <xf numFmtId="0" fontId="33" fillId="0" borderId="0" xfId="0" applyFont="1"/>
    <xf numFmtId="0" fontId="88" fillId="13" borderId="0" xfId="15" applyFont="1" applyFill="1" applyAlignment="1">
      <alignment horizontal="center" vertical="center" readingOrder="1"/>
    </xf>
    <xf numFmtId="0" fontId="88" fillId="13" borderId="12" xfId="15" applyFont="1" applyFill="1" applyBorder="1" applyAlignment="1">
      <alignment horizontal="center" vertical="center" readingOrder="1"/>
    </xf>
    <xf numFmtId="0" fontId="88" fillId="2" borderId="0" xfId="15" applyFont="1" applyFill="1" applyAlignment="1">
      <alignment horizontal="center" vertical="center" readingOrder="1"/>
    </xf>
    <xf numFmtId="0" fontId="88" fillId="2" borderId="12" xfId="15" applyFont="1" applyFill="1" applyBorder="1" applyAlignment="1">
      <alignment horizontal="center" vertical="center" readingOrder="1"/>
    </xf>
    <xf numFmtId="0" fontId="88" fillId="9" borderId="13" xfId="15" applyFont="1" applyFill="1" applyBorder="1" applyAlignment="1">
      <alignment horizontal="center" vertical="center" readingOrder="1"/>
    </xf>
    <xf numFmtId="0" fontId="88" fillId="9" borderId="0" xfId="15" applyFont="1" applyFill="1" applyAlignment="1">
      <alignment horizontal="center" vertical="center" readingOrder="1"/>
    </xf>
    <xf numFmtId="0" fontId="88" fillId="9" borderId="12" xfId="15" applyFont="1" applyFill="1" applyBorder="1" applyAlignment="1">
      <alignment horizontal="center" vertical="center" readingOrder="1"/>
    </xf>
    <xf numFmtId="1" fontId="11" fillId="14" borderId="0" xfId="15" applyNumberFormat="1" applyFont="1" applyFill="1" applyAlignment="1">
      <alignment horizontal="center" vertical="center" readingOrder="1"/>
    </xf>
    <xf numFmtId="1" fontId="11" fillId="14" borderId="14" xfId="15" applyNumberFormat="1" applyFont="1" applyFill="1" applyBorder="1" applyAlignment="1">
      <alignment horizontal="center" vertical="center" readingOrder="1"/>
    </xf>
    <xf numFmtId="0" fontId="89" fillId="11" borderId="0" xfId="16" applyFont="1" applyFill="1"/>
    <xf numFmtId="164" fontId="90" fillId="11" borderId="0" xfId="15" applyNumberFormat="1" applyFont="1" applyFill="1" applyAlignment="1">
      <alignment horizontal="center" vertical="center" readingOrder="1"/>
    </xf>
    <xf numFmtId="2" fontId="90" fillId="11" borderId="0" xfId="15" applyNumberFormat="1" applyFont="1" applyFill="1" applyAlignment="1">
      <alignment horizontal="center" vertical="center" readingOrder="1"/>
    </xf>
    <xf numFmtId="164" fontId="24" fillId="0" borderId="0" xfId="0" applyNumberFormat="1" applyFont="1"/>
    <xf numFmtId="0" fontId="69" fillId="2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center" vertical="center" wrapText="1"/>
    </xf>
    <xf numFmtId="0" fontId="69" fillId="2" borderId="0" xfId="0" applyFont="1" applyFill="1" applyAlignment="1">
      <alignment horizontal="right" vertical="center" wrapText="1"/>
    </xf>
    <xf numFmtId="0" fontId="91" fillId="2" borderId="0" xfId="0" applyFont="1" applyFill="1" applyAlignment="1">
      <alignment horizontal="left" vertical="center"/>
    </xf>
    <xf numFmtId="0" fontId="70" fillId="0" borderId="0" xfId="0" applyFont="1" applyAlignment="1">
      <alignment horizontal="right" vertical="center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14" fontId="53" fillId="0" borderId="0" xfId="0" quotePrefix="1" applyNumberFormat="1" applyFont="1" applyAlignment="1">
      <alignment horizontal="center" vertical="center" wrapText="1"/>
    </xf>
    <xf numFmtId="0" fontId="70" fillId="0" borderId="4" xfId="0" applyFont="1" applyBorder="1" applyAlignment="1">
      <alignment vertical="center" wrapText="1"/>
    </xf>
    <xf numFmtId="0" fontId="70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69" fillId="5" borderId="9" xfId="0" applyFont="1" applyFill="1" applyBorder="1" applyAlignment="1">
      <alignment horizontal="center" vertical="center"/>
    </xf>
    <xf numFmtId="0" fontId="69" fillId="5" borderId="9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left" vertical="center"/>
    </xf>
    <xf numFmtId="0" fontId="70" fillId="0" borderId="2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 indent="1"/>
    </xf>
    <xf numFmtId="0" fontId="92" fillId="7" borderId="0" xfId="0" applyFont="1" applyFill="1" applyAlignment="1">
      <alignment horizontal="center" vertical="center"/>
    </xf>
    <xf numFmtId="0" fontId="93" fillId="0" borderId="2" xfId="0" applyFont="1" applyBorder="1" applyAlignment="1">
      <alignment horizontal="left" vertical="center" indent="1"/>
    </xf>
    <xf numFmtId="0" fontId="93" fillId="7" borderId="2" xfId="0" applyFont="1" applyFill="1" applyBorder="1" applyAlignment="1">
      <alignment horizontal="center" vertical="center"/>
    </xf>
    <xf numFmtId="0" fontId="94" fillId="0" borderId="0" xfId="0" applyFont="1" applyAlignment="1">
      <alignment horizontal="left" vertical="center" indent="3"/>
    </xf>
    <xf numFmtId="0" fontId="94" fillId="7" borderId="0" xfId="0" applyFont="1" applyFill="1" applyAlignment="1">
      <alignment horizontal="center" vertical="center"/>
    </xf>
    <xf numFmtId="0" fontId="94" fillId="0" borderId="2" xfId="0" applyFont="1" applyBorder="1" applyAlignment="1">
      <alignment horizontal="left" vertical="center" indent="3"/>
    </xf>
    <xf numFmtId="0" fontId="94" fillId="7" borderId="2" xfId="0" applyFont="1" applyFill="1" applyBorder="1" applyAlignment="1">
      <alignment horizontal="center" vertical="center"/>
    </xf>
    <xf numFmtId="0" fontId="70" fillId="7" borderId="2" xfId="0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/>
    </xf>
    <xf numFmtId="0" fontId="54" fillId="0" borderId="1" xfId="0" applyFont="1" applyBorder="1" applyAlignment="1">
      <alignment horizontal="center" vertical="center"/>
    </xf>
    <xf numFmtId="0" fontId="96" fillId="0" borderId="0" xfId="0" applyFont="1" applyAlignment="1">
      <alignment horizontal="justify" vertical="center"/>
    </xf>
    <xf numFmtId="0" fontId="82" fillId="0" borderId="0" xfId="0" applyFont="1" applyAlignment="1">
      <alignment horizontal="right" vertical="center"/>
    </xf>
    <xf numFmtId="6" fontId="70" fillId="0" borderId="0" xfId="0" applyNumberFormat="1" applyFont="1" applyAlignment="1">
      <alignment horizontal="center" vertical="center" wrapText="1"/>
    </xf>
    <xf numFmtId="0" fontId="70" fillId="0" borderId="1" xfId="0" applyFont="1" applyBorder="1" applyAlignment="1">
      <alignment vertical="center" wrapText="1"/>
    </xf>
    <xf numFmtId="166" fontId="70" fillId="0" borderId="0" xfId="0" applyNumberFormat="1" applyFont="1" applyAlignment="1">
      <alignment horizontal="center" vertical="center" wrapText="1"/>
    </xf>
    <xf numFmtId="166" fontId="70" fillId="0" borderId="1" xfId="0" applyNumberFormat="1" applyFont="1" applyBorder="1" applyAlignment="1">
      <alignment horizontal="center" vertical="center" wrapText="1"/>
    </xf>
    <xf numFmtId="0" fontId="82" fillId="0" borderId="0" xfId="0" applyFont="1" applyAlignment="1">
      <alignment horizontal="right" vertical="center" wrapText="1"/>
    </xf>
    <xf numFmtId="0" fontId="49" fillId="2" borderId="0" xfId="0" applyFont="1" applyFill="1" applyAlignment="1">
      <alignment horizontal="center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/>
    </xf>
    <xf numFmtId="0" fontId="20" fillId="0" borderId="15" xfId="0" applyFont="1" applyBorder="1"/>
    <xf numFmtId="0" fontId="20" fillId="0" borderId="15" xfId="0" applyFont="1" applyBorder="1" applyAlignment="1">
      <alignment horizontal="center"/>
    </xf>
    <xf numFmtId="0" fontId="50" fillId="0" borderId="15" xfId="0" applyFont="1" applyBorder="1"/>
    <xf numFmtId="0" fontId="50" fillId="0" borderId="15" xfId="0" applyFont="1" applyBorder="1" applyAlignment="1">
      <alignment horizontal="center"/>
    </xf>
    <xf numFmtId="0" fontId="97" fillId="0" borderId="0" xfId="0" applyFont="1"/>
    <xf numFmtId="1" fontId="90" fillId="11" borderId="0" xfId="15" applyNumberFormat="1" applyFont="1" applyFill="1" applyAlignment="1">
      <alignment horizontal="center" vertical="center" readingOrder="1"/>
    </xf>
    <xf numFmtId="0" fontId="24" fillId="0" borderId="3" xfId="6" applyFont="1" applyBorder="1"/>
    <xf numFmtId="0" fontId="30" fillId="0" borderId="0" xfId="6" applyFont="1" applyAlignment="1">
      <alignment wrapText="1"/>
    </xf>
    <xf numFmtId="0" fontId="12" fillId="0" borderId="3" xfId="6" applyFont="1" applyBorder="1" applyAlignment="1">
      <alignment horizontal="right" wrapText="1"/>
    </xf>
    <xf numFmtId="0" fontId="29" fillId="0" borderId="0" xfId="6" applyFont="1"/>
    <xf numFmtId="0" fontId="11" fillId="9" borderId="0" xfId="6" applyFont="1" applyFill="1" applyAlignment="1">
      <alignment horizontal="center" wrapText="1"/>
    </xf>
    <xf numFmtId="0" fontId="30" fillId="0" borderId="3" xfId="6" applyFont="1" applyBorder="1"/>
    <xf numFmtId="164" fontId="24" fillId="0" borderId="0" xfId="7" applyNumberFormat="1" applyFont="1" applyFill="1" applyBorder="1"/>
    <xf numFmtId="0" fontId="11" fillId="6" borderId="0" xfId="6" applyFont="1" applyFill="1"/>
    <xf numFmtId="0" fontId="24" fillId="6" borderId="0" xfId="6" applyFont="1" applyFill="1"/>
    <xf numFmtId="0" fontId="24" fillId="0" borderId="0" xfId="6" applyFont="1" applyAlignment="1">
      <alignment horizontal="left" indent="1"/>
    </xf>
    <xf numFmtId="0" fontId="29" fillId="0" borderId="0" xfId="6" applyFont="1" applyAlignment="1">
      <alignment wrapText="1"/>
    </xf>
    <xf numFmtId="0" fontId="98" fillId="2" borderId="0" xfId="0" applyFont="1" applyFill="1" applyAlignment="1">
      <alignment horizontal="center"/>
    </xf>
    <xf numFmtId="9" fontId="99" fillId="0" borderId="0" xfId="1" applyFont="1"/>
    <xf numFmtId="0" fontId="98" fillId="2" borderId="21" xfId="0" applyFont="1" applyFill="1" applyBorder="1" applyAlignment="1">
      <alignment horizontal="center"/>
    </xf>
    <xf numFmtId="1" fontId="99" fillId="0" borderId="0" xfId="1" applyNumberFormat="1" applyFont="1"/>
    <xf numFmtId="9" fontId="20" fillId="0" borderId="0" xfId="0" applyNumberFormat="1" applyFont="1" applyAlignment="1">
      <alignment horizontal="center"/>
    </xf>
    <xf numFmtId="9" fontId="99" fillId="0" borderId="0" xfId="24" applyNumberFormat="1" applyFont="1"/>
    <xf numFmtId="1" fontId="20" fillId="0" borderId="0" xfId="0" applyNumberFormat="1" applyFont="1" applyAlignment="1">
      <alignment horizontal="center"/>
    </xf>
    <xf numFmtId="1" fontId="99" fillId="0" borderId="0" xfId="24" applyNumberFormat="1" applyFont="1"/>
    <xf numFmtId="0" fontId="24" fillId="0" borderId="3" xfId="2" applyFont="1" applyBorder="1"/>
    <xf numFmtId="0" fontId="24" fillId="0" borderId="3" xfId="2" applyFont="1" applyBorder="1" applyAlignment="1">
      <alignment horizontal="right" wrapText="1"/>
    </xf>
    <xf numFmtId="0" fontId="24" fillId="0" borderId="0" xfId="2" applyFont="1"/>
    <xf numFmtId="1" fontId="24" fillId="0" borderId="0" xfId="2" applyNumberFormat="1" applyFont="1"/>
    <xf numFmtId="164" fontId="24" fillId="0" borderId="0" xfId="2" applyNumberFormat="1" applyFont="1"/>
    <xf numFmtId="0" fontId="24" fillId="0" borderId="3" xfId="2" applyFont="1" applyBorder="1" applyAlignment="1">
      <alignment wrapText="1"/>
    </xf>
    <xf numFmtId="0" fontId="53" fillId="0" borderId="0" xfId="2" applyFont="1"/>
    <xf numFmtId="0" fontId="53" fillId="0" borderId="3" xfId="2" applyFont="1" applyBorder="1" applyAlignment="1">
      <alignment horizontal="center" wrapText="1"/>
    </xf>
    <xf numFmtId="0" fontId="53" fillId="0" borderId="0" xfId="2" applyFont="1" applyAlignment="1">
      <alignment horizontal="center"/>
    </xf>
    <xf numFmtId="2" fontId="53" fillId="0" borderId="0" xfId="2" applyNumberFormat="1" applyFont="1" applyAlignment="1">
      <alignment horizontal="center"/>
    </xf>
    <xf numFmtId="2" fontId="53" fillId="0" borderId="0" xfId="2" applyNumberFormat="1" applyFont="1"/>
    <xf numFmtId="0" fontId="51" fillId="0" borderId="0" xfId="2" applyFont="1" applyAlignment="1">
      <alignment horizontal="center"/>
    </xf>
    <xf numFmtId="0" fontId="20" fillId="0" borderId="0" xfId="2" applyFont="1"/>
    <xf numFmtId="0" fontId="20" fillId="0" borderId="3" xfId="2" applyFont="1" applyBorder="1" applyAlignment="1">
      <alignment horizontal="center" wrapText="1"/>
    </xf>
    <xf numFmtId="0" fontId="20" fillId="0" borderId="3" xfId="2" applyFont="1" applyBorder="1" applyAlignment="1">
      <alignment wrapText="1"/>
    </xf>
    <xf numFmtId="0" fontId="20" fillId="0" borderId="0" xfId="2" applyFont="1" applyAlignment="1">
      <alignment horizontal="center"/>
    </xf>
    <xf numFmtId="2" fontId="20" fillId="0" borderId="0" xfId="2" applyNumberFormat="1" applyFont="1" applyAlignment="1">
      <alignment horizontal="center"/>
    </xf>
    <xf numFmtId="2" fontId="20" fillId="0" borderId="0" xfId="2" applyNumberFormat="1" applyFont="1"/>
    <xf numFmtId="2" fontId="53" fillId="0" borderId="0" xfId="0" applyNumberFormat="1" applyFont="1"/>
    <xf numFmtId="0" fontId="53" fillId="0" borderId="0" xfId="0" applyFont="1" applyAlignment="1">
      <alignment horizontal="left" indent="1"/>
    </xf>
    <xf numFmtId="3" fontId="52" fillId="0" borderId="0" xfId="0" applyNumberFormat="1" applyFont="1"/>
    <xf numFmtId="4" fontId="52" fillId="0" borderId="0" xfId="0" applyNumberFormat="1" applyFont="1"/>
    <xf numFmtId="0" fontId="20" fillId="0" borderId="3" xfId="0" applyFont="1" applyBorder="1"/>
    <xf numFmtId="1" fontId="20" fillId="0" borderId="0" xfId="0" applyNumberFormat="1" applyFont="1"/>
    <xf numFmtId="1" fontId="20" fillId="0" borderId="3" xfId="0" applyNumberFormat="1" applyFont="1" applyBorder="1"/>
    <xf numFmtId="3" fontId="20" fillId="0" borderId="0" xfId="0" applyNumberFormat="1" applyFont="1"/>
    <xf numFmtId="2" fontId="20" fillId="0" borderId="0" xfId="0" applyNumberFormat="1" applyFont="1"/>
    <xf numFmtId="165" fontId="20" fillId="0" borderId="0" xfId="1" applyNumberFormat="1" applyFont="1"/>
    <xf numFmtId="0" fontId="20" fillId="0" borderId="3" xfId="0" applyFont="1" applyBorder="1" applyAlignment="1">
      <alignment horizontal="right" wrapText="1"/>
    </xf>
    <xf numFmtId="2" fontId="20" fillId="0" borderId="0" xfId="0" applyNumberFormat="1" applyFont="1" applyAlignment="1">
      <alignment horizontal="right"/>
    </xf>
    <xf numFmtId="2" fontId="20" fillId="0" borderId="3" xfId="0" applyNumberFormat="1" applyFont="1" applyBorder="1" applyAlignment="1">
      <alignment horizontal="right"/>
    </xf>
    <xf numFmtId="0" fontId="20" fillId="0" borderId="3" xfId="0" applyFont="1" applyBorder="1" applyAlignment="1">
      <alignment wrapText="1"/>
    </xf>
    <xf numFmtId="2" fontId="20" fillId="0" borderId="3" xfId="0" applyNumberFormat="1" applyFont="1" applyBorder="1"/>
    <xf numFmtId="0" fontId="100" fillId="0" borderId="0" xfId="0" applyFont="1"/>
    <xf numFmtId="1" fontId="20" fillId="0" borderId="0" xfId="0" applyNumberFormat="1" applyFont="1" applyAlignment="1">
      <alignment horizontal="right"/>
    </xf>
    <xf numFmtId="1" fontId="20" fillId="0" borderId="3" xfId="0" applyNumberFormat="1" applyFont="1" applyBorder="1" applyAlignment="1">
      <alignment horizontal="right"/>
    </xf>
    <xf numFmtId="0" fontId="95" fillId="0" borderId="0" xfId="0" applyFont="1"/>
    <xf numFmtId="3" fontId="20" fillId="0" borderId="0" xfId="0" applyNumberFormat="1" applyFont="1" applyAlignment="1">
      <alignment horizontal="right"/>
    </xf>
    <xf numFmtId="3" fontId="20" fillId="0" borderId="3" xfId="0" applyNumberFormat="1" applyFont="1" applyBorder="1" applyAlignment="1">
      <alignment horizontal="right"/>
    </xf>
    <xf numFmtId="0" fontId="101" fillId="0" borderId="0" xfId="0" applyFont="1"/>
    <xf numFmtId="0" fontId="15" fillId="0" borderId="0" xfId="0" applyFont="1"/>
    <xf numFmtId="0" fontId="53" fillId="0" borderId="0" xfId="2" applyFont="1" applyAlignment="1">
      <alignment horizontal="right" wrapText="1"/>
    </xf>
    <xf numFmtId="0" fontId="70" fillId="0" borderId="0" xfId="2" applyFont="1" applyAlignment="1">
      <alignment horizontal="right"/>
    </xf>
    <xf numFmtId="0" fontId="53" fillId="0" borderId="0" xfId="2" applyFont="1" applyAlignment="1">
      <alignment horizontal="right"/>
    </xf>
    <xf numFmtId="0" fontId="24" fillId="0" borderId="0" xfId="0" applyFont="1" applyAlignment="1">
      <alignment wrapText="1"/>
    </xf>
    <xf numFmtId="2" fontId="29" fillId="0" borderId="32" xfId="26" applyNumberFormat="1" applyFont="1" applyBorder="1" applyAlignment="1">
      <alignment horizontal="center"/>
    </xf>
    <xf numFmtId="2" fontId="103" fillId="0" borderId="35" xfId="26" applyNumberFormat="1" applyFont="1" applyBorder="1" applyAlignment="1">
      <alignment horizontal="center"/>
    </xf>
    <xf numFmtId="2" fontId="103" fillId="0" borderId="36" xfId="26" applyNumberFormat="1" applyFont="1" applyBorder="1" applyAlignment="1">
      <alignment horizontal="center"/>
    </xf>
    <xf numFmtId="2" fontId="103" fillId="0" borderId="37" xfId="26" applyNumberFormat="1" applyFont="1" applyBorder="1" applyAlignment="1">
      <alignment horizontal="center"/>
    </xf>
    <xf numFmtId="2" fontId="89" fillId="0" borderId="35" xfId="26" applyNumberFormat="1" applyFont="1" applyBorder="1" applyAlignment="1">
      <alignment horizontal="center"/>
    </xf>
    <xf numFmtId="2" fontId="89" fillId="0" borderId="36" xfId="26" applyNumberFormat="1" applyFont="1" applyBorder="1" applyAlignment="1">
      <alignment horizontal="center"/>
    </xf>
    <xf numFmtId="2" fontId="89" fillId="0" borderId="37" xfId="26" applyNumberFormat="1" applyFont="1" applyBorder="1" applyAlignment="1">
      <alignment horizontal="center"/>
    </xf>
    <xf numFmtId="2" fontId="29" fillId="11" borderId="33" xfId="26" applyNumberFormat="1" applyFont="1" applyFill="1" applyBorder="1" applyAlignment="1">
      <alignment horizontal="center"/>
    </xf>
    <xf numFmtId="2" fontId="103" fillId="0" borderId="38" xfId="26" applyNumberFormat="1" applyFont="1" applyBorder="1" applyAlignment="1">
      <alignment horizontal="center"/>
    </xf>
    <xf numFmtId="2" fontId="103" fillId="0" borderId="0" xfId="26" applyNumberFormat="1" applyFont="1" applyAlignment="1">
      <alignment horizontal="center"/>
    </xf>
    <xf numFmtId="2" fontId="103" fillId="0" borderId="39" xfId="26" applyNumberFormat="1" applyFont="1" applyBorder="1" applyAlignment="1">
      <alignment horizontal="center"/>
    </xf>
    <xf numFmtId="2" fontId="89" fillId="0" borderId="38" xfId="26" applyNumberFormat="1" applyFont="1" applyBorder="1" applyAlignment="1">
      <alignment horizontal="center"/>
    </xf>
    <xf numFmtId="2" fontId="89" fillId="0" borderId="0" xfId="26" applyNumberFormat="1" applyFont="1" applyAlignment="1">
      <alignment horizontal="center"/>
    </xf>
    <xf numFmtId="2" fontId="89" fillId="0" borderId="39" xfId="26" applyNumberFormat="1" applyFont="1" applyBorder="1" applyAlignment="1">
      <alignment horizontal="center"/>
    </xf>
    <xf numFmtId="2" fontId="29" fillId="11" borderId="34" xfId="26" applyNumberFormat="1" applyFont="1" applyFill="1" applyBorder="1" applyAlignment="1">
      <alignment horizontal="center"/>
    </xf>
    <xf numFmtId="2" fontId="103" fillId="0" borderId="40" xfId="26" applyNumberFormat="1" applyFont="1" applyBorder="1" applyAlignment="1">
      <alignment horizontal="center"/>
    </xf>
    <xf numFmtId="2" fontId="103" fillId="0" borderId="3" xfId="26" applyNumberFormat="1" applyFont="1" applyBorder="1" applyAlignment="1">
      <alignment horizontal="center"/>
    </xf>
    <xf numFmtId="2" fontId="103" fillId="0" borderId="41" xfId="26" applyNumberFormat="1" applyFont="1" applyBorder="1" applyAlignment="1">
      <alignment horizontal="center"/>
    </xf>
    <xf numFmtId="2" fontId="89" fillId="0" borderId="40" xfId="26" applyNumberFormat="1" applyFont="1" applyBorder="1" applyAlignment="1">
      <alignment horizontal="center"/>
    </xf>
    <xf numFmtId="2" fontId="89" fillId="0" borderId="3" xfId="26" applyNumberFormat="1" applyFont="1" applyBorder="1" applyAlignment="1">
      <alignment horizontal="center"/>
    </xf>
    <xf numFmtId="2" fontId="89" fillId="0" borderId="41" xfId="26" applyNumberFormat="1" applyFont="1" applyBorder="1" applyAlignment="1">
      <alignment horizontal="center"/>
    </xf>
    <xf numFmtId="2" fontId="104" fillId="11" borderId="0" xfId="26" applyNumberFormat="1" applyFont="1" applyFill="1" applyAlignment="1">
      <alignment horizontal="center"/>
    </xf>
    <xf numFmtId="2" fontId="103" fillId="11" borderId="0" xfId="26" applyNumberFormat="1" applyFont="1" applyFill="1" applyAlignment="1">
      <alignment horizontal="center"/>
    </xf>
    <xf numFmtId="2" fontId="105" fillId="11" borderId="0" xfId="26" applyNumberFormat="1" applyFont="1" applyFill="1" applyAlignment="1">
      <alignment horizontal="center"/>
    </xf>
    <xf numFmtId="0" fontId="104" fillId="11" borderId="0" xfId="26" applyFont="1" applyFill="1" applyAlignment="1">
      <alignment horizontal="left"/>
    </xf>
    <xf numFmtId="0" fontId="103" fillId="11" borderId="0" xfId="26" applyFont="1" applyFill="1" applyAlignment="1">
      <alignment horizontal="center"/>
    </xf>
    <xf numFmtId="0" fontId="105" fillId="11" borderId="0" xfId="26" applyFont="1" applyFill="1" applyAlignment="1">
      <alignment horizontal="center"/>
    </xf>
    <xf numFmtId="0" fontId="106" fillId="11" borderId="0" xfId="26" applyFont="1" applyFill="1" applyAlignment="1">
      <alignment horizontal="center"/>
    </xf>
    <xf numFmtId="0" fontId="104" fillId="11" borderId="0" xfId="26" applyFont="1" applyFill="1" applyAlignment="1">
      <alignment horizontal="center"/>
    </xf>
    <xf numFmtId="166" fontId="103" fillId="11" borderId="0" xfId="26" applyNumberFormat="1" applyFont="1" applyFill="1" applyAlignment="1">
      <alignment horizontal="center"/>
    </xf>
    <xf numFmtId="166" fontId="105" fillId="11" borderId="0" xfId="26" applyNumberFormat="1" applyFont="1" applyFill="1" applyAlignment="1">
      <alignment horizontal="center"/>
    </xf>
    <xf numFmtId="166" fontId="105" fillId="0" borderId="0" xfId="26" applyNumberFormat="1" applyFont="1" applyAlignment="1">
      <alignment horizontal="center"/>
    </xf>
    <xf numFmtId="9" fontId="105" fillId="0" borderId="0" xfId="27" applyFont="1" applyFill="1" applyAlignment="1">
      <alignment horizontal="center"/>
    </xf>
    <xf numFmtId="0" fontId="89" fillId="11" borderId="28" xfId="26" applyFont="1" applyFill="1" applyBorder="1" applyAlignment="1">
      <alignment horizontal="center"/>
    </xf>
    <xf numFmtId="0" fontId="89" fillId="11" borderId="28" xfId="26" applyFont="1" applyFill="1" applyBorder="1"/>
    <xf numFmtId="0" fontId="29" fillId="0" borderId="28" xfId="26" applyFont="1" applyBorder="1" applyAlignment="1">
      <alignment horizontal="center" vertical="center" wrapText="1"/>
    </xf>
    <xf numFmtId="0" fontId="106" fillId="0" borderId="29" xfId="26" applyFont="1" applyBorder="1" applyAlignment="1">
      <alignment horizontal="center" vertical="center" wrapText="1"/>
    </xf>
    <xf numFmtId="0" fontId="106" fillId="0" borderId="30" xfId="26" applyFont="1" applyBorder="1" applyAlignment="1">
      <alignment horizontal="center" vertical="center" wrapText="1"/>
    </xf>
    <xf numFmtId="0" fontId="106" fillId="0" borderId="31" xfId="26" applyFont="1" applyBorder="1" applyAlignment="1">
      <alignment horizontal="center" vertical="center" wrapText="1"/>
    </xf>
    <xf numFmtId="0" fontId="29" fillId="0" borderId="29" xfId="26" applyFont="1" applyBorder="1" applyAlignment="1">
      <alignment horizontal="center" vertical="center" wrapText="1"/>
    </xf>
    <xf numFmtId="0" fontId="29" fillId="0" borderId="30" xfId="26" applyFont="1" applyBorder="1" applyAlignment="1">
      <alignment horizontal="center" vertical="center" wrapText="1"/>
    </xf>
    <xf numFmtId="0" fontId="29" fillId="0" borderId="31" xfId="26" applyFont="1" applyBorder="1" applyAlignment="1">
      <alignment horizontal="center" vertical="center" wrapText="1"/>
    </xf>
    <xf numFmtId="1" fontId="89" fillId="11" borderId="32" xfId="26" applyNumberFormat="1" applyFont="1" applyFill="1" applyBorder="1" applyAlignment="1">
      <alignment horizontal="center"/>
    </xf>
    <xf numFmtId="1" fontId="89" fillId="11" borderId="33" xfId="26" applyNumberFormat="1" applyFont="1" applyFill="1" applyBorder="1" applyAlignment="1">
      <alignment horizontal="center"/>
    </xf>
    <xf numFmtId="1" fontId="89" fillId="11" borderId="34" xfId="26" applyNumberFormat="1" applyFont="1" applyFill="1" applyBorder="1" applyAlignment="1">
      <alignment horizontal="center"/>
    </xf>
    <xf numFmtId="1" fontId="105" fillId="11" borderId="0" xfId="26" applyNumberFormat="1" applyFont="1" applyFill="1" applyAlignment="1">
      <alignment horizontal="center"/>
    </xf>
    <xf numFmtId="166" fontId="103" fillId="11" borderId="0" xfId="26" applyNumberFormat="1" applyFont="1" applyFill="1" applyAlignment="1">
      <alignment horizontal="center" vertical="center"/>
    </xf>
    <xf numFmtId="166" fontId="105" fillId="11" borderId="0" xfId="26" applyNumberFormat="1" applyFont="1" applyFill="1" applyAlignment="1">
      <alignment horizontal="center" vertical="center"/>
    </xf>
    <xf numFmtId="0" fontId="105" fillId="11" borderId="0" xfId="26" applyFont="1" applyFill="1"/>
    <xf numFmtId="165" fontId="103" fillId="11" borderId="0" xfId="27" applyNumberFormat="1" applyFont="1" applyFill="1" applyBorder="1" applyAlignment="1">
      <alignment horizontal="center" vertical="center"/>
    </xf>
    <xf numFmtId="10" fontId="103" fillId="11" borderId="0" xfId="27" applyNumberFormat="1" applyFont="1" applyFill="1" applyAlignment="1">
      <alignment horizontal="center" vertical="center"/>
    </xf>
    <xf numFmtId="165" fontId="20" fillId="0" borderId="0" xfId="0" applyNumberFormat="1" applyFont="1"/>
    <xf numFmtId="1" fontId="20" fillId="0" borderId="15" xfId="0" applyNumberFormat="1" applyFont="1" applyBorder="1"/>
    <xf numFmtId="0" fontId="49" fillId="2" borderId="0" xfId="0" applyFont="1" applyFill="1"/>
    <xf numFmtId="1" fontId="20" fillId="0" borderId="15" xfId="0" applyNumberFormat="1" applyFont="1" applyBorder="1" applyAlignment="1">
      <alignment horizontal="center"/>
    </xf>
    <xf numFmtId="0" fontId="107" fillId="11" borderId="0" xfId="19" applyFont="1" applyFill="1"/>
    <xf numFmtId="0" fontId="85" fillId="2" borderId="0" xfId="19" applyFont="1" applyFill="1" applyAlignment="1">
      <alignment horizontal="center" vertical="center"/>
    </xf>
    <xf numFmtId="0" fontId="87" fillId="3" borderId="27" xfId="19" applyFont="1" applyFill="1" applyBorder="1"/>
    <xf numFmtId="0" fontId="87" fillId="3" borderId="25" xfId="19" applyFont="1" applyFill="1" applyBorder="1" applyAlignment="1">
      <alignment horizontal="center"/>
    </xf>
    <xf numFmtId="0" fontId="87" fillId="3" borderId="26" xfId="19" applyFont="1" applyFill="1" applyBorder="1" applyAlignment="1">
      <alignment horizontal="center"/>
    </xf>
    <xf numFmtId="0" fontId="102" fillId="0" borderId="0" xfId="19" applyFont="1"/>
    <xf numFmtId="3" fontId="102" fillId="0" borderId="0" xfId="19" applyNumberFormat="1" applyFont="1" applyAlignment="1">
      <alignment horizontal="center"/>
    </xf>
    <xf numFmtId="164" fontId="102" fillId="0" borderId="0" xfId="19" applyNumberFormat="1" applyFont="1" applyAlignment="1">
      <alignment horizontal="center"/>
    </xf>
    <xf numFmtId="0" fontId="108" fillId="4" borderId="0" xfId="19" applyFont="1" applyFill="1"/>
    <xf numFmtId="3" fontId="108" fillId="4" borderId="0" xfId="19" applyNumberFormat="1" applyFont="1" applyFill="1" applyAlignment="1">
      <alignment horizontal="center"/>
    </xf>
    <xf numFmtId="164" fontId="108" fillId="4" borderId="0" xfId="19" applyNumberFormat="1" applyFont="1" applyFill="1" applyAlignment="1">
      <alignment horizontal="center"/>
    </xf>
    <xf numFmtId="0" fontId="38" fillId="0" borderId="0" xfId="19" applyFont="1" applyAlignment="1">
      <alignment horizontal="left"/>
    </xf>
    <xf numFmtId="3" fontId="38" fillId="0" borderId="0" xfId="19" applyNumberFormat="1" applyFont="1" applyAlignment="1">
      <alignment horizontal="center"/>
    </xf>
    <xf numFmtId="164" fontId="38" fillId="0" borderId="0" xfId="19" applyNumberFormat="1" applyFont="1" applyAlignment="1">
      <alignment horizontal="center"/>
    </xf>
    <xf numFmtId="0" fontId="40" fillId="10" borderId="0" xfId="19" applyFont="1" applyFill="1" applyAlignment="1">
      <alignment horizontal="left"/>
    </xf>
    <xf numFmtId="3" fontId="40" fillId="10" borderId="0" xfId="19" applyNumberFormat="1" applyFont="1" applyFill="1" applyAlignment="1">
      <alignment horizontal="center"/>
    </xf>
    <xf numFmtId="164" fontId="40" fillId="10" borderId="0" xfId="19" applyNumberFormat="1" applyFont="1" applyFill="1" applyAlignment="1">
      <alignment horizontal="center"/>
    </xf>
    <xf numFmtId="0" fontId="40" fillId="0" borderId="0" xfId="19" applyFont="1" applyAlignment="1">
      <alignment horizontal="left"/>
    </xf>
    <xf numFmtId="3" fontId="40" fillId="0" borderId="0" xfId="19" applyNumberFormat="1" applyFont="1" applyAlignment="1">
      <alignment horizontal="center"/>
    </xf>
    <xf numFmtId="164" fontId="40" fillId="0" borderId="0" xfId="19" applyNumberFormat="1" applyFont="1" applyAlignment="1">
      <alignment horizontal="center"/>
    </xf>
    <xf numFmtId="0" fontId="108" fillId="12" borderId="0" xfId="19" applyFont="1" applyFill="1"/>
    <xf numFmtId="3" fontId="108" fillId="12" borderId="0" xfId="19" applyNumberFormat="1" applyFont="1" applyFill="1" applyAlignment="1">
      <alignment horizontal="center"/>
    </xf>
    <xf numFmtId="164" fontId="108" fillId="12" borderId="0" xfId="19" applyNumberFormat="1" applyFont="1" applyFill="1" applyAlignment="1">
      <alignment horizontal="center"/>
    </xf>
    <xf numFmtId="164" fontId="39" fillId="12" borderId="0" xfId="19" applyNumberFormat="1" applyFont="1" applyFill="1" applyAlignment="1">
      <alignment horizontal="center"/>
    </xf>
    <xf numFmtId="0" fontId="38" fillId="0" borderId="0" xfId="19" applyFont="1" applyAlignment="1">
      <alignment horizontal="left" indent="2"/>
    </xf>
    <xf numFmtId="0" fontId="40" fillId="0" borderId="0" xfId="19" applyFont="1"/>
    <xf numFmtId="0" fontId="88" fillId="0" borderId="12" xfId="15" applyFont="1" applyBorder="1" applyAlignment="1">
      <alignment horizontal="center" vertical="center" wrapText="1" readingOrder="1"/>
    </xf>
    <xf numFmtId="0" fontId="88" fillId="13" borderId="13" xfId="15" applyFont="1" applyFill="1" applyBorder="1" applyAlignment="1">
      <alignment horizontal="center" vertical="center" readingOrder="1"/>
    </xf>
    <xf numFmtId="0" fontId="88" fillId="2" borderId="13" xfId="15" applyFont="1" applyFill="1" applyBorder="1" applyAlignment="1">
      <alignment horizontal="center" vertical="center" readingOrder="1"/>
    </xf>
    <xf numFmtId="164" fontId="11" fillId="9" borderId="13" xfId="15" applyNumberFormat="1" applyFont="1" applyFill="1" applyBorder="1" applyAlignment="1">
      <alignment horizontal="center" vertical="center" readingOrder="1"/>
    </xf>
    <xf numFmtId="164" fontId="11" fillId="14" borderId="13" xfId="15" applyNumberFormat="1" applyFont="1" applyFill="1" applyBorder="1" applyAlignment="1">
      <alignment horizontal="center" vertical="center" readingOrder="1"/>
    </xf>
    <xf numFmtId="164" fontId="11" fillId="14" borderId="0" xfId="15" applyNumberFormat="1" applyFont="1" applyFill="1" applyAlignment="1">
      <alignment horizontal="center" vertical="center" readingOrder="1"/>
    </xf>
    <xf numFmtId="164" fontId="11" fillId="14" borderId="14" xfId="15" applyNumberFormat="1" applyFont="1" applyFill="1" applyBorder="1" applyAlignment="1">
      <alignment horizontal="center" vertical="center" readingOrder="1"/>
    </xf>
    <xf numFmtId="0" fontId="11" fillId="2" borderId="0" xfId="0" applyFont="1" applyFill="1" applyAlignment="1">
      <alignment horizontal="center"/>
    </xf>
    <xf numFmtId="0" fontId="69" fillId="2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right" vertical="center" wrapText="1"/>
    </xf>
    <xf numFmtId="0" fontId="82" fillId="0" borderId="5" xfId="0" applyFont="1" applyBorder="1" applyAlignment="1">
      <alignment vertical="center" wrapText="1"/>
    </xf>
    <xf numFmtId="0" fontId="69" fillId="2" borderId="6" xfId="0" applyFont="1" applyFill="1" applyBorder="1" applyAlignment="1">
      <alignment horizontal="center" vertical="center" wrapText="1"/>
    </xf>
    <xf numFmtId="0" fontId="69" fillId="2" borderId="0" xfId="0" applyFont="1" applyFill="1" applyAlignment="1">
      <alignment horizontal="center" vertical="center" wrapText="1"/>
    </xf>
    <xf numFmtId="0" fontId="84" fillId="0" borderId="5" xfId="0" applyFont="1" applyBorder="1" applyAlignment="1">
      <alignment horizontal="left" vertical="center"/>
    </xf>
    <xf numFmtId="0" fontId="84" fillId="0" borderId="5" xfId="0" applyFont="1" applyBorder="1" applyAlignment="1">
      <alignment horizontal="right" vertical="center"/>
    </xf>
    <xf numFmtId="0" fontId="69" fillId="5" borderId="7" xfId="0" applyFont="1" applyFill="1" applyBorder="1" applyAlignment="1">
      <alignment horizontal="center" vertical="center" wrapText="1"/>
    </xf>
    <xf numFmtId="0" fontId="69" fillId="5" borderId="0" xfId="0" applyFont="1" applyFill="1" applyAlignment="1">
      <alignment vertical="center" wrapText="1"/>
    </xf>
    <xf numFmtId="0" fontId="69" fillId="5" borderId="8" xfId="0" applyFont="1" applyFill="1" applyBorder="1" applyAlignment="1">
      <alignment horizontal="center" vertical="center" wrapText="1"/>
    </xf>
    <xf numFmtId="0" fontId="69" fillId="5" borderId="0" xfId="0" applyFont="1" applyFill="1" applyAlignment="1">
      <alignment horizontal="center" vertical="center" wrapText="1"/>
    </xf>
    <xf numFmtId="0" fontId="95" fillId="0" borderId="10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56" fillId="0" borderId="10" xfId="0" applyFont="1" applyBorder="1" applyAlignment="1">
      <alignment horizontal="left" vertical="center"/>
    </xf>
    <xf numFmtId="0" fontId="56" fillId="0" borderId="10" xfId="0" applyFont="1" applyBorder="1" applyAlignment="1">
      <alignment horizontal="right" vertical="center" wrapText="1"/>
    </xf>
    <xf numFmtId="0" fontId="57" fillId="2" borderId="0" xfId="0" applyFont="1" applyFill="1" applyAlignment="1">
      <alignment horizontal="center"/>
    </xf>
    <xf numFmtId="0" fontId="29" fillId="8" borderId="0" xfId="6" applyFont="1" applyFill="1" applyAlignment="1">
      <alignment horizontal="center" wrapText="1"/>
    </xf>
    <xf numFmtId="0" fontId="11" fillId="2" borderId="0" xfId="10" applyFont="1" applyFill="1" applyAlignment="1">
      <alignment horizontal="left" wrapText="1"/>
    </xf>
    <xf numFmtId="0" fontId="106" fillId="11" borderId="28" xfId="26" applyFont="1" applyFill="1" applyBorder="1" applyAlignment="1">
      <alignment horizontal="center"/>
    </xf>
    <xf numFmtId="0" fontId="29" fillId="11" borderId="28" xfId="26" applyFont="1" applyFill="1" applyBorder="1" applyAlignment="1">
      <alignment horizontal="center"/>
    </xf>
    <xf numFmtId="0" fontId="21" fillId="0" borderId="0" xfId="0" applyFont="1" applyAlignment="1">
      <alignment horizontal="left" vertical="center"/>
    </xf>
    <xf numFmtId="0" fontId="69" fillId="2" borderId="17" xfId="0" applyFont="1" applyFill="1" applyBorder="1" applyAlignment="1">
      <alignment horizontal="center" vertical="center" wrapText="1"/>
    </xf>
    <xf numFmtId="0" fontId="69" fillId="2" borderId="20" xfId="0" applyFont="1" applyFill="1" applyBorder="1" applyAlignment="1">
      <alignment horizontal="center" vertical="center" wrapText="1"/>
    </xf>
    <xf numFmtId="0" fontId="69" fillId="2" borderId="18" xfId="0" applyFont="1" applyFill="1" applyBorder="1" applyAlignment="1">
      <alignment horizontal="center" vertical="center"/>
    </xf>
    <xf numFmtId="0" fontId="69" fillId="2" borderId="19" xfId="0" applyFont="1" applyFill="1" applyBorder="1" applyAlignment="1">
      <alignment horizontal="center" vertical="center"/>
    </xf>
    <xf numFmtId="0" fontId="85" fillId="2" borderId="13" xfId="19" applyFont="1" applyFill="1" applyBorder="1" applyAlignment="1">
      <alignment horizontal="center" vertical="center" wrapText="1"/>
    </xf>
    <xf numFmtId="0" fontId="85" fillId="2" borderId="0" xfId="19" applyFont="1" applyFill="1" applyAlignment="1">
      <alignment horizontal="center" vertical="center" wrapText="1"/>
    </xf>
    <xf numFmtId="0" fontId="39" fillId="0" borderId="0" xfId="19" applyFont="1" applyAlignment="1">
      <alignment wrapText="1"/>
    </xf>
    <xf numFmtId="0" fontId="85" fillId="2" borderId="12" xfId="19" applyFont="1" applyFill="1" applyBorder="1" applyAlignment="1">
      <alignment horizontal="center" vertical="center" wrapText="1"/>
    </xf>
  </cellXfs>
  <cellStyles count="28">
    <cellStyle name="Hypertextové prepojenie" xfId="5" builtinId="8"/>
    <cellStyle name="Hypertextové prepojenie 3" xfId="9" xr:uid="{78F21977-98F3-4783-9CAD-C6D1C65B7325}"/>
    <cellStyle name="Normal 10" xfId="22" xr:uid="{1921A30B-22B6-4454-9DF8-A9E1282C523F}"/>
    <cellStyle name="Normal 11" xfId="26" xr:uid="{434C30EC-BC7F-4872-AB6A-0E153EA07912}"/>
    <cellStyle name="Normal 13" xfId="24" xr:uid="{29768E38-E7CC-4549-B8A5-BDA16A91B3D9}"/>
    <cellStyle name="Normal 2" xfId="2" xr:uid="{A3565656-7811-41AA-BB95-A5CAFED6CD8D}"/>
    <cellStyle name="Normal 2 2 5" xfId="15" xr:uid="{3BA6A8A4-B5E7-4D02-97E1-BF74784B96D8}"/>
    <cellStyle name="Normal 3" xfId="4" xr:uid="{A8D54499-3D04-459E-A88B-4AD7D15E9745}"/>
    <cellStyle name="Normal 4" xfId="6" xr:uid="{BF91E5C4-8381-4640-B481-F64498051CE8}"/>
    <cellStyle name="Normal 5" xfId="10" xr:uid="{46B465A2-B4AD-4F8A-90BD-B27B2A73800D}"/>
    <cellStyle name="Normal 6" xfId="13" xr:uid="{F9C3F92A-4A20-426A-BD03-22DCD7167FF5}"/>
    <cellStyle name="Normal 7" xfId="17" xr:uid="{E3C729CD-7F38-4774-944D-8E63FECC5545}"/>
    <cellStyle name="Normal 8" xfId="19" xr:uid="{02B46C53-D2F2-4D6E-9AF7-555A079BD532}"/>
    <cellStyle name="Normal 9" xfId="20" xr:uid="{C7EC0AB8-3576-44CF-87D3-E215C9F856B9}"/>
    <cellStyle name="Normálna" xfId="0" builtinId="0"/>
    <cellStyle name="Normálna 2" xfId="12" xr:uid="{C84AFF3F-8C3E-4413-9D8F-E026C5CA7A94}"/>
    <cellStyle name="Normálna 2 2" xfId="8" xr:uid="{433720EF-59CE-45B0-843A-4EACC7673DA7}"/>
    <cellStyle name="Normálne 2" xfId="16" xr:uid="{AEAD5F22-E1AA-45B3-849D-64C7AFD6D743}"/>
    <cellStyle name="Normálne 3 2 12" xfId="25" xr:uid="{D54478AA-5502-4558-B168-050DDCE91BE4}"/>
    <cellStyle name="Percent 2" xfId="3" xr:uid="{41264BF6-BAFF-45B3-9C85-8FC541EF86C9}"/>
    <cellStyle name="Percent 3" xfId="7" xr:uid="{21456D3B-9664-42DC-8698-24F9A5D0A62A}"/>
    <cellStyle name="Percent 4" xfId="11" xr:uid="{A4AE2D3B-783F-470C-9ADD-5B1B32C5BE4A}"/>
    <cellStyle name="Percent 5" xfId="14" xr:uid="{354D04E9-1D95-4F8D-9D47-1DDB1E128B5D}"/>
    <cellStyle name="Percent 6" xfId="18" xr:uid="{8789136D-1A3F-4B63-8092-A18B92AF2751}"/>
    <cellStyle name="Percent 7" xfId="21" xr:uid="{8A139103-4A49-4CC5-9BC3-8350396A8002}"/>
    <cellStyle name="Percent 8" xfId="23" xr:uid="{87371031-226A-484F-9711-132F302F5E37}"/>
    <cellStyle name="Percent 9" xfId="27" xr:uid="{48264FC6-EFEB-4929-8927-E8A4C68BFAF8}"/>
    <cellStyle name="Percentá" xfId="1" builtinId="5"/>
  </cellStyles>
  <dxfs count="0"/>
  <tableStyles count="1" defaultTableStyle="TableStyleMedium2" defaultPivotStyle="PivotStyleMedium9">
    <tableStyle name="Invisible" pivot="0" table="0" count="0" xr9:uid="{217FBC57-EF16-4386-A4BB-C2FC19B1968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2279592053916018E-2"/>
          <c:y val="2.8492744048535433E-2"/>
          <c:w val="0.948807553516677"/>
          <c:h val="0.813103062062835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Strednodoby_horizont!$B$3:$F$3</c:f>
              <c:numCache>
                <c:formatCode>0.0</c:formatCode>
                <c:ptCount val="5"/>
                <c:pt idx="0">
                  <c:v>-8.7664599999999204E-3</c:v>
                </c:pt>
                <c:pt idx="1">
                  <c:v>-0.15365121300000029</c:v>
                </c:pt>
                <c:pt idx="2">
                  <c:v>-0.33121169200000011</c:v>
                </c:pt>
                <c:pt idx="3">
                  <c:v>-0.21087998099999972</c:v>
                </c:pt>
                <c:pt idx="4">
                  <c:v>-5.2803380999999927E-2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0-459A-8581-78E9D41D4E5A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Strednodoby_horizont!$G$3:$K$3</c:f>
              <c:numCache>
                <c:formatCode>0.0</c:formatCode>
                <c:ptCount val="5"/>
                <c:pt idx="0">
                  <c:v>3.8480928999999886E-2</c:v>
                </c:pt>
                <c:pt idx="1">
                  <c:v>-0.20422906099999993</c:v>
                </c:pt>
                <c:pt idx="2">
                  <c:v>-0.12633008000000023</c:v>
                </c:pt>
                <c:pt idx="3">
                  <c:v>0.10353118100000014</c:v>
                </c:pt>
                <c:pt idx="4">
                  <c:v>0.14434687899999998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D0-459A-8581-78E9D41D4E5A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Strednodoby_horizont!$L$3:$P$3</c:f>
              <c:numCache>
                <c:formatCode>0.0</c:formatCode>
                <c:ptCount val="5"/>
                <c:pt idx="0">
                  <c:v>3.7129780000002555E-3</c:v>
                </c:pt>
                <c:pt idx="1">
                  <c:v>-0.11631092799999987</c:v>
                </c:pt>
                <c:pt idx="2">
                  <c:v>-0.18895056599999993</c:v>
                </c:pt>
                <c:pt idx="3">
                  <c:v>-0.19940721300000019</c:v>
                </c:pt>
                <c:pt idx="4">
                  <c:v>-5.2876200000002704E-3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D0-459A-8581-78E9D41D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8.9975407002185842E-2"/>
                  <c:y val="7.7996178896650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0-459A-8581-78E9D41D4E5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0-459A-8581-78E9D41D4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Strednodoby_horizont!$Q$3:$U$3</c:f>
              <c:numCache>
                <c:formatCode>0.00</c:formatCode>
                <c:ptCount val="5"/>
                <c:pt idx="0">
                  <c:v>3.3427447000000221E-2</c:v>
                </c:pt>
                <c:pt idx="1">
                  <c:v>-0.47419120200000009</c:v>
                </c:pt>
                <c:pt idx="2">
                  <c:v>-0.64649233800000028</c:v>
                </c:pt>
                <c:pt idx="3">
                  <c:v>-0.30675601299999977</c:v>
                </c:pt>
                <c:pt idx="4">
                  <c:v>8.6255877999999786E-2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D0-459A-8581-78E9D41D4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4688180891821077E-3"/>
          <c:y val="0.88383967559854482"/>
          <c:w val="0.99753118191081791"/>
          <c:h val="0.1161603244014550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2279592053916018E-2"/>
          <c:y val="2.8492744048535433E-2"/>
          <c:w val="0.948807553516677"/>
          <c:h val="0.813103062062835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Strednodoby_horizont!$B$42:$F$42</c:f>
              <c:numCache>
                <c:formatCode>0</c:formatCode>
                <c:ptCount val="5"/>
                <c:pt idx="0">
                  <c:v>-60.000041471328586</c:v>
                </c:pt>
                <c:pt idx="1">
                  <c:v>-839.00067606940866</c:v>
                </c:pt>
                <c:pt idx="2">
                  <c:v>-2263.001845870167</c:v>
                </c:pt>
                <c:pt idx="3">
                  <c:v>-6122.0050092972815</c:v>
                </c:pt>
                <c:pt idx="4">
                  <c:v>-7088.005804348737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3-48AC-B0EF-18F47FBB4A1E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Strednodoby_horizont!$G$42:$K$42</c:f>
              <c:numCache>
                <c:formatCode>0</c:formatCode>
                <c:ptCount val="5"/>
                <c:pt idx="0">
                  <c:v>312.00026920065284</c:v>
                </c:pt>
                <c:pt idx="1">
                  <c:v>2119.001740901731</c:v>
                </c:pt>
                <c:pt idx="2">
                  <c:v>1933.0015976624563</c:v>
                </c:pt>
                <c:pt idx="3">
                  <c:v>2920.002412696369</c:v>
                </c:pt>
                <c:pt idx="4">
                  <c:v>4064.0033576251008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3-48AC-B0EF-18F47FBB4A1E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Strednodoby_horizont!$L$42:$P$42</c:f>
              <c:numCache>
                <c:formatCode>0</c:formatCode>
                <c:ptCount val="5"/>
                <c:pt idx="0">
                  <c:v>19.000004613306373</c:v>
                </c:pt>
                <c:pt idx="1">
                  <c:v>1510.0012451279908</c:v>
                </c:pt>
                <c:pt idx="2">
                  <c:v>-80.000061082653701</c:v>
                </c:pt>
                <c:pt idx="3">
                  <c:v>1487.001214149408</c:v>
                </c:pt>
                <c:pt idx="4">
                  <c:v>404.00032911263406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3-48AC-B0EF-18F47FBB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3.9803441343552536E-2"/>
                  <c:y val="-0.1348163843307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3-48AC-B0EF-18F47FBB4A1E}"/>
                </c:ext>
              </c:extLst>
            </c:dLbl>
            <c:dLbl>
              <c:idx val="4"/>
              <c:layout>
                <c:manualLayout>
                  <c:x val="0"/>
                  <c:y val="-0.1752612996299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3-48AC-B0EF-18F47FBB4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Strednodoby_horizont!$Q$42:$U$42</c:f>
              <c:numCache>
                <c:formatCode>0</c:formatCode>
                <c:ptCount val="5"/>
                <c:pt idx="0">
                  <c:v>271.00023234263062</c:v>
                </c:pt>
                <c:pt idx="1">
                  <c:v>2790.0023099603131</c:v>
                </c:pt>
                <c:pt idx="2">
                  <c:v>-410.00030929036438</c:v>
                </c:pt>
                <c:pt idx="3">
                  <c:v>-1715.0013824515045</c:v>
                </c:pt>
                <c:pt idx="4">
                  <c:v>-2620.0021176110022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3-48AC-B0EF-18F47FBB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4688180891821077E-3"/>
          <c:y val="0.88383967559854482"/>
          <c:w val="0.99753118191081791"/>
          <c:h val="0.1161603244014550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59681347200354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Graf102a103!$O$2</c:f>
              <c:strCache>
                <c:ptCount val="1"/>
                <c:pt idx="0">
                  <c:v>Daňový bonus (kons. bal.)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00-4D56-8597-099BFD06BA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0-4D56-8597-099BFD06BA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0-4D56-8597-099BFD06BA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0-4D56-8597-099BFD06B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Graf102a103!$O$3:$O$8</c:f>
              <c:numCache>
                <c:formatCode>0.0</c:formatCode>
                <c:ptCount val="6"/>
                <c:pt idx="0">
                  <c:v>-4.6347642966382115E-2</c:v>
                </c:pt>
                <c:pt idx="1">
                  <c:v>0</c:v>
                </c:pt>
                <c:pt idx="2">
                  <c:v>0</c:v>
                </c:pt>
                <c:pt idx="3">
                  <c:v>-0.71520931236528829</c:v>
                </c:pt>
                <c:pt idx="4">
                  <c:v>-0.39478678357874392</c:v>
                </c:pt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DD00-4D56-8597-099BFD06BA58}"/>
            </c:ext>
          </c:extLst>
        </c:ser>
        <c:ser>
          <c:idx val="1"/>
          <c:order val="1"/>
          <c:tx>
            <c:strRef>
              <c:f>Graf102a103!$P$2</c:f>
              <c:strCache>
                <c:ptCount val="1"/>
                <c:pt idx="0">
                  <c:v>Rodičovský dôchodok - zrušenie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0-4D56-8597-099BFD06BA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0-4D56-8597-099BFD06BA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0-4D56-8597-099BFD06BA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0-4D56-8597-099BFD06B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Graf102a103!$P$3:$P$8</c:f>
              <c:numCache>
                <c:formatCode>0.0</c:formatCode>
                <c:ptCount val="6"/>
                <c:pt idx="0">
                  <c:v>-1.3853180562857266</c:v>
                </c:pt>
                <c:pt idx="1">
                  <c:v>-3.3177383052069422</c:v>
                </c:pt>
                <c:pt idx="2">
                  <c:v>-7.0209103264192337E-3</c:v>
                </c:pt>
                <c:pt idx="3">
                  <c:v>-1.1917420801000394E-2</c:v>
                </c:pt>
                <c:pt idx="4">
                  <c:v>-2.3922809390508389E-3</c:v>
                </c:pt>
                <c:pt idx="5">
                  <c:v>-2.1097224619949097E-2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DD00-4D56-8597-099BFD06BA58}"/>
            </c:ext>
          </c:extLst>
        </c:ser>
        <c:ser>
          <c:idx val="2"/>
          <c:order val="2"/>
          <c:tx>
            <c:strRef>
              <c:f>Graf102a103!$Q$2</c:f>
              <c:strCache>
                <c:ptCount val="1"/>
                <c:pt idx="0">
                  <c:v>SZČO (kons. bal.)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Graf102a103!$Q$3:$Q$8</c:f>
              <c:numCache>
                <c:formatCode>0.0</c:formatCode>
                <c:ptCount val="6"/>
                <c:pt idx="0">
                  <c:v>1.9362531180987838E-2</c:v>
                </c:pt>
                <c:pt idx="1">
                  <c:v>0</c:v>
                </c:pt>
                <c:pt idx="2">
                  <c:v>5.1112898213157686E-3</c:v>
                </c:pt>
                <c:pt idx="3">
                  <c:v>6.2768572911556311E-3</c:v>
                </c:pt>
                <c:pt idx="4">
                  <c:v>6.0052712941766314E-3</c:v>
                </c:pt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A-DD00-4D56-8597-099BFD06BA58}"/>
            </c:ext>
          </c:extLst>
        </c:ser>
        <c:ser>
          <c:idx val="5"/>
          <c:order val="3"/>
          <c:tx>
            <c:strRef>
              <c:f>Graf102a103!$R$2</c:f>
              <c:strCache>
                <c:ptCount val="1"/>
                <c:pt idx="0">
                  <c:v>Maximálny VZ (kons. bal.)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val>
            <c:numRef>
              <c:f>Graf102a103!$R$3:$R$8</c:f>
              <c:numCache>
                <c:formatCode>0.0</c:formatCode>
                <c:ptCount val="6"/>
                <c:pt idx="0">
                  <c:v>-3.7864882014354478E-2</c:v>
                </c:pt>
                <c:pt idx="1">
                  <c:v>0</c:v>
                </c:pt>
                <c:pt idx="2">
                  <c:v>-4.2964053890849896E-2</c:v>
                </c:pt>
                <c:pt idx="3">
                  <c:v>-6.021198072955769E-2</c:v>
                </c:pt>
                <c:pt idx="4">
                  <c:v>-5.5199898476508656E-2</c:v>
                </c:pt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B-DD00-4D56-8597-099BFD06BA58}"/>
            </c:ext>
          </c:extLst>
        </c:ser>
        <c:ser>
          <c:idx val="3"/>
          <c:order val="4"/>
          <c:tx>
            <c:strRef>
              <c:f>Graf102a103!$S$2</c:f>
              <c:strCache>
                <c:ptCount val="1"/>
                <c:pt idx="0">
                  <c:v>DPH (kons. bal.)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Graf102a103!$S$3:$S$8</c:f>
              <c:numCache>
                <c:formatCode>0.0</c:formatCode>
                <c:ptCount val="6"/>
                <c:pt idx="0">
                  <c:v>-0.59677062326376695</c:v>
                </c:pt>
                <c:pt idx="1">
                  <c:v>-0.7154456012005368</c:v>
                </c:pt>
                <c:pt idx="2">
                  <c:v>-0.56024876738094664</c:v>
                </c:pt>
                <c:pt idx="3">
                  <c:v>-0.55325844665076795</c:v>
                </c:pt>
                <c:pt idx="4">
                  <c:v>-0.5473573033183885</c:v>
                </c:pt>
                <c:pt idx="5">
                  <c:v>-0.48768793762392071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C-DD00-4D56-8597-099BFD06BA58}"/>
            </c:ext>
          </c:extLst>
        </c:ser>
        <c:ser>
          <c:idx val="6"/>
          <c:order val="6"/>
          <c:tx>
            <c:strRef>
              <c:f>Graf102a103!$T$2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00-4D56-8597-099BFD06BA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00-4D56-8597-099BFD06B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Graf102a103!$T$3:$T$8</c:f>
              <c:numCache>
                <c:formatCode>0.0</c:formatCode>
                <c:ptCount val="6"/>
                <c:pt idx="0">
                  <c:v>8.2737020875109108E-3</c:v>
                </c:pt>
                <c:pt idx="1">
                  <c:v>0.28457752894741994</c:v>
                </c:pt>
                <c:pt idx="2">
                  <c:v>-0.25288589015040291</c:v>
                </c:pt>
                <c:pt idx="3">
                  <c:v>-0.23141425568946383</c:v>
                </c:pt>
                <c:pt idx="4">
                  <c:v>-0.25032690029536198</c:v>
                </c:pt>
                <c:pt idx="5">
                  <c:v>-0.12087119279951276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F-DD00-4D56-8597-099BFD06BA58}"/>
            </c:ext>
          </c:extLst>
        </c:ser>
        <c:ser>
          <c:idx val="7"/>
          <c:order val="7"/>
          <c:tx>
            <c:strRef>
              <c:f>Graf102a103!$U$2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Graf102a103!$U$3:$U$8</c:f>
              <c:numCache>
                <c:formatCode>0.0</c:formatCode>
                <c:ptCount val="6"/>
                <c:pt idx="0">
                  <c:v>-0.18020793641408811</c:v>
                </c:pt>
                <c:pt idx="1">
                  <c:v>-0.18703545698863386</c:v>
                </c:pt>
                <c:pt idx="2">
                  <c:v>-0.21126573722168429</c:v>
                </c:pt>
                <c:pt idx="3">
                  <c:v>-0.17403253812576866</c:v>
                </c:pt>
                <c:pt idx="4">
                  <c:v>-0.19307149949192431</c:v>
                </c:pt>
                <c:pt idx="5">
                  <c:v>-0.17371660012427448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Graf102a103!#REF!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0-DD00-4D56-8597-099BFD06BA58}"/>
            </c:ext>
          </c:extLst>
        </c:ser>
        <c:ser>
          <c:idx val="8"/>
          <c:order val="8"/>
          <c:tx>
            <c:strRef>
              <c:f>Graf102a103!$M$2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6668860513593187E-17"/>
                  <c:y val="-1.5011820330969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00-4D56-8597-099BFD06BA5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00-4D56-8597-099BFD06BA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Graf102a103!$M$3:$M$8</c:f>
              <c:numCache>
                <c:formatCode>0.0</c:formatCode>
                <c:ptCount val="6"/>
                <c:pt idx="0">
                  <c:v>2.303752232908173</c:v>
                </c:pt>
                <c:pt idx="1">
                  <c:v>4.7619886678794776</c:v>
                </c:pt>
                <c:pt idx="2">
                  <c:v>4.8331239477401665E-2</c:v>
                </c:pt>
                <c:pt idx="3">
                  <c:v>3.0928577294097081E-3</c:v>
                </c:pt>
                <c:pt idx="4">
                  <c:v>-5.5485806620272958E-3</c:v>
                </c:pt>
                <c:pt idx="5">
                  <c:v>0.32214016165830828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D00-4D56-8597-099BFD06BA58}"/>
            </c:ext>
          </c:extLst>
        </c:ser>
        <c:ser>
          <c:idx val="9"/>
          <c:order val="9"/>
          <c:tx>
            <c:strRef>
              <c:f>Graf102a103!$N$2</c:f>
              <c:strCache>
                <c:ptCount val="1"/>
                <c:pt idx="0">
                  <c:v>Automat. zníženie DB 140-&gt;100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00-4D56-8597-099BFD06BA5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00-4D56-8597-099BFD06B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Graf102a103!$N$3:$N$8</c:f>
              <c:numCache>
                <c:formatCode>0.0</c:formatCode>
                <c:ptCount val="6"/>
                <c:pt idx="0">
                  <c:v>-3.0029957092840943E-2</c:v>
                </c:pt>
                <c:pt idx="1">
                  <c:v>0</c:v>
                </c:pt>
                <c:pt idx="2">
                  <c:v>0</c:v>
                </c:pt>
                <c:pt idx="3">
                  <c:v>-1.5945684530673532</c:v>
                </c:pt>
                <c:pt idx="4">
                  <c:v>-0.89130929837891859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00-4D56-8597-099BFD06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5"/>
          <c:tx>
            <c:strRef>
              <c:f>Graf102a103!$V$2</c:f>
              <c:strCache>
                <c:ptCount val="1"/>
                <c:pt idx="0">
                  <c:v>vplyv KB + 13D + aut. zníženie DB 140 v 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5353379152348239E-2"/>
                  <c:y val="-3.568114657210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00-4D56-8597-099BFD06BA58}"/>
                </c:ext>
              </c:extLst>
            </c:dLbl>
            <c:dLbl>
              <c:idx val="1"/>
              <c:layout>
                <c:manualLayout>
                  <c:x val="-5.8990263459335592E-2"/>
                  <c:y val="-3.9434101654846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00-4D56-8597-099BFD06B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Graf102a103!$V$3:$V$8</c:f>
              <c:numCache>
                <c:formatCode>0.0</c:formatCode>
                <c:ptCount val="6"/>
                <c:pt idx="0">
                  <c:v>5.4849368139512515E-2</c:v>
                </c:pt>
                <c:pt idx="1">
                  <c:v>0.82634683343078463</c:v>
                </c:pt>
                <c:pt idx="2">
                  <c:v>-1.0209428296715855</c:v>
                </c:pt>
                <c:pt idx="3">
                  <c:v>-3.331242692408634</c:v>
                </c:pt>
                <c:pt idx="4">
                  <c:v>-2.3339872738467475</c:v>
                </c:pt>
                <c:pt idx="5">
                  <c:v>-0.48123279350934889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00-4D56-8597-099BFD06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346506300114543E-3"/>
          <c:y val="0.83582387344126374"/>
          <c:w val="0.98969158075601371"/>
          <c:h val="0.16417612655873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2279592053916018E-2"/>
          <c:y val="2.8492744048535433E-2"/>
          <c:w val="0.948807553516677"/>
          <c:h val="0.813103062062835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Strednodoby_horizont!$B$43:$F$43</c:f>
              <c:numCache>
                <c:formatCode>0</c:formatCode>
                <c:ptCount val="5"/>
                <c:pt idx="0">
                  <c:v>9.6000002324899469E-2</c:v>
                </c:pt>
                <c:pt idx="1">
                  <c:v>-4.4970000042724223</c:v>
                </c:pt>
                <c:pt idx="2">
                  <c:v>-15.162000001833349</c:v>
                </c:pt>
                <c:pt idx="3">
                  <c:v>-21.226000011674842</c:v>
                </c:pt>
                <c:pt idx="4">
                  <c:v>-25.462000002267132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0-40EC-9C88-77F388AABF6D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Strednodoby_horizont!$G$43:$K$43</c:f>
              <c:numCache>
                <c:formatCode>0</c:formatCode>
                <c:ptCount val="5"/>
                <c:pt idx="0">
                  <c:v>0.36300001102495116</c:v>
                </c:pt>
                <c:pt idx="1">
                  <c:v>2.9990000161994885</c:v>
                </c:pt>
                <c:pt idx="2">
                  <c:v>3.5290000183069878</c:v>
                </c:pt>
                <c:pt idx="3">
                  <c:v>5.2570000190760311</c:v>
                </c:pt>
                <c:pt idx="4">
                  <c:v>4.6750000142258159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0-40EC-9C88-77F388AABF6D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Strednodoby_horizont!$L$43:$P$43</c:f>
              <c:numCache>
                <c:formatCode>0</c:formatCode>
                <c:ptCount val="5"/>
                <c:pt idx="0">
                  <c:v>-0.93600000480000745</c:v>
                </c:pt>
                <c:pt idx="1">
                  <c:v>-7.6680000082692459</c:v>
                </c:pt>
                <c:pt idx="2">
                  <c:v>-3.1770000138901651</c:v>
                </c:pt>
                <c:pt idx="3">
                  <c:v>1.3729999894019329</c:v>
                </c:pt>
                <c:pt idx="4">
                  <c:v>1.5219999921071121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0-40EC-9C88-77F388AA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Strednodoby_horizont!$Q$43:$U$43</c:f>
              <c:numCache>
                <c:formatCode>0</c:formatCode>
                <c:ptCount val="5"/>
                <c:pt idx="0">
                  <c:v>-0.47699999145015681</c:v>
                </c:pt>
                <c:pt idx="1">
                  <c:v>-9.1659999963421797</c:v>
                </c:pt>
                <c:pt idx="2">
                  <c:v>-14.809999997416526</c:v>
                </c:pt>
                <c:pt idx="3">
                  <c:v>-14.596000003196878</c:v>
                </c:pt>
                <c:pt idx="4">
                  <c:v>-19.264999995934204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10-40EC-9C88-77F388AAB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4688180891821077E-3"/>
          <c:y val="0.88383967559854482"/>
          <c:w val="0.99753118191081791"/>
          <c:h val="0.1161603244014550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2279592053916018E-2"/>
          <c:y val="2.8492744048535433E-2"/>
          <c:w val="0.948807553516677"/>
          <c:h val="0.813103062062835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Strednodoby_horizont!$B$44:$F$44</c:f>
              <c:numCache>
                <c:formatCode>0.0</c:formatCode>
                <c:ptCount val="5"/>
                <c:pt idx="0">
                  <c:v>4.987629539539018E-2</c:v>
                </c:pt>
                <c:pt idx="1">
                  <c:v>0.27607658597788021</c:v>
                </c:pt>
                <c:pt idx="2">
                  <c:v>0.4088217711805564</c:v>
                </c:pt>
                <c:pt idx="3">
                  <c:v>0.44955408282489895</c:v>
                </c:pt>
                <c:pt idx="4">
                  <c:v>0.46276016456499036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3-4F2F-B34C-4E84AB9B096D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Strednodoby_horizont!$G$44:$K$44</c:f>
              <c:numCache>
                <c:formatCode>0.0</c:formatCode>
                <c:ptCount val="5"/>
                <c:pt idx="0">
                  <c:v>6.6158934320559304E-2</c:v>
                </c:pt>
                <c:pt idx="1">
                  <c:v>0.56762333458904024</c:v>
                </c:pt>
                <c:pt idx="2">
                  <c:v>0.62744432796888461</c:v>
                </c:pt>
                <c:pt idx="3">
                  <c:v>0.6294857648393215</c:v>
                </c:pt>
                <c:pt idx="4">
                  <c:v>0.64271389573553606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3-4F2F-B34C-4E84AB9B096D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Strednodoby_horizont!$L$44:$P$44</c:f>
              <c:numCache>
                <c:formatCode>0.0</c:formatCode>
                <c:ptCount val="5"/>
                <c:pt idx="0">
                  <c:v>-3.83927495562153E-2</c:v>
                </c:pt>
                <c:pt idx="1">
                  <c:v>4.0856043160641953E-2</c:v>
                </c:pt>
                <c:pt idx="2">
                  <c:v>7.9802459151911975E-2</c:v>
                </c:pt>
                <c:pt idx="3">
                  <c:v>0.12769725487484784</c:v>
                </c:pt>
                <c:pt idx="4">
                  <c:v>6.3397602591308555E-2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3-4F2F-B34C-4E84AB9B0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Strednodoby_horizont!$Q$44:$U$44</c:f>
              <c:numCache>
                <c:formatCode>0.0</c:formatCode>
                <c:ptCount val="5"/>
                <c:pt idx="0">
                  <c:v>7.7642480159734184E-2</c:v>
                </c:pt>
                <c:pt idx="1">
                  <c:v>0.8845559637275624</c:v>
                </c:pt>
                <c:pt idx="2">
                  <c:v>1.116068558301353</c:v>
                </c:pt>
                <c:pt idx="3">
                  <c:v>1.2067371025390683</c:v>
                </c:pt>
                <c:pt idx="4">
                  <c:v>1.168871662891835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93-4F2F-B34C-4E84AB9B0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4688180891821077E-3"/>
          <c:y val="0.88383967559854482"/>
          <c:w val="0.99753118191081791"/>
          <c:h val="0.1161603244014550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693731704008524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Strednodoby_horizont!$B$11:$F$11</c:f>
              <c:numCache>
                <c:formatCode>0.0</c:formatCode>
                <c:ptCount val="5"/>
                <c:pt idx="0">
                  <c:v>6.7156349999999421E-3</c:v>
                </c:pt>
                <c:pt idx="1">
                  <c:v>-0.301516479</c:v>
                </c:pt>
                <c:pt idx="2">
                  <c:v>-0.64636611600000027</c:v>
                </c:pt>
                <c:pt idx="3">
                  <c:v>-0.31073679399999943</c:v>
                </c:pt>
                <c:pt idx="4">
                  <c:v>-0.18673109399999976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1-4FC5-B994-D36184B226A3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Strednodoby_horizont!$G$11:$K$11</c:f>
              <c:numCache>
                <c:formatCode>0.0</c:formatCode>
                <c:ptCount val="5"/>
                <c:pt idx="0">
                  <c:v>2.5393495000000321E-2</c:v>
                </c:pt>
                <c:pt idx="1">
                  <c:v>0.17135703300000049</c:v>
                </c:pt>
                <c:pt idx="2">
                  <c:v>2.2840218999999884E-2</c:v>
                </c:pt>
                <c:pt idx="3">
                  <c:v>9.0077657000000144E-2</c:v>
                </c:pt>
                <c:pt idx="4">
                  <c:v>-4.501437099999972E-2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1-4FC5-B994-D36184B226A3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Strednodoby_horizont!$L$11:$P$11</c:f>
              <c:numCache>
                <c:formatCode>0.0</c:formatCode>
                <c:ptCount val="5"/>
                <c:pt idx="0">
                  <c:v>-6.5477440000000442E-2</c:v>
                </c:pt>
                <c:pt idx="1">
                  <c:v>-0.43784802000000056</c:v>
                </c:pt>
                <c:pt idx="2">
                  <c:v>0.30296884400000046</c:v>
                </c:pt>
                <c:pt idx="3">
                  <c:v>0.28060220099999977</c:v>
                </c:pt>
                <c:pt idx="4">
                  <c:v>5.2077439999997921E-3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51-4FC5-B994-D36184B22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4802564103398851E-2"/>
                  <c:y val="5.4204098704810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1-4FC5-B994-D36184B226A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Strednodoby_horizont!$Q$11:$U$11</c:f>
              <c:numCache>
                <c:formatCode>0.0</c:formatCode>
                <c:ptCount val="5"/>
                <c:pt idx="0">
                  <c:v>-3.3368310000000179E-2</c:v>
                </c:pt>
                <c:pt idx="1">
                  <c:v>-0.56800746600000007</c:v>
                </c:pt>
                <c:pt idx="2">
                  <c:v>-0.32055705299999993</c:v>
                </c:pt>
                <c:pt idx="3">
                  <c:v>5.994306400000049E-2</c:v>
                </c:pt>
                <c:pt idx="4">
                  <c:v>-0.22653772099999969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51-4FC5-B994-D36184B22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  <c:max val="0.4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068882498703026"/>
          <c:w val="1"/>
          <c:h val="0.12931117501296963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76886805645195988"/>
        </c:manualLayout>
      </c:layout>
      <c:lineChart>
        <c:grouping val="standard"/>
        <c:varyColors val="0"/>
        <c:ser>
          <c:idx val="3"/>
          <c:order val="0"/>
          <c:tx>
            <c:strRef>
              <c:f>Dlhodoby_horizont!$A$3</c:f>
              <c:strCache>
                <c:ptCount val="1"/>
                <c:pt idx="0">
                  <c:v>spotreba domácností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Dlhodoby_horizont!$B$3:$R$3</c:f>
              <c:numCache>
                <c:formatCode>0.00</c:formatCode>
                <c:ptCount val="17"/>
                <c:pt idx="0">
                  <c:v>0.11830084399999996</c:v>
                </c:pt>
                <c:pt idx="1">
                  <c:v>-0.20752746199999983</c:v>
                </c:pt>
                <c:pt idx="2">
                  <c:v>-0.34585983299999978</c:v>
                </c:pt>
                <c:pt idx="3">
                  <c:v>-0.53696131599999974</c:v>
                </c:pt>
                <c:pt idx="4">
                  <c:v>-0.35521062999999997</c:v>
                </c:pt>
                <c:pt idx="5">
                  <c:v>0.227857437</c:v>
                </c:pt>
                <c:pt idx="6">
                  <c:v>0.17500322600000001</c:v>
                </c:pt>
                <c:pt idx="7">
                  <c:v>0.17914016899999999</c:v>
                </c:pt>
                <c:pt idx="8">
                  <c:v>0.118808413</c:v>
                </c:pt>
                <c:pt idx="9">
                  <c:v>9.8513750499999997E-2</c:v>
                </c:pt>
                <c:pt idx="10">
                  <c:v>7.8567761700000002E-2</c:v>
                </c:pt>
                <c:pt idx="11">
                  <c:v>6.5739050600000001E-2</c:v>
                </c:pt>
                <c:pt idx="12">
                  <c:v>6.5156173299999995E-2</c:v>
                </c:pt>
                <c:pt idx="13">
                  <c:v>4.5981889800000002E-2</c:v>
                </c:pt>
                <c:pt idx="14">
                  <c:v>4.6761114700000002E-2</c:v>
                </c:pt>
                <c:pt idx="15">
                  <c:v>3.4696747100000001E-2</c:v>
                </c:pt>
                <c:pt idx="16">
                  <c:v>2.5258483599999999E-2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8-4741-8071-A65FDA8C6566}"/>
            </c:ext>
          </c:extLst>
        </c:ser>
        <c:ser>
          <c:idx val="0"/>
          <c:order val="1"/>
          <c:tx>
            <c:strRef>
              <c:f>Dlhodoby_horizont!$A$4</c:f>
              <c:strCache>
                <c:ptCount val="1"/>
                <c:pt idx="0">
                  <c:v>súkromné investície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Dlhodoby_horizont!$B$4:$R$4</c:f>
              <c:numCache>
                <c:formatCode>0.00</c:formatCode>
                <c:ptCount val="17"/>
                <c:pt idx="0">
                  <c:v>-6.5101003000000018E-2</c:v>
                </c:pt>
                <c:pt idx="1">
                  <c:v>-1.7354090180000004</c:v>
                </c:pt>
                <c:pt idx="2">
                  <c:v>-2.8824115419999998</c:v>
                </c:pt>
                <c:pt idx="3">
                  <c:v>-0.31971828199999974</c:v>
                </c:pt>
                <c:pt idx="4">
                  <c:v>1.5510993879999999</c:v>
                </c:pt>
                <c:pt idx="5">
                  <c:v>1.4082376400000001</c:v>
                </c:pt>
                <c:pt idx="6">
                  <c:v>1.2473616999999999</c:v>
                </c:pt>
                <c:pt idx="7">
                  <c:v>1.09334829</c:v>
                </c:pt>
                <c:pt idx="8">
                  <c:v>0.90398308999999999</c:v>
                </c:pt>
                <c:pt idx="9">
                  <c:v>0.74058578900000005</c:v>
                </c:pt>
                <c:pt idx="10">
                  <c:v>0.61370224200000001</c:v>
                </c:pt>
                <c:pt idx="11">
                  <c:v>0.53134625000000002</c:v>
                </c:pt>
                <c:pt idx="12">
                  <c:v>0.49621001199999998</c:v>
                </c:pt>
                <c:pt idx="13">
                  <c:v>0.48603301900000001</c:v>
                </c:pt>
                <c:pt idx="14">
                  <c:v>0.51200707899999998</c:v>
                </c:pt>
                <c:pt idx="15">
                  <c:v>0.55913126599999996</c:v>
                </c:pt>
                <c:pt idx="16">
                  <c:v>0.61909794399999996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8-4741-8071-A65FDA8C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tickLblSkip val="3"/>
        <c:noMultiLvlLbl val="0"/>
      </c:catAx>
      <c:valAx>
        <c:axId val="1637427520"/>
        <c:scaling>
          <c:orientation val="minMax"/>
          <c:max val="2"/>
          <c:min val="-3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p.b.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5198475624574704"/>
          <c:y val="0.65455498902801068"/>
          <c:w val="0.5934492563429572"/>
          <c:h val="0.2031845660685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76886805645195988"/>
        </c:manualLayout>
      </c:layout>
      <c:lineChart>
        <c:grouping val="standard"/>
        <c:varyColors val="0"/>
        <c:ser>
          <c:idx val="3"/>
          <c:order val="0"/>
          <c:tx>
            <c:strRef>
              <c:f>Dlhodoby_horizont!$A$6</c:f>
              <c:strCache>
                <c:ptCount val="1"/>
                <c:pt idx="0">
                  <c:v>rast reálneho HDP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Dlhodoby_horizont!$B$6:$R$6</c:f>
              <c:numCache>
                <c:formatCode>0.00</c:formatCode>
                <c:ptCount val="17"/>
                <c:pt idx="0">
                  <c:v>3.3427447000000221E-2</c:v>
                </c:pt>
                <c:pt idx="1">
                  <c:v>-0.47419120200000009</c:v>
                </c:pt>
                <c:pt idx="2">
                  <c:v>-0.64649233800000028</c:v>
                </c:pt>
                <c:pt idx="3">
                  <c:v>-0.30675601299999977</c:v>
                </c:pt>
                <c:pt idx="4">
                  <c:v>8.6255877999999786E-2</c:v>
                </c:pt>
                <c:pt idx="5">
                  <c:v>5.5268367800000003E-2</c:v>
                </c:pt>
                <c:pt idx="6">
                  <c:v>0.26089881999999998</c:v>
                </c:pt>
                <c:pt idx="7">
                  <c:v>0.245</c:v>
                </c:pt>
                <c:pt idx="8">
                  <c:v>0.229061441</c:v>
                </c:pt>
                <c:pt idx="9">
                  <c:v>0.221568664</c:v>
                </c:pt>
                <c:pt idx="10">
                  <c:v>0.21225730200000001</c:v>
                </c:pt>
                <c:pt idx="11">
                  <c:v>0.207677471</c:v>
                </c:pt>
                <c:pt idx="12">
                  <c:v>0.21426967999999999</c:v>
                </c:pt>
                <c:pt idx="13">
                  <c:v>0.21098075399999999</c:v>
                </c:pt>
                <c:pt idx="14">
                  <c:v>0.21767972499999999</c:v>
                </c:pt>
                <c:pt idx="15">
                  <c:v>0.222913589</c:v>
                </c:pt>
                <c:pt idx="16">
                  <c:v>0.22986155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B-4AD6-8740-C08E263C4931}"/>
            </c:ext>
          </c:extLst>
        </c:ser>
        <c:ser>
          <c:idx val="0"/>
          <c:order val="1"/>
          <c:tx>
            <c:strRef>
              <c:f>Dlhodoby_horizont!$A$8</c:f>
              <c:strCache>
                <c:ptCount val="1"/>
                <c:pt idx="0">
                  <c:v>inflácia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Dlhodoby_horizont!$B$8:$R$8</c:f>
              <c:numCache>
                <c:formatCode>0.00</c:formatCode>
                <c:ptCount val="17"/>
                <c:pt idx="0">
                  <c:v>7.9743671000000127E-2</c:v>
                </c:pt>
                <c:pt idx="1">
                  <c:v>0.83969980899999985</c:v>
                </c:pt>
                <c:pt idx="2">
                  <c:v>0.23485576400000019</c:v>
                </c:pt>
                <c:pt idx="3">
                  <c:v>9.1719225999999932E-2</c:v>
                </c:pt>
                <c:pt idx="4">
                  <c:v>-3.8202008000000287E-2</c:v>
                </c:pt>
                <c:pt idx="5">
                  <c:v>5.7517414099999997E-2</c:v>
                </c:pt>
                <c:pt idx="6">
                  <c:v>1.0070709199999999E-4</c:v>
                </c:pt>
                <c:pt idx="7">
                  <c:v>-9.0598516700000006E-2</c:v>
                </c:pt>
                <c:pt idx="8">
                  <c:v>-0.21571590299999999</c:v>
                </c:pt>
                <c:pt idx="9">
                  <c:v>-0.28410760499999999</c:v>
                </c:pt>
                <c:pt idx="10">
                  <c:v>-0.29509036799999999</c:v>
                </c:pt>
                <c:pt idx="11">
                  <c:v>-0.29208669399999998</c:v>
                </c:pt>
                <c:pt idx="12">
                  <c:v>-0.276749729</c:v>
                </c:pt>
                <c:pt idx="13">
                  <c:v>-0.26554615100000001</c:v>
                </c:pt>
                <c:pt idx="14">
                  <c:v>-0.25213108400000001</c:v>
                </c:pt>
                <c:pt idx="15">
                  <c:v>-0.241891517</c:v>
                </c:pt>
                <c:pt idx="16">
                  <c:v>-0.238022978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B-4AD6-8740-C08E263C4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tickLblSkip val="3"/>
        <c:noMultiLvlLbl val="0"/>
      </c:catAx>
      <c:valAx>
        <c:axId val="1637427520"/>
        <c:scaling>
          <c:orientation val="minMax"/>
          <c:max val="1"/>
          <c:min val="-1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p.b.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  <c:maj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5198475624574704"/>
          <c:y val="0.65455498902801068"/>
          <c:w val="0.5934492563429572"/>
          <c:h val="0.2031845660685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76886805645195988"/>
        </c:manualLayout>
      </c:layout>
      <c:lineChart>
        <c:grouping val="standard"/>
        <c:varyColors val="0"/>
        <c:ser>
          <c:idx val="3"/>
          <c:order val="0"/>
          <c:tx>
            <c:strRef>
              <c:f>Dlhodoby_horizont!$A$5</c:f>
              <c:strCache>
                <c:ptCount val="1"/>
                <c:pt idx="0">
                  <c:v>zamestnanosť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Dlhodoby_horizont!$B$5:$R$5</c:f>
              <c:numCache>
                <c:formatCode>0.00</c:formatCode>
                <c:ptCount val="17"/>
                <c:pt idx="0">
                  <c:v>1.1133671000000012E-2</c:v>
                </c:pt>
                <c:pt idx="1">
                  <c:v>0.103665511</c:v>
                </c:pt>
                <c:pt idx="2">
                  <c:v>-0.13175334999999999</c:v>
                </c:pt>
                <c:pt idx="3">
                  <c:v>-5.3593403999999983E-2</c:v>
                </c:pt>
                <c:pt idx="4">
                  <c:v>-3.7331314000000004E-2</c:v>
                </c:pt>
                <c:pt idx="5">
                  <c:v>-1.366692098E-2</c:v>
                </c:pt>
                <c:pt idx="6">
                  <c:v>2.5526836779999999E-2</c:v>
                </c:pt>
                <c:pt idx="7">
                  <c:v>3.5526836780000001E-2</c:v>
                </c:pt>
                <c:pt idx="8">
                  <c:v>5.5268367800000003E-2</c:v>
                </c:pt>
                <c:pt idx="9">
                  <c:v>5.1037277700000001E-2</c:v>
                </c:pt>
                <c:pt idx="10">
                  <c:v>5.9896804200000001E-2</c:v>
                </c:pt>
                <c:pt idx="11">
                  <c:v>5.1082311599999999E-2</c:v>
                </c:pt>
                <c:pt idx="12">
                  <c:v>5.4453218099999999E-2</c:v>
                </c:pt>
                <c:pt idx="13">
                  <c:v>4.00323946E-2</c:v>
                </c:pt>
                <c:pt idx="14">
                  <c:v>4.6605586400000003E-2</c:v>
                </c:pt>
                <c:pt idx="15">
                  <c:v>3.4685495699999999E-2</c:v>
                </c:pt>
                <c:pt idx="16">
                  <c:v>2.6798722600000002E-2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6-4EA4-B30C-E8816E319F1D}"/>
            </c:ext>
          </c:extLst>
        </c:ser>
        <c:ser>
          <c:idx val="0"/>
          <c:order val="1"/>
          <c:tx>
            <c:strRef>
              <c:f>Dlhodoby_horizont!$A$7</c:f>
              <c:strCache>
                <c:ptCount val="1"/>
                <c:pt idx="0">
                  <c:v>reálna mzda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Dlhodoby_horizont!$B$7:$R$7</c:f>
              <c:numCache>
                <c:formatCode>0.00</c:formatCode>
                <c:ptCount val="17"/>
                <c:pt idx="0">
                  <c:v>-0.11312921599999992</c:v>
                </c:pt>
                <c:pt idx="1">
                  <c:v>-1.3554197659999998</c:v>
                </c:pt>
                <c:pt idx="2">
                  <c:v>-0.54818535400000012</c:v>
                </c:pt>
                <c:pt idx="3">
                  <c:v>-3.370053499999992E-2</c:v>
                </c:pt>
                <c:pt idx="4">
                  <c:v>-0.18372055599999992</c:v>
                </c:pt>
                <c:pt idx="5">
                  <c:v>0.30830038300000001</c:v>
                </c:pt>
                <c:pt idx="6">
                  <c:v>0.33328260799999998</c:v>
                </c:pt>
                <c:pt idx="7">
                  <c:v>0.217706488</c:v>
                </c:pt>
                <c:pt idx="8">
                  <c:v>0.16488446027000001</c:v>
                </c:pt>
                <c:pt idx="9">
                  <c:v>0.125104462</c:v>
                </c:pt>
                <c:pt idx="10">
                  <c:v>0.14686105620000001</c:v>
                </c:pt>
                <c:pt idx="11">
                  <c:v>0.153072717</c:v>
                </c:pt>
                <c:pt idx="12">
                  <c:v>0.15738471579999999</c:v>
                </c:pt>
                <c:pt idx="13">
                  <c:v>0.17627258230000001</c:v>
                </c:pt>
                <c:pt idx="14">
                  <c:v>0.19435608800000001</c:v>
                </c:pt>
                <c:pt idx="15">
                  <c:v>0.21207291</c:v>
                </c:pt>
                <c:pt idx="16">
                  <c:v>0.236554234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6-4EA4-B30C-E8816E319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tickLblSkip val="3"/>
        <c:noMultiLvlLbl val="0"/>
      </c:catAx>
      <c:valAx>
        <c:axId val="1637427520"/>
        <c:scaling>
          <c:orientation val="minMax"/>
          <c:max val="0.5"/>
          <c:min val="-1.5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p.b.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  <c:maj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5198475624574704"/>
          <c:y val="0.65455498902801068"/>
          <c:w val="0.5934492563429572"/>
          <c:h val="0.2031845660685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76886805645195988"/>
        </c:manualLayout>
      </c:layout>
      <c:lineChart>
        <c:grouping val="standard"/>
        <c:varyColors val="0"/>
        <c:ser>
          <c:idx val="3"/>
          <c:order val="0"/>
          <c:tx>
            <c:strRef>
              <c:f>Dlhodoby_horizont!$A$9</c:f>
              <c:strCache>
                <c:ptCount val="1"/>
                <c:pt idx="0">
                  <c:v>r-g diferenciál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Dlhodoby_horizont!$B$9:$R$9</c:f>
              <c:numCache>
                <c:formatCode>0.00</c:formatCode>
                <c:ptCount val="17"/>
                <c:pt idx="0">
                  <c:v>-0.15399202815742363</c:v>
                </c:pt>
                <c:pt idx="1">
                  <c:v>-0.22434816900489896</c:v>
                </c:pt>
                <c:pt idx="2">
                  <c:v>-0.2274398156966595</c:v>
                </c:pt>
                <c:pt idx="3">
                  <c:v>-0.34795305691584399</c:v>
                </c:pt>
                <c:pt idx="4">
                  <c:v>-0.53212479697160697</c:v>
                </c:pt>
                <c:pt idx="5">
                  <c:v>-0.75744357500000004</c:v>
                </c:pt>
                <c:pt idx="6">
                  <c:v>-0.80268197899999993</c:v>
                </c:pt>
                <c:pt idx="7">
                  <c:v>-0.80795827189999991</c:v>
                </c:pt>
                <c:pt idx="8">
                  <c:v>-0.7797316098</c:v>
                </c:pt>
                <c:pt idx="9">
                  <c:v>-0.80630098299999997</c:v>
                </c:pt>
                <c:pt idx="10">
                  <c:v>-0.88839790500000004</c:v>
                </c:pt>
                <c:pt idx="11">
                  <c:v>-0.98422456200000008</c:v>
                </c:pt>
                <c:pt idx="12">
                  <c:v>-1.09287519</c:v>
                </c:pt>
                <c:pt idx="13">
                  <c:v>-1.1979856170000001</c:v>
                </c:pt>
                <c:pt idx="14">
                  <c:v>-1.306697395</c:v>
                </c:pt>
                <c:pt idx="15">
                  <c:v>-1.4150436020000001</c:v>
                </c:pt>
                <c:pt idx="16">
                  <c:v>-1.519238807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B-490B-8728-CC20BBB73349}"/>
            </c:ext>
          </c:extLst>
        </c:ser>
        <c:ser>
          <c:idx val="0"/>
          <c:order val="1"/>
          <c:tx>
            <c:strRef>
              <c:f>Dlhodoby_horizont!$A$10</c:f>
              <c:strCache>
                <c:ptCount val="1"/>
                <c:pt idx="0">
                  <c:v>implicitná sadzba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Dlhodoby_horizont!$B$2:$R$2</c:f>
              <c:numCache>
                <c:formatCode>General</c:formatCode>
                <c:ptCount val="17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</c:numCache>
            </c:numRef>
          </c:cat>
          <c:val>
            <c:numRef>
              <c:f>Dlhodoby_horizont!$B$10:$R$10</c:f>
              <c:numCache>
                <c:formatCode>0.00</c:formatCode>
                <c:ptCount val="17"/>
                <c:pt idx="0">
                  <c:v>-4.2868350000000027E-2</c:v>
                </c:pt>
                <c:pt idx="1">
                  <c:v>-0.19788774000000009</c:v>
                </c:pt>
                <c:pt idx="2">
                  <c:v>-0.32033089000000015</c:v>
                </c:pt>
                <c:pt idx="3">
                  <c:v>-0.43659411100000012</c:v>
                </c:pt>
                <c:pt idx="4">
                  <c:v>-0.54643416100000008</c:v>
                </c:pt>
                <c:pt idx="5">
                  <c:v>-0.65172440600000003</c:v>
                </c:pt>
                <c:pt idx="6">
                  <c:v>-0.75358348499999994</c:v>
                </c:pt>
                <c:pt idx="7">
                  <c:v>-0.85141081699999988</c:v>
                </c:pt>
                <c:pt idx="8">
                  <c:v>-0.94731992999999992</c:v>
                </c:pt>
                <c:pt idx="9">
                  <c:v>-1.0421232219999998</c:v>
                </c:pt>
                <c:pt idx="10">
                  <c:v>-1.1364747230000001</c:v>
                </c:pt>
                <c:pt idx="11">
                  <c:v>-1.2309837969999999</c:v>
                </c:pt>
                <c:pt idx="12">
                  <c:v>-1.3262589139999998</c:v>
                </c:pt>
                <c:pt idx="13">
                  <c:v>-1.4227860309999998</c:v>
                </c:pt>
                <c:pt idx="14">
                  <c:v>-1.521129765</c:v>
                </c:pt>
                <c:pt idx="15">
                  <c:v>-1.6218076729999997</c:v>
                </c:pt>
                <c:pt idx="16">
                  <c:v>-1.7253069829999998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B-490B-8728-CC20BBB7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tickLblSkip val="3"/>
        <c:noMultiLvlLbl val="0"/>
      </c:catAx>
      <c:valAx>
        <c:axId val="1637427520"/>
        <c:scaling>
          <c:orientation val="minMax"/>
          <c:max val="0.5"/>
          <c:min val="-2.5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p.b.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  <c:maj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5198475624574704"/>
          <c:y val="0.65455498902801068"/>
          <c:w val="0.5934492563429572"/>
          <c:h val="0.20318456606858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81457856138507"/>
          <c:y val="7.0352492678959475E-2"/>
          <c:w val="0.81675393804183616"/>
          <c:h val="0.71812067693500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Graf1!$A$2</c:f>
              <c:strCache>
                <c:ptCount val="1"/>
                <c:pt idx="0">
                  <c:v>Opatrenia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Graf1!$B$2:$E$2</c:f>
              <c:numCache>
                <c:formatCode>#,##0.00</c:formatCode>
                <c:ptCount val="4"/>
                <c:pt idx="0">
                  <c:v>1.5324666007228624</c:v>
                </c:pt>
                <c:pt idx="1">
                  <c:v>1.4966494963553645</c:v>
                </c:pt>
                <c:pt idx="2">
                  <c:v>1.3958331431721802</c:v>
                </c:pt>
                <c:pt idx="3">
                  <c:v>1.3470742465111691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E-43DB-B2BD-3AD0C9C625B1}"/>
            </c:ext>
          </c:extLst>
        </c:ser>
        <c:ser>
          <c:idx val="1"/>
          <c:order val="1"/>
          <c:tx>
            <c:strRef>
              <c:f>Graf1!$A$3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E-43DB-B2BD-3AD0C9C625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E-43DB-B2BD-3AD0C9C625B1}"/>
                </c:ext>
              </c:extLst>
            </c:dLbl>
            <c:dLbl>
              <c:idx val="2"/>
              <c:layout>
                <c:manualLayout>
                  <c:x val="0"/>
                  <c:y val="1.2791362305265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E-43DB-B2BD-3AD0C9C6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Graf1!$B$3:$E$3</c:f>
              <c:numCache>
                <c:formatCode>#,##0.00</c:formatCode>
                <c:ptCount val="4"/>
                <c:pt idx="0">
                  <c:v>8.8771997712024878E-3</c:v>
                </c:pt>
                <c:pt idx="1">
                  <c:v>5.9553688400093563E-2</c:v>
                </c:pt>
                <c:pt idx="2">
                  <c:v>0.10903098768045714</c:v>
                </c:pt>
                <c:pt idx="3">
                  <c:v>0.17672962659229283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CE-43DB-B2BD-3AD0C9C6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5630335"/>
        <c:axId val="1385645695"/>
      </c:barChart>
      <c:lineChart>
        <c:grouping val="standard"/>
        <c:varyColors val="0"/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Graf1!$B$4:$E$4</c:f>
              <c:numCache>
                <c:formatCode>#,##0.00</c:formatCode>
                <c:ptCount val="4"/>
                <c:pt idx="0">
                  <c:v>1.5413438004940649</c:v>
                </c:pt>
                <c:pt idx="1">
                  <c:v>1.556203184755458</c:v>
                </c:pt>
                <c:pt idx="2">
                  <c:v>1.5048641308526374</c:v>
                </c:pt>
                <c:pt idx="3">
                  <c:v>1.523803873103462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E-43DB-B2BD-3AD0C9C6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630335"/>
        <c:axId val="1385645695"/>
      </c:lineChart>
      <c:catAx>
        <c:axId val="1385630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385645695"/>
        <c:crosses val="autoZero"/>
        <c:auto val="1"/>
        <c:lblAlgn val="ctr"/>
        <c:lblOffset val="100"/>
        <c:noMultiLvlLbl val="0"/>
      </c:catAx>
      <c:valAx>
        <c:axId val="13856456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385630335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8450648804463385"/>
          <c:y val="0.89207212515391177"/>
          <c:w val="0.43098702391073229"/>
          <c:h val="0.107927874846088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81457856138507"/>
          <c:y val="7.0352492678959475E-2"/>
          <c:w val="0.81675393804183616"/>
          <c:h val="0.718120676935008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Graf2!$A$2</c:f>
              <c:strCache>
                <c:ptCount val="1"/>
                <c:pt idx="0">
                  <c:v>Opatrenia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Graf2!$B$2:$E$2</c:f>
              <c:numCache>
                <c:formatCode>#,##0.00</c:formatCode>
                <c:ptCount val="4"/>
                <c:pt idx="0">
                  <c:v>-1.5324666007228624</c:v>
                </c:pt>
                <c:pt idx="1">
                  <c:v>-2.9554105836161542</c:v>
                </c:pt>
                <c:pt idx="2">
                  <c:v>-4.2538275430554089</c:v>
                </c:pt>
                <c:pt idx="3">
                  <c:v>-5.5285776787935337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A-41C1-8FFD-9BBE21C45C67}"/>
            </c:ext>
          </c:extLst>
        </c:ser>
        <c:ser>
          <c:idx val="1"/>
          <c:order val="1"/>
          <c:tx>
            <c:strRef>
              <c:f>Graf2!$A$3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A-41C1-8FFD-9BBE21C45C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A-41C1-8FFD-9BBE21C45C67}"/>
                </c:ext>
              </c:extLst>
            </c:dLbl>
            <c:dLbl>
              <c:idx val="2"/>
              <c:layout>
                <c:manualLayout>
                  <c:x val="0"/>
                  <c:y val="1.2791362305265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A-41C1-8FFD-9BBE21C45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Graf2!$B$3:$E$3</c:f>
              <c:numCache>
                <c:formatCode>#,##0.00</c:formatCode>
                <c:ptCount val="4"/>
                <c:pt idx="0">
                  <c:v>-8.8771997712024878E-3</c:v>
                </c:pt>
                <c:pt idx="1">
                  <c:v>-6.8430888171296056E-2</c:v>
                </c:pt>
                <c:pt idx="2">
                  <c:v>-0.17746187585175321</c:v>
                </c:pt>
                <c:pt idx="3">
                  <c:v>-0.35419150244404607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A-41C1-8FFD-9BBE21C45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5630335"/>
        <c:axId val="1385645695"/>
      </c:barChart>
      <c:lineChart>
        <c:grouping val="standard"/>
        <c:varyColors val="0"/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Graf2!$B$1:$E$1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Graf2!$B$4:$E$4</c:f>
              <c:numCache>
                <c:formatCode>#,##0.00</c:formatCode>
                <c:ptCount val="4"/>
                <c:pt idx="0">
                  <c:v>-1.5413438004940649</c:v>
                </c:pt>
                <c:pt idx="1">
                  <c:v>-3.02384147178745</c:v>
                </c:pt>
                <c:pt idx="2">
                  <c:v>-4.4312894189071619</c:v>
                </c:pt>
                <c:pt idx="3">
                  <c:v>-5.8827691812375793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A-41C1-8FFD-9BBE21C45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630335"/>
        <c:axId val="1385645695"/>
      </c:lineChart>
      <c:catAx>
        <c:axId val="1385630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385645695"/>
        <c:crosses val="autoZero"/>
        <c:auto val="1"/>
        <c:lblAlgn val="ctr"/>
        <c:lblOffset val="100"/>
        <c:noMultiLvlLbl val="0"/>
      </c:catAx>
      <c:valAx>
        <c:axId val="1385645695"/>
        <c:scaling>
          <c:orientation val="minMax"/>
          <c:max val="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385630335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8450648804463385"/>
          <c:y val="0.89207212515391177"/>
          <c:w val="0.43098702391073229"/>
          <c:h val="0.107927874846088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06092028515878E-2"/>
          <c:w val="0.83070549209316868"/>
          <c:h val="0.65208451069345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Strednodoby_horizont!$B$4:$F$4</c:f>
              <c:numCache>
                <c:formatCode>0.0</c:formatCode>
                <c:ptCount val="5"/>
                <c:pt idx="0">
                  <c:v>1.0765069999999932E-2</c:v>
                </c:pt>
                <c:pt idx="1">
                  <c:v>-4.8174654999999955E-2</c:v>
                </c:pt>
                <c:pt idx="2">
                  <c:v>-0.20207323299999991</c:v>
                </c:pt>
                <c:pt idx="3">
                  <c:v>-0.30152055300000002</c:v>
                </c:pt>
                <c:pt idx="4">
                  <c:v>-0.11424415100000007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A-4447-9C4C-374C11C364C7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Strednodoby_horizont!$G$4:$K$4</c:f>
              <c:numCache>
                <c:formatCode>0.0</c:formatCode>
                <c:ptCount val="5"/>
                <c:pt idx="0">
                  <c:v>0.11730478699999991</c:v>
                </c:pt>
                <c:pt idx="1">
                  <c:v>-0.10768150399999987</c:v>
                </c:pt>
                <c:pt idx="2">
                  <c:v>-0.13711537199999979</c:v>
                </c:pt>
                <c:pt idx="3">
                  <c:v>-0.15114751200000009</c:v>
                </c:pt>
                <c:pt idx="4">
                  <c:v>-0.12198928900000006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A-4447-9C4C-374C11C364C7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Strednodoby_horizont!$L$4:$P$4</c:f>
              <c:numCache>
                <c:formatCode>0.0</c:formatCode>
                <c:ptCount val="5"/>
                <c:pt idx="0">
                  <c:v>-9.769012999999882E-3</c:v>
                </c:pt>
                <c:pt idx="1">
                  <c:v>-5.1671303000000002E-2</c:v>
                </c:pt>
                <c:pt idx="2">
                  <c:v>-6.6712280000000845E-3</c:v>
                </c:pt>
                <c:pt idx="3">
                  <c:v>-8.4293250999999625E-2</c:v>
                </c:pt>
                <c:pt idx="4">
                  <c:v>-0.11897718999999984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A-4447-9C4C-374C11C36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6444229251513618E-2"/>
                  <c:y val="-7.7159157294419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A-4447-9C4C-374C11C364C7}"/>
                </c:ext>
              </c:extLst>
            </c:dLbl>
            <c:dLbl>
              <c:idx val="3"/>
              <c:layout>
                <c:manualLayout>
                  <c:x val="-8.3392664360653665E-2"/>
                  <c:y val="7.2003570509389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A-4447-9C4C-374C11C36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Strednodoby_horizont!$Q$4:$U$4</c:f>
              <c:numCache>
                <c:formatCode>0.0</c:formatCode>
                <c:ptCount val="5"/>
                <c:pt idx="0">
                  <c:v>0.11830084399999996</c:v>
                </c:pt>
                <c:pt idx="1">
                  <c:v>-0.20752746199999983</c:v>
                </c:pt>
                <c:pt idx="2">
                  <c:v>-0.34585983299999978</c:v>
                </c:pt>
                <c:pt idx="3">
                  <c:v>-0.53696131599999974</c:v>
                </c:pt>
                <c:pt idx="4">
                  <c:v>-0.35521062999999997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A-4447-9C4C-374C11C36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9243033052495"/>
          <c:w val="1"/>
          <c:h val="0.13607569669475045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07851447218386"/>
          <c:y val="7.1136986201140173E-2"/>
          <c:w val="0.67153464250703598"/>
          <c:h val="0.92886313672978171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cat>
            <c:strRef>
              <c:f>Graf3a4!$A$18:$A$24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Graf3a4!$C$18:$C$24</c:f>
              <c:numCache>
                <c:formatCode>#,##0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8-4263-8F01-1FCA5AA6A150}"/>
            </c:ext>
          </c:extLst>
        </c:ser>
        <c:ser>
          <c:idx val="1"/>
          <c:order val="1"/>
          <c:spPr>
            <a:solidFill>
              <a:schemeClr val="bg1"/>
            </a:solidFill>
          </c:spPr>
          <c:invertIfNegative val="0"/>
          <c:cat>
            <c:strRef>
              <c:f>Graf3a4!$A$18:$A$24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Graf3a4!$D$18:$D$24</c:f>
              <c:numCache>
                <c:formatCode>#,##0</c:formatCode>
                <c:ptCount val="7"/>
                <c:pt idx="1">
                  <c:v>9630.1800492982748</c:v>
                </c:pt>
                <c:pt idx="2">
                  <c:v>9630.1800492982748</c:v>
                </c:pt>
                <c:pt idx="4">
                  <c:v>9346.8522735595925</c:v>
                </c:pt>
                <c:pt idx="5">
                  <c:v>9208.38588135797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8-4263-8F01-1FCA5AA6A150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018-4263-8F01-1FCA5AA6A15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018-4263-8F01-1FCA5AA6A15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018-4263-8F01-1FCA5AA6A1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018-4263-8F01-1FCA5AA6A150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018-4263-8F01-1FCA5AA6A15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C018-4263-8F01-1FCA5AA6A15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018-4263-8F01-1FCA5AA6A150}"/>
              </c:ext>
            </c:extLst>
          </c:dPt>
          <c:dLbls>
            <c:dLbl>
              <c:idx val="1"/>
              <c:layout>
                <c:manualLayout>
                  <c:x val="7.8154553434872709E-2"/>
                  <c:y val="5.0215172012071726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386BF899-83E4-4E41-BBEC-4DA4DA698B74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018-4263-8F01-1FCA5AA6A150}"/>
                </c:ext>
              </c:extLst>
            </c:dLbl>
            <c:dLbl>
              <c:idx val="2"/>
              <c:layout>
                <c:manualLayout>
                  <c:x val="6.8959900089593573E-2"/>
                  <c:y val="5.0215172017917545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8-4263-8F01-1FCA5AA6A150}"/>
                </c:ext>
              </c:extLst>
            </c:dLbl>
            <c:dLbl>
              <c:idx val="4"/>
              <c:layout>
                <c:manualLayout>
                  <c:x val="7.3557226762233141E-2"/>
                  <c:y val="6.377828997253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9A10D0EF-AB7C-474D-A210-72A4C8861A02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C018-4263-8F01-1FCA5AA6A150}"/>
                </c:ext>
              </c:extLst>
            </c:dLbl>
            <c:dLbl>
              <c:idx val="5"/>
              <c:layout>
                <c:manualLayout>
                  <c:x val="6.895990008959357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6C1659CE-A7DC-4A9A-91C5-9EB4F396754B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C018-4263-8F01-1FCA5AA6A15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018-4263-8F01-1FCA5AA6A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Graf3a4!$A$18:$A$24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Graf3a4!$E$18:$E$24</c:f>
              <c:numCache>
                <c:formatCode>#,##0</c:formatCode>
                <c:ptCount val="7"/>
                <c:pt idx="0">
                  <c:v>10043.954969311995</c:v>
                </c:pt>
                <c:pt idx="1">
                  <c:v>413.77492001371968</c:v>
                </c:pt>
                <c:pt idx="2">
                  <c:v>692.43706002966451</c:v>
                </c:pt>
                <c:pt idx="3">
                  <c:v>10322.617109327939</c:v>
                </c:pt>
                <c:pt idx="4">
                  <c:v>975.76483576834607</c:v>
                </c:pt>
                <c:pt idx="5">
                  <c:v>138.46639220162299</c:v>
                </c:pt>
                <c:pt idx="6">
                  <c:v>9208.38588135797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18-4263-8F01-1FCA5AA6A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01273536"/>
        <c:axId val="616849376"/>
      </c:barChart>
      <c:catAx>
        <c:axId val="50127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sk-SK"/>
          </a:p>
        </c:txPr>
        <c:crossAx val="616849376"/>
        <c:crosses val="autoZero"/>
        <c:auto val="1"/>
        <c:lblAlgn val="ctr"/>
        <c:lblOffset val="100"/>
        <c:noMultiLvlLbl val="0"/>
      </c:catAx>
      <c:valAx>
        <c:axId val="616849376"/>
        <c:scaling>
          <c:orientation val="minMax"/>
          <c:max val="12000"/>
        </c:scaling>
        <c:delete val="0"/>
        <c:axPos val="t"/>
        <c:numFmt formatCode="#,##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501273536"/>
        <c:crosses val="autoZero"/>
        <c:crossBetween val="between"/>
        <c:majorUnit val="4000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207851447218386"/>
          <c:y val="7.1136986201140173E-2"/>
          <c:w val="0.67153464250703598"/>
          <c:h val="0.92886313672978171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cat>
            <c:strRef>
              <c:f>Graf3a4!$A$3:$A$9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Graf3a4!$C$3:$C$9</c:f>
              <c:numCache>
                <c:formatCode>#,##0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3-4DB5-976E-C790E8953953}"/>
            </c:ext>
          </c:extLst>
        </c:ser>
        <c:ser>
          <c:idx val="1"/>
          <c:order val="1"/>
          <c:spPr>
            <a:solidFill>
              <a:schemeClr val="bg1"/>
            </a:solidFill>
          </c:spPr>
          <c:invertIfNegative val="0"/>
          <c:cat>
            <c:strRef>
              <c:f>Graf3a4!$A$3:$A$9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Graf3a4!$D$3:$D$9</c:f>
              <c:numCache>
                <c:formatCode>#,##0</c:formatCode>
                <c:ptCount val="7"/>
                <c:pt idx="1">
                  <c:v>2232.7926481170748</c:v>
                </c:pt>
                <c:pt idx="2">
                  <c:v>2232.7926481170748</c:v>
                </c:pt>
                <c:pt idx="4">
                  <c:v>2143.9270433876036</c:v>
                </c:pt>
                <c:pt idx="5">
                  <c:v>2141.9453671383826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3-4DB5-976E-C790E8953953}"/>
            </c:ext>
          </c:extLst>
        </c:ser>
        <c:ser>
          <c:idx val="2"/>
          <c:order val="2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F03-4DB5-976E-C790E8953953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F03-4DB5-976E-C790E895395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F03-4DB5-976E-C790E895395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F03-4DB5-976E-C790E8953953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F03-4DB5-976E-C790E895395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D-4F03-4DB5-976E-C790E8953953}"/>
              </c:ext>
            </c:extLst>
          </c:dPt>
          <c:dLbls>
            <c:dLbl>
              <c:idx val="1"/>
              <c:layout>
                <c:manualLayout>
                  <c:x val="6.9055140801800877E-2"/>
                  <c:y val="-1.27541515393460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B259E67B-018F-49D1-B80B-977A47419646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F03-4DB5-976E-C790E8953953}"/>
                </c:ext>
              </c:extLst>
            </c:dLbl>
            <c:dLbl>
              <c:idx val="2"/>
              <c:layout>
                <c:manualLayout>
                  <c:x val="5.06404365879873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3-4DB5-976E-C790E8953953}"/>
                </c:ext>
              </c:extLst>
            </c:dLbl>
            <c:dLbl>
              <c:idx val="4"/>
              <c:layout>
                <c:manualLayout>
                  <c:x val="6.9055140801800877E-2"/>
                  <c:y val="1.169163082076044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1F83D7F3-230E-4A96-BEC4-0C981A176885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4F03-4DB5-976E-C790E8953953}"/>
                </c:ext>
              </c:extLst>
            </c:dLbl>
            <c:dLbl>
              <c:idx val="5"/>
              <c:layout>
                <c:manualLayout>
                  <c:x val="6.445146474834748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</a:t>
                    </a:r>
                    <a:fld id="{D846A535-11E7-428E-8459-90E23C3BA97B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F03-4DB5-976E-C790E895395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F03-4DB5-976E-C790E8953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Graf3a4!$A$3:$A$9</c:f>
              <c:strCache>
                <c:ptCount val="7"/>
                <c:pt idx="0">
                  <c:v>Statický dopad (hrubý)</c:v>
                </c:pt>
                <c:pt idx="1">
                  <c:v>Dodatočné vplyvy</c:v>
                </c:pt>
                <c:pt idx="2">
                  <c:v>Úrokové náklady</c:v>
                </c:pt>
                <c:pt idx="3">
                  <c:v>Statický dopad (čistý)</c:v>
                </c:pt>
                <c:pt idx="4">
                  <c:v>Makroek. vplyvy</c:v>
                </c:pt>
                <c:pt idx="5">
                  <c:v>Zmena úrokov</c:v>
                </c:pt>
                <c:pt idx="6">
                  <c:v>Celkový vplyv</c:v>
                </c:pt>
              </c:strCache>
            </c:strRef>
          </c:cat>
          <c:val>
            <c:numRef>
              <c:f>Graf3a4!$E$3:$E$9</c:f>
              <c:numCache>
                <c:formatCode>#,##0</c:formatCode>
                <c:ptCount val="7"/>
                <c:pt idx="0">
                  <c:v>2332.9317998131105</c:v>
                </c:pt>
                <c:pt idx="1">
                  <c:v>100.1391516960357</c:v>
                </c:pt>
                <c:pt idx="2">
                  <c:v>14.317974560470004</c:v>
                </c:pt>
                <c:pt idx="3">
                  <c:v>2247.1106226775446</c:v>
                </c:pt>
                <c:pt idx="4">
                  <c:v>103.18357928994087</c:v>
                </c:pt>
                <c:pt idx="5">
                  <c:v>1.9816762492209838</c:v>
                </c:pt>
                <c:pt idx="6">
                  <c:v>2141.9453671383826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03-4DB5-976E-C790E895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01273536"/>
        <c:axId val="616849376"/>
      </c:barChart>
      <c:catAx>
        <c:axId val="5012735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ysClr val="windowText" lastClr="000000"/>
                </a:solidFill>
              </a:defRPr>
            </a:pPr>
            <a:endParaRPr lang="sk-SK"/>
          </a:p>
        </c:txPr>
        <c:crossAx val="616849376"/>
        <c:crosses val="autoZero"/>
        <c:auto val="1"/>
        <c:lblAlgn val="ctr"/>
        <c:lblOffset val="100"/>
        <c:noMultiLvlLbl val="0"/>
      </c:catAx>
      <c:valAx>
        <c:axId val="616849376"/>
        <c:scaling>
          <c:orientation val="minMax"/>
          <c:max val="3000"/>
          <c:min val="0"/>
        </c:scaling>
        <c:delete val="0"/>
        <c:axPos val="t"/>
        <c:numFmt formatCode="#,##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501273536"/>
        <c:crosses val="autoZero"/>
        <c:crossBetween val="between"/>
        <c:majorUnit val="1000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81513149930147"/>
          <c:y val="6.9598921889284404E-2"/>
          <c:w val="0.77699991701700932"/>
          <c:h val="0.599340379580662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Graf5a6!$A$2</c:f>
              <c:strCache>
                <c:ptCount val="1"/>
                <c:pt idx="0">
                  <c:v>Čisté statické vplyvy s úrokmi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Graf5a6!$B$2:$E$2</c:f>
              <c:numCache>
                <c:formatCode>#,##0</c:formatCode>
                <c:ptCount val="4"/>
                <c:pt idx="0">
                  <c:v>2247.1106226775446</c:v>
                </c:pt>
                <c:pt idx="1">
                  <c:v>2525.8268970176759</c:v>
                </c:pt>
                <c:pt idx="2">
                  <c:v>2655.0506208098222</c:v>
                </c:pt>
                <c:pt idx="3">
                  <c:v>2894.6289688228958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3-4797-8597-68D6E4BDD5DB}"/>
            </c:ext>
          </c:extLst>
        </c:ser>
        <c:ser>
          <c:idx val="2"/>
          <c:order val="2"/>
          <c:tx>
            <c:strRef>
              <c:f>Graf5a6!$A$7</c:f>
              <c:strCache>
                <c:ptCount val="1"/>
                <c:pt idx="0">
                  <c:v>Makroekonomické vplyvy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2654349434415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3-4797-8597-68D6E4BDD5DB}"/>
                </c:ext>
              </c:extLst>
            </c:dLbl>
            <c:dLbl>
              <c:idx val="1"/>
              <c:layout>
                <c:manualLayout>
                  <c:x val="-8.3640619582573871E-17"/>
                  <c:y val="-1.2654349434415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3-4797-8597-68D6E4BDD5DB}"/>
                </c:ext>
              </c:extLst>
            </c:dLbl>
            <c:dLbl>
              <c:idx val="2"/>
              <c:layout>
                <c:manualLayout>
                  <c:x val="-4.5622683166990996E-3"/>
                  <c:y val="-6.3271747172076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3-4797-8597-68D6E4BDD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Graf5a6!$B$7:$E$7</c:f>
              <c:numCache>
                <c:formatCode>#,##0</c:formatCode>
                <c:ptCount val="4"/>
                <c:pt idx="0">
                  <c:v>-105.16525553916185</c:v>
                </c:pt>
                <c:pt idx="1">
                  <c:v>-241.54471505526817</c:v>
                </c:pt>
                <c:pt idx="2">
                  <c:v>-327.64280467444195</c:v>
                </c:pt>
                <c:pt idx="3">
                  <c:v>-439.8784527010971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73-4797-8597-68D6E4BD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304954335"/>
        <c:axId val="304954815"/>
      </c:barChart>
      <c:lineChart>
        <c:grouping val="standard"/>
        <c:varyColors val="0"/>
        <c:ser>
          <c:idx val="1"/>
          <c:order val="1"/>
          <c:tx>
            <c:strRef>
              <c:f>Graf5a6!$A$9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Graf5a6!$B$9:$E$9</c:f>
              <c:numCache>
                <c:formatCode>#,##0</c:formatCode>
                <c:ptCount val="4"/>
                <c:pt idx="0">
                  <c:v>2141.9453671383826</c:v>
                </c:pt>
                <c:pt idx="1">
                  <c:v>2284.2821819624078</c:v>
                </c:pt>
                <c:pt idx="2">
                  <c:v>2327.4078161353805</c:v>
                </c:pt>
                <c:pt idx="3">
                  <c:v>2454.7505161217987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73-4797-8597-68D6E4BD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954335"/>
        <c:axId val="304954815"/>
      </c:lineChart>
      <c:catAx>
        <c:axId val="304954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304954815"/>
        <c:crosses val="autoZero"/>
        <c:auto val="1"/>
        <c:lblAlgn val="ctr"/>
        <c:lblOffset val="100"/>
        <c:noMultiLvlLbl val="0"/>
      </c:catAx>
      <c:valAx>
        <c:axId val="304954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304954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40829208629867"/>
          <c:w val="1"/>
          <c:h val="0.215917079137013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34336549371032"/>
          <c:y val="6.9111714113977429E-2"/>
          <c:w val="0.77760868233450586"/>
          <c:h val="0.5916096301261770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Graf5a6!$A$6</c:f>
              <c:strCache>
                <c:ptCount val="1"/>
                <c:pt idx="0">
                  <c:v>Úrokové náklady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5-484C-B85D-7BB015E285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25-484C-B85D-7BB015E28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Graf5a6!$B$6:$E$6</c:f>
              <c:numCache>
                <c:formatCode>#,##0</c:formatCode>
                <c:ptCount val="4"/>
                <c:pt idx="0">
                  <c:v>-1.9816762492209838</c:v>
                </c:pt>
                <c:pt idx="1">
                  <c:v>-15.45221505526812</c:v>
                </c:pt>
                <c:pt idx="2">
                  <c:v>-37.830048196036628</c:v>
                </c:pt>
                <c:pt idx="3">
                  <c:v>-83.202452701097258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5-484C-B85D-7BB015E285FC}"/>
            </c:ext>
          </c:extLst>
        </c:ser>
        <c:ser>
          <c:idx val="2"/>
          <c:order val="2"/>
          <c:tx>
            <c:strRef>
              <c:f>Graf5a6!$A$4</c:f>
              <c:strCache>
                <c:ptCount val="1"/>
                <c:pt idx="0">
                  <c:v>Vplyv makra - opatrenia na domácnosti a VS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70614501687365E-17"/>
                  <c:y val="3.7697298607624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5-484C-B85D-7BB015E285FC}"/>
                </c:ext>
              </c:extLst>
            </c:dLbl>
            <c:dLbl>
              <c:idx val="1"/>
              <c:layout>
                <c:manualLayout>
                  <c:x val="4.5498138337985248E-3"/>
                  <c:y val="5.026306481016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5-484C-B85D-7BB015E285FC}"/>
                </c:ext>
              </c:extLst>
            </c:dLbl>
            <c:dLbl>
              <c:idx val="2"/>
              <c:layout>
                <c:manualLayout>
                  <c:x val="0"/>
                  <c:y val="-1.88486493038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5-484C-B85D-7BB015E28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Graf5a6!$B$4:$E$4</c:f>
              <c:numCache>
                <c:formatCode>#,##0</c:formatCode>
                <c:ptCount val="4"/>
                <c:pt idx="0">
                  <c:v>-36.991479289940827</c:v>
                </c:pt>
                <c:pt idx="1">
                  <c:v>-17.099999999999966</c:v>
                </c:pt>
                <c:pt idx="2">
                  <c:v>54.016943521594669</c:v>
                </c:pt>
                <c:pt idx="3">
                  <c:v>89.200000000000159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25-484C-B85D-7BB015E285FC}"/>
            </c:ext>
          </c:extLst>
        </c:ser>
        <c:ser>
          <c:idx val="3"/>
          <c:order val="3"/>
          <c:tx>
            <c:strRef>
              <c:f>Graf5a6!$A$5</c:f>
              <c:strCache>
                <c:ptCount val="1"/>
                <c:pt idx="0">
                  <c:v>Vplyv makra - zdanenie firiem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Graf5a6!$B$5:$E$5</c:f>
              <c:numCache>
                <c:formatCode>#,##0</c:formatCode>
                <c:ptCount val="4"/>
                <c:pt idx="0">
                  <c:v>-66.192100000000039</c:v>
                </c:pt>
                <c:pt idx="1">
                  <c:v>-208.99250000000009</c:v>
                </c:pt>
                <c:pt idx="2">
                  <c:v>-343.8297</c:v>
                </c:pt>
                <c:pt idx="3">
                  <c:v>-445.87600000000003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25-484C-B85D-7BB015E2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304954335"/>
        <c:axId val="304954815"/>
      </c:barChart>
      <c:lineChart>
        <c:grouping val="standard"/>
        <c:varyColors val="0"/>
        <c:ser>
          <c:idx val="0"/>
          <c:order val="0"/>
          <c:tx>
            <c:strRef>
              <c:f>Graf5a6!$A$7</c:f>
              <c:strCache>
                <c:ptCount val="1"/>
                <c:pt idx="0">
                  <c:v>Makroekonomické vplyvy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0611595290118701E-2"/>
                  <c:y val="4.0791742213801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5-484C-B85D-7BB015E28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Graf5a6!$B$1:$E$1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Graf5a6!$B$7:$E$7</c:f>
              <c:numCache>
                <c:formatCode>#,##0</c:formatCode>
                <c:ptCount val="4"/>
                <c:pt idx="0">
                  <c:v>-105.16525553916185</c:v>
                </c:pt>
                <c:pt idx="1">
                  <c:v>-241.54471505526817</c:v>
                </c:pt>
                <c:pt idx="2">
                  <c:v>-327.64280467444195</c:v>
                </c:pt>
                <c:pt idx="3">
                  <c:v>-439.8784527010971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25-484C-B85D-7BB015E2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954335"/>
        <c:axId val="304954815"/>
      </c:lineChart>
      <c:catAx>
        <c:axId val="304954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304954815"/>
        <c:crosses val="autoZero"/>
        <c:auto val="1"/>
        <c:lblAlgn val="ctr"/>
        <c:lblOffset val="100"/>
        <c:noMultiLvlLbl val="0"/>
      </c:catAx>
      <c:valAx>
        <c:axId val="304954815"/>
        <c:scaling>
          <c:orientation val="minMax"/>
          <c:max val="2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30495433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496459075921474"/>
          <c:w val="1"/>
          <c:h val="0.24503540924078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1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9F-4746-A723-ED10DF4D3B91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9F-4746-A723-ED10DF4D3B91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9F-4746-A723-ED10DF4D3B91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9F-4746-A723-ED10DF4D3B9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9F-4746-A723-ED10DF4D3B91}"/>
              </c:ext>
            </c:extLst>
          </c:dPt>
          <c:dLbls>
            <c:dLbl>
              <c:idx val="0"/>
              <c:layout>
                <c:manualLayout>
                  <c:x val="-2.4521103896103812E-2"/>
                  <c:y val="1.71126262626262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992488181837806"/>
                      <c:h val="0.31636525976860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F9F-4746-A723-ED10DF4D3B91}"/>
                </c:ext>
              </c:extLst>
            </c:dLbl>
            <c:dLbl>
              <c:idx val="1"/>
              <c:layout>
                <c:manualLayout>
                  <c:x val="-7.1013528138528154E-2"/>
                  <c:y val="-5.31515151515151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970129870129862"/>
                      <c:h val="0.188102525252525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9F-4746-A723-ED10DF4D3B91}"/>
                </c:ext>
              </c:extLst>
            </c:dLbl>
            <c:dLbl>
              <c:idx val="2"/>
              <c:layout>
                <c:manualLayout>
                  <c:x val="-6.0823754789272322E-3"/>
                  <c:y val="1.8553091397849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55555555555554"/>
                      <c:h val="0.2945730286738350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F9F-4746-A723-ED10DF4D3B91}"/>
                </c:ext>
              </c:extLst>
            </c:dLbl>
            <c:dLbl>
              <c:idx val="3"/>
              <c:layout>
                <c:manualLayout>
                  <c:x val="2.2939357486299713E-2"/>
                  <c:y val="9.93599282877955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423048813813527"/>
                      <c:h val="0.233725695002410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9F-4746-A723-ED10DF4D3B91}"/>
                </c:ext>
              </c:extLst>
            </c:dLbl>
            <c:dLbl>
              <c:idx val="4"/>
              <c:layout>
                <c:manualLayout>
                  <c:x val="0.11453841991341991"/>
                  <c:y val="3.20681818181818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70195634920634908"/>
                      <c:h val="0.177393434343434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F9F-4746-A723-ED10DF4D3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Space Grotesk" pitchFamily="2" charset="0"/>
                    <a:ea typeface="+mn-ea"/>
                    <a:cs typeface="Space Grotesk" pitchFamily="2" charset="0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Graf7a8!$A$28:$A$32</c:f>
              <c:strCache>
                <c:ptCount val="5"/>
                <c:pt idx="0">
                  <c:v>Zmena DPH</c:v>
                </c:pt>
                <c:pt idx="1">
                  <c:v>Ostatné menej škodlivé</c:v>
                </c:pt>
                <c:pt idx="2">
                  <c:v>DPPO - nová vyššia sadzba</c:v>
                </c:pt>
                <c:pt idx="3">
                  <c:v>Daň z fin. trans.</c:v>
                </c:pt>
                <c:pt idx="4">
                  <c:v>Ostatné viac škodlivé</c:v>
                </c:pt>
              </c:strCache>
            </c:strRef>
          </c:cat>
          <c:val>
            <c:numRef>
              <c:f>Graf7a8!$B$28:$B$32</c:f>
              <c:numCache>
                <c:formatCode>#,##0</c:formatCode>
                <c:ptCount val="5"/>
                <c:pt idx="0">
                  <c:v>1019.0650168829962</c:v>
                </c:pt>
                <c:pt idx="1">
                  <c:v>922.72842352890052</c:v>
                </c:pt>
                <c:pt idx="2">
                  <c:v>163</c:v>
                </c:pt>
                <c:pt idx="3">
                  <c:v>436.53674082630221</c:v>
                </c:pt>
                <c:pt idx="4">
                  <c:v>119.68169800732105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F-4746-A723-ED10DF4D3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C-4F03-A3D1-5A787C31981D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4C-4F03-A3D1-5A787C31981D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4C-4F03-A3D1-5A787C31981D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C-4F03-A3D1-5A787C31981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F4C-4F03-A3D1-5A787C31981D}"/>
              </c:ext>
            </c:extLst>
          </c:dPt>
          <c:dLbls>
            <c:dLbl>
              <c:idx val="0"/>
              <c:layout>
                <c:manualLayout>
                  <c:x val="1.7989538239538239E-2"/>
                  <c:y val="0.13598484848484849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800" b="1" i="0" u="none" strike="noStrike" kern="1200" baseline="0">
                      <a:solidFill>
                        <a:schemeClr val="bg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7828282828283"/>
                      <c:h val="0.31362323232323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F4C-4F03-A3D1-5A787C31981D}"/>
                </c:ext>
              </c:extLst>
            </c:dLbl>
            <c:dLbl>
              <c:idx val="1"/>
              <c:layout>
                <c:manualLayout>
                  <c:x val="-4.2700545372489955E-2"/>
                  <c:y val="-3.05311201203510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800" b="1" i="0" u="none" strike="noStrike" kern="1200" baseline="0">
                      <a:solidFill>
                        <a:schemeClr val="bg2"/>
                      </a:solidFill>
                      <a:latin typeface="Space Grotesk" pitchFamily="2" charset="0"/>
                      <a:ea typeface="+mn-ea"/>
                      <a:cs typeface="Space Grotesk" pitchFamily="2" charset="0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709071235543276"/>
                      <c:h val="0.2237298248298018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F4C-4F03-A3D1-5A787C31981D}"/>
                </c:ext>
              </c:extLst>
            </c:dLbl>
            <c:dLbl>
              <c:idx val="2"/>
              <c:layout>
                <c:manualLayout>
                  <c:x val="2.7508262352013198E-2"/>
                  <c:y val="3.54962635912659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024603174603172"/>
                      <c:h val="0.308359090909090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F4C-4F03-A3D1-5A787C31981D}"/>
                </c:ext>
              </c:extLst>
            </c:dLbl>
            <c:dLbl>
              <c:idx val="3"/>
              <c:layout>
                <c:manualLayout>
                  <c:x val="2.9736940329380735E-3"/>
                  <c:y val="7.96642736034585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020310245310241"/>
                      <c:h val="0.269105555555555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4C-4F03-A3D1-5A787C31981D}"/>
                </c:ext>
              </c:extLst>
            </c:dLbl>
            <c:dLbl>
              <c:idx val="4"/>
              <c:layout>
                <c:manualLayout>
                  <c:x val="5.9559746924351245E-2"/>
                  <c:y val="3.581271803310655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7242063492063497"/>
                      <c:h val="0.163560606060606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F4C-4F03-A3D1-5A787C31981D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 rtl="0">
                  <a:defRPr sz="800" b="1" i="0" u="none" strike="noStrike" kern="1200" baseline="0">
                    <a:solidFill>
                      <a:schemeClr val="tx2"/>
                    </a:solidFill>
                    <a:latin typeface="Space Grotesk" pitchFamily="2" charset="0"/>
                    <a:ea typeface="+mn-ea"/>
                    <a:cs typeface="Space Grotesk" pitchFamily="2" charset="0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Graf7a8!$A$28:$A$32</c:f>
              <c:strCache>
                <c:ptCount val="5"/>
                <c:pt idx="0">
                  <c:v>Zmena DPH</c:v>
                </c:pt>
                <c:pt idx="1">
                  <c:v>Ostatné menej škodlivé</c:v>
                </c:pt>
                <c:pt idx="2">
                  <c:v>DPPO - nová vyššia sadzba</c:v>
                </c:pt>
                <c:pt idx="3">
                  <c:v>Daň z fin. trans.</c:v>
                </c:pt>
                <c:pt idx="4">
                  <c:v>Ostatné viac škodlivé</c:v>
                </c:pt>
              </c:strCache>
            </c:strRef>
          </c:cat>
          <c:val>
            <c:numRef>
              <c:f>Graf7a8!$D$28:$D$32</c:f>
              <c:numCache>
                <c:formatCode>#,##0</c:formatCode>
                <c:ptCount val="5"/>
                <c:pt idx="0">
                  <c:v>547</c:v>
                </c:pt>
                <c:pt idx="1">
                  <c:v>640.37802251584856</c:v>
                </c:pt>
                <c:pt idx="2">
                  <c:v>486</c:v>
                </c:pt>
                <c:pt idx="3">
                  <c:v>464.37660000000005</c:v>
                </c:pt>
                <c:pt idx="4">
                  <c:v>31.177177297261835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4C-4F03-A3D1-5A787C31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pace Grotesk" pitchFamily="2" charset="0"/>
          <a:cs typeface="Space Grotesk" pitchFamily="2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'Graf25-27'!$D$24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'Graf25-27'!$A$26:$B$75</c:f>
              <c:multiLvlStrCache>
                <c:ptCount val="50"/>
                <c:lvl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2028</c:v>
                  </c:pt>
                  <c:pt idx="11">
                    <c:v>2025</c:v>
                  </c:pt>
                  <c:pt idx="12">
                    <c:v>2026</c:v>
                  </c:pt>
                  <c:pt idx="13">
                    <c:v>2027</c:v>
                  </c:pt>
                  <c:pt idx="14">
                    <c:v>2028</c:v>
                  </c:pt>
                  <c:pt idx="16">
                    <c:v>2025</c:v>
                  </c:pt>
                  <c:pt idx="17">
                    <c:v>2026</c:v>
                  </c:pt>
                  <c:pt idx="18">
                    <c:v>2027</c:v>
                  </c:pt>
                  <c:pt idx="19">
                    <c:v>2028</c:v>
                  </c:pt>
                  <c:pt idx="21">
                    <c:v>2025</c:v>
                  </c:pt>
                  <c:pt idx="22">
                    <c:v>2026</c:v>
                  </c:pt>
                  <c:pt idx="23">
                    <c:v>2027</c:v>
                  </c:pt>
                  <c:pt idx="24">
                    <c:v>2028</c:v>
                  </c:pt>
                  <c:pt idx="26">
                    <c:v>2025</c:v>
                  </c:pt>
                  <c:pt idx="27">
                    <c:v>2026</c:v>
                  </c:pt>
                  <c:pt idx="28">
                    <c:v>2027</c:v>
                  </c:pt>
                  <c:pt idx="29">
                    <c:v>2028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2027</c:v>
                  </c:pt>
                  <c:pt idx="34">
                    <c:v>2028</c:v>
                  </c:pt>
                  <c:pt idx="36">
                    <c:v>2025</c:v>
                  </c:pt>
                  <c:pt idx="37">
                    <c:v>2026</c:v>
                  </c:pt>
                  <c:pt idx="38">
                    <c:v>2027</c:v>
                  </c:pt>
                  <c:pt idx="39">
                    <c:v>2028</c:v>
                  </c:pt>
                  <c:pt idx="41">
                    <c:v>2025</c:v>
                  </c:pt>
                  <c:pt idx="42">
                    <c:v>2026</c:v>
                  </c:pt>
                  <c:pt idx="43">
                    <c:v>2027</c:v>
                  </c:pt>
                  <c:pt idx="44">
                    <c:v>2028</c:v>
                  </c:pt>
                  <c:pt idx="46">
                    <c:v>2025</c:v>
                  </c:pt>
                  <c:pt idx="47">
                    <c:v>2026</c:v>
                  </c:pt>
                  <c:pt idx="48">
                    <c:v>2027</c:v>
                  </c:pt>
                  <c:pt idx="49">
                    <c:v>2028</c:v>
                  </c:pt>
                </c:lvl>
                <c:lvl>
                  <c:pt idx="0">
                    <c:v>1. decil</c:v>
                  </c:pt>
                  <c:pt idx="5">
                    <c:v>2. decil</c:v>
                  </c:pt>
                  <c:pt idx="10">
                    <c:v>3. decil</c:v>
                  </c:pt>
                  <c:pt idx="15">
                    <c:v>4. decil</c:v>
                  </c:pt>
                  <c:pt idx="20">
                    <c:v>5. decil</c:v>
                  </c:pt>
                  <c:pt idx="25">
                    <c:v>6. decil</c:v>
                  </c:pt>
                  <c:pt idx="30">
                    <c:v>7. decil</c:v>
                  </c:pt>
                  <c:pt idx="35">
                    <c:v>8. decil</c:v>
                  </c:pt>
                  <c:pt idx="40">
                    <c:v>9. decil</c:v>
                  </c:pt>
                  <c:pt idx="45">
                    <c:v>10. decil</c:v>
                  </c:pt>
                </c:lvl>
              </c:multiLvlStrCache>
            </c:multiLvlStrRef>
          </c:cat>
          <c:val>
            <c:numRef>
              <c:f>'Graf25-27'!$D$26:$D$75</c:f>
              <c:numCache>
                <c:formatCode>0.0</c:formatCode>
                <c:ptCount val="50"/>
                <c:pt idx="1">
                  <c:v>-0.18133543137806082</c:v>
                </c:pt>
                <c:pt idx="2">
                  <c:v>0.14880168777216682</c:v>
                </c:pt>
                <c:pt idx="3">
                  <c:v>0.40273753685526731</c:v>
                </c:pt>
                <c:pt idx="4">
                  <c:v>0.47750170334248326</c:v>
                </c:pt>
                <c:pt idx="6">
                  <c:v>-0.15608547807097695</c:v>
                </c:pt>
                <c:pt idx="7">
                  <c:v>0.10128929348859918</c:v>
                </c:pt>
                <c:pt idx="8">
                  <c:v>0.28933375375379572</c:v>
                </c:pt>
                <c:pt idx="9">
                  <c:v>0.34859808107710683</c:v>
                </c:pt>
                <c:pt idx="11">
                  <c:v>-0.17889813761107468</c:v>
                </c:pt>
                <c:pt idx="12">
                  <c:v>9.1784855860529299E-2</c:v>
                </c:pt>
                <c:pt idx="13">
                  <c:v>0.28136572819262357</c:v>
                </c:pt>
                <c:pt idx="14">
                  <c:v>0.34258960258655818</c:v>
                </c:pt>
                <c:pt idx="16">
                  <c:v>-0.18405168077730072</c:v>
                </c:pt>
                <c:pt idx="17">
                  <c:v>0.10096751350915147</c:v>
                </c:pt>
                <c:pt idx="18">
                  <c:v>0.27910233829541381</c:v>
                </c:pt>
                <c:pt idx="19">
                  <c:v>0.3313997013596473</c:v>
                </c:pt>
                <c:pt idx="21">
                  <c:v>-0.18240207133974459</c:v>
                </c:pt>
                <c:pt idx="22">
                  <c:v>0.1000889000048422</c:v>
                </c:pt>
                <c:pt idx="23">
                  <c:v>0.27922269808970124</c:v>
                </c:pt>
                <c:pt idx="24">
                  <c:v>0.33534245375914029</c:v>
                </c:pt>
                <c:pt idx="26">
                  <c:v>-0.1860983998212159</c:v>
                </c:pt>
                <c:pt idx="27">
                  <c:v>9.13182607545132E-2</c:v>
                </c:pt>
                <c:pt idx="28">
                  <c:v>0.28921316623111815</c:v>
                </c:pt>
                <c:pt idx="29">
                  <c:v>0.35558469858552766</c:v>
                </c:pt>
                <c:pt idx="31">
                  <c:v>-0.19068944515205311</c:v>
                </c:pt>
                <c:pt idx="32">
                  <c:v>8.1768805423299326E-2</c:v>
                </c:pt>
                <c:pt idx="33">
                  <c:v>0.29996310472501136</c:v>
                </c:pt>
                <c:pt idx="34">
                  <c:v>0.38015385543558289</c:v>
                </c:pt>
                <c:pt idx="36">
                  <c:v>-0.20039288569225558</c:v>
                </c:pt>
                <c:pt idx="37">
                  <c:v>6.8800435294355866E-2</c:v>
                </c:pt>
                <c:pt idx="38">
                  <c:v>0.32224341883189683</c:v>
                </c:pt>
                <c:pt idx="39">
                  <c:v>0.42347489892552093</c:v>
                </c:pt>
                <c:pt idx="41">
                  <c:v>-0.21037612942821013</c:v>
                </c:pt>
                <c:pt idx="42">
                  <c:v>6.0105521918888932E-2</c:v>
                </c:pt>
                <c:pt idx="43">
                  <c:v>0.34121205740249294</c:v>
                </c:pt>
                <c:pt idx="44">
                  <c:v>0.45511644110332949</c:v>
                </c:pt>
                <c:pt idx="46">
                  <c:v>-0.16739950095858341</c:v>
                </c:pt>
                <c:pt idx="47">
                  <c:v>0.1020514580393406</c:v>
                </c:pt>
                <c:pt idx="48">
                  <c:v>0.39482526265407658</c:v>
                </c:pt>
                <c:pt idx="49">
                  <c:v>0.50500894465836765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7-4A1B-A5AC-060F971237E8}"/>
            </c:ext>
          </c:extLst>
        </c:ser>
        <c:ser>
          <c:idx val="0"/>
          <c:order val="1"/>
          <c:tx>
            <c:strRef>
              <c:f>'Graf25-27'!$C$24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'Graf25-27'!$A$26:$B$75</c:f>
              <c:multiLvlStrCache>
                <c:ptCount val="50"/>
                <c:lvl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2028</c:v>
                  </c:pt>
                  <c:pt idx="11">
                    <c:v>2025</c:v>
                  </c:pt>
                  <c:pt idx="12">
                    <c:v>2026</c:v>
                  </c:pt>
                  <c:pt idx="13">
                    <c:v>2027</c:v>
                  </c:pt>
                  <c:pt idx="14">
                    <c:v>2028</c:v>
                  </c:pt>
                  <c:pt idx="16">
                    <c:v>2025</c:v>
                  </c:pt>
                  <c:pt idx="17">
                    <c:v>2026</c:v>
                  </c:pt>
                  <c:pt idx="18">
                    <c:v>2027</c:v>
                  </c:pt>
                  <c:pt idx="19">
                    <c:v>2028</c:v>
                  </c:pt>
                  <c:pt idx="21">
                    <c:v>2025</c:v>
                  </c:pt>
                  <c:pt idx="22">
                    <c:v>2026</c:v>
                  </c:pt>
                  <c:pt idx="23">
                    <c:v>2027</c:v>
                  </c:pt>
                  <c:pt idx="24">
                    <c:v>2028</c:v>
                  </c:pt>
                  <c:pt idx="26">
                    <c:v>2025</c:v>
                  </c:pt>
                  <c:pt idx="27">
                    <c:v>2026</c:v>
                  </c:pt>
                  <c:pt idx="28">
                    <c:v>2027</c:v>
                  </c:pt>
                  <c:pt idx="29">
                    <c:v>2028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2027</c:v>
                  </c:pt>
                  <c:pt idx="34">
                    <c:v>2028</c:v>
                  </c:pt>
                  <c:pt idx="36">
                    <c:v>2025</c:v>
                  </c:pt>
                  <c:pt idx="37">
                    <c:v>2026</c:v>
                  </c:pt>
                  <c:pt idx="38">
                    <c:v>2027</c:v>
                  </c:pt>
                  <c:pt idx="39">
                    <c:v>2028</c:v>
                  </c:pt>
                  <c:pt idx="41">
                    <c:v>2025</c:v>
                  </c:pt>
                  <c:pt idx="42">
                    <c:v>2026</c:v>
                  </c:pt>
                  <c:pt idx="43">
                    <c:v>2027</c:v>
                  </c:pt>
                  <c:pt idx="44">
                    <c:v>2028</c:v>
                  </c:pt>
                  <c:pt idx="46">
                    <c:v>2025</c:v>
                  </c:pt>
                  <c:pt idx="47">
                    <c:v>2026</c:v>
                  </c:pt>
                  <c:pt idx="48">
                    <c:v>2027</c:v>
                  </c:pt>
                  <c:pt idx="49">
                    <c:v>2028</c:v>
                  </c:pt>
                </c:lvl>
                <c:lvl>
                  <c:pt idx="0">
                    <c:v>1. decil</c:v>
                  </c:pt>
                  <c:pt idx="5">
                    <c:v>2. decil</c:v>
                  </c:pt>
                  <c:pt idx="10">
                    <c:v>3. decil</c:v>
                  </c:pt>
                  <c:pt idx="15">
                    <c:v>4. decil</c:v>
                  </c:pt>
                  <c:pt idx="20">
                    <c:v>5. decil</c:v>
                  </c:pt>
                  <c:pt idx="25">
                    <c:v>6. decil</c:v>
                  </c:pt>
                  <c:pt idx="30">
                    <c:v>7. decil</c:v>
                  </c:pt>
                  <c:pt idx="35">
                    <c:v>8. decil</c:v>
                  </c:pt>
                  <c:pt idx="40">
                    <c:v>9. decil</c:v>
                  </c:pt>
                  <c:pt idx="45">
                    <c:v>10. decil</c:v>
                  </c:pt>
                </c:lvl>
              </c:multiLvlStrCache>
            </c:multiLvlStrRef>
          </c:cat>
          <c:val>
            <c:numRef>
              <c:f>'Graf25-27'!$C$26:$C$75</c:f>
              <c:numCache>
                <c:formatCode>0.0</c:formatCode>
                <c:ptCount val="50"/>
                <c:pt idx="1">
                  <c:v>-0.16269020692404576</c:v>
                </c:pt>
                <c:pt idx="2">
                  <c:v>-0.50923946984390589</c:v>
                </c:pt>
                <c:pt idx="3">
                  <c:v>-1.2203474839204377E-2</c:v>
                </c:pt>
                <c:pt idx="4">
                  <c:v>6.2517203654566963E-2</c:v>
                </c:pt>
                <c:pt idx="6">
                  <c:v>-7.9431378272792244E-2</c:v>
                </c:pt>
                <c:pt idx="7">
                  <c:v>-0.32629377927232772</c:v>
                </c:pt>
                <c:pt idx="8">
                  <c:v>-0.32040713864475545</c:v>
                </c:pt>
                <c:pt idx="9">
                  <c:v>-0.4778127529995605</c:v>
                </c:pt>
                <c:pt idx="11">
                  <c:v>-3.2993214320067771E-2</c:v>
                </c:pt>
                <c:pt idx="12">
                  <c:v>-0.26502775642436055</c:v>
                </c:pt>
                <c:pt idx="13">
                  <c:v>-0.32381696923217934</c:v>
                </c:pt>
                <c:pt idx="14">
                  <c:v>-0.47899936448744607</c:v>
                </c:pt>
                <c:pt idx="16">
                  <c:v>-1.0388604351170344E-3</c:v>
                </c:pt>
                <c:pt idx="17">
                  <c:v>-0.20564809392054889</c:v>
                </c:pt>
                <c:pt idx="18">
                  <c:v>-0.26244182727996918</c:v>
                </c:pt>
                <c:pt idx="19">
                  <c:v>-0.39847167416400897</c:v>
                </c:pt>
                <c:pt idx="21">
                  <c:v>-1.2727566302460386E-3</c:v>
                </c:pt>
                <c:pt idx="22">
                  <c:v>-0.202689513624464</c:v>
                </c:pt>
                <c:pt idx="23">
                  <c:v>-0.27462498573575195</c:v>
                </c:pt>
                <c:pt idx="24">
                  <c:v>-0.42749446646551964</c:v>
                </c:pt>
                <c:pt idx="26">
                  <c:v>-4.159653686630526E-2</c:v>
                </c:pt>
                <c:pt idx="27">
                  <c:v>-0.29084181321879748</c:v>
                </c:pt>
                <c:pt idx="28">
                  <c:v>-0.38376456930416059</c:v>
                </c:pt>
                <c:pt idx="29">
                  <c:v>-0.55881247172064974</c:v>
                </c:pt>
                <c:pt idx="31">
                  <c:v>-8.4669447010447596E-2</c:v>
                </c:pt>
                <c:pt idx="32">
                  <c:v>-0.38629335516135915</c:v>
                </c:pt>
                <c:pt idx="33">
                  <c:v>-0.5067061882110282</c:v>
                </c:pt>
                <c:pt idx="34">
                  <c:v>-0.72015719912949039</c:v>
                </c:pt>
                <c:pt idx="36">
                  <c:v>-0.15123665727149951</c:v>
                </c:pt>
                <c:pt idx="37">
                  <c:v>-0.53860907275833148</c:v>
                </c:pt>
                <c:pt idx="38">
                  <c:v>-0.69791039116062414</c:v>
                </c:pt>
                <c:pt idx="39">
                  <c:v>-0.96240797212741835</c:v>
                </c:pt>
                <c:pt idx="41">
                  <c:v>-0.20812905647746816</c:v>
                </c:pt>
                <c:pt idx="42">
                  <c:v>-0.66249123267711763</c:v>
                </c:pt>
                <c:pt idx="43">
                  <c:v>-0.84117610041983204</c:v>
                </c:pt>
                <c:pt idx="44">
                  <c:v>-1.130475681664709</c:v>
                </c:pt>
                <c:pt idx="46">
                  <c:v>-0.23334633002297067</c:v>
                </c:pt>
                <c:pt idx="47">
                  <c:v>-0.70528318732862283</c:v>
                </c:pt>
                <c:pt idx="48">
                  <c:v>-0.90319322615200814</c:v>
                </c:pt>
                <c:pt idx="49">
                  <c:v>-1.1776321059622892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7-4A1B-A5AC-060F971237E8}"/>
            </c:ext>
          </c:extLst>
        </c:ser>
        <c:ser>
          <c:idx val="2"/>
          <c:order val="2"/>
          <c:tx>
            <c:strRef>
              <c:f>'Graf25-27'!$E$24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'Graf25-27'!$A$26:$B$75</c:f>
              <c:multiLvlStrCache>
                <c:ptCount val="50"/>
                <c:lvl>
                  <c:pt idx="1">
                    <c:v>2025</c:v>
                  </c:pt>
                  <c:pt idx="2">
                    <c:v>2026</c:v>
                  </c:pt>
                  <c:pt idx="3">
                    <c:v>2027</c:v>
                  </c:pt>
                  <c:pt idx="4">
                    <c:v>2028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2027</c:v>
                  </c:pt>
                  <c:pt idx="9">
                    <c:v>2028</c:v>
                  </c:pt>
                  <c:pt idx="11">
                    <c:v>2025</c:v>
                  </c:pt>
                  <c:pt idx="12">
                    <c:v>2026</c:v>
                  </c:pt>
                  <c:pt idx="13">
                    <c:v>2027</c:v>
                  </c:pt>
                  <c:pt idx="14">
                    <c:v>2028</c:v>
                  </c:pt>
                  <c:pt idx="16">
                    <c:v>2025</c:v>
                  </c:pt>
                  <c:pt idx="17">
                    <c:v>2026</c:v>
                  </c:pt>
                  <c:pt idx="18">
                    <c:v>2027</c:v>
                  </c:pt>
                  <c:pt idx="19">
                    <c:v>2028</c:v>
                  </c:pt>
                  <c:pt idx="21">
                    <c:v>2025</c:v>
                  </c:pt>
                  <c:pt idx="22">
                    <c:v>2026</c:v>
                  </c:pt>
                  <c:pt idx="23">
                    <c:v>2027</c:v>
                  </c:pt>
                  <c:pt idx="24">
                    <c:v>2028</c:v>
                  </c:pt>
                  <c:pt idx="26">
                    <c:v>2025</c:v>
                  </c:pt>
                  <c:pt idx="27">
                    <c:v>2026</c:v>
                  </c:pt>
                  <c:pt idx="28">
                    <c:v>2027</c:v>
                  </c:pt>
                  <c:pt idx="29">
                    <c:v>2028</c:v>
                  </c:pt>
                  <c:pt idx="31">
                    <c:v>2025</c:v>
                  </c:pt>
                  <c:pt idx="32">
                    <c:v>2026</c:v>
                  </c:pt>
                  <c:pt idx="33">
                    <c:v>2027</c:v>
                  </c:pt>
                  <c:pt idx="34">
                    <c:v>2028</c:v>
                  </c:pt>
                  <c:pt idx="36">
                    <c:v>2025</c:v>
                  </c:pt>
                  <c:pt idx="37">
                    <c:v>2026</c:v>
                  </c:pt>
                  <c:pt idx="38">
                    <c:v>2027</c:v>
                  </c:pt>
                  <c:pt idx="39">
                    <c:v>2028</c:v>
                  </c:pt>
                  <c:pt idx="41">
                    <c:v>2025</c:v>
                  </c:pt>
                  <c:pt idx="42">
                    <c:v>2026</c:v>
                  </c:pt>
                  <c:pt idx="43">
                    <c:v>2027</c:v>
                  </c:pt>
                  <c:pt idx="44">
                    <c:v>2028</c:v>
                  </c:pt>
                  <c:pt idx="46">
                    <c:v>2025</c:v>
                  </c:pt>
                  <c:pt idx="47">
                    <c:v>2026</c:v>
                  </c:pt>
                  <c:pt idx="48">
                    <c:v>2027</c:v>
                  </c:pt>
                  <c:pt idx="49">
                    <c:v>2028</c:v>
                  </c:pt>
                </c:lvl>
                <c:lvl>
                  <c:pt idx="0">
                    <c:v>1. decil</c:v>
                  </c:pt>
                  <c:pt idx="5">
                    <c:v>2. decil</c:v>
                  </c:pt>
                  <c:pt idx="10">
                    <c:v>3. decil</c:v>
                  </c:pt>
                  <c:pt idx="15">
                    <c:v>4. decil</c:v>
                  </c:pt>
                  <c:pt idx="20">
                    <c:v>5. decil</c:v>
                  </c:pt>
                  <c:pt idx="25">
                    <c:v>6. decil</c:v>
                  </c:pt>
                  <c:pt idx="30">
                    <c:v>7. decil</c:v>
                  </c:pt>
                  <c:pt idx="35">
                    <c:v>8. decil</c:v>
                  </c:pt>
                  <c:pt idx="40">
                    <c:v>9. decil</c:v>
                  </c:pt>
                  <c:pt idx="45">
                    <c:v>10. decil</c:v>
                  </c:pt>
                </c:lvl>
              </c:multiLvlStrCache>
            </c:multiLvlStrRef>
          </c:cat>
          <c:val>
            <c:numRef>
              <c:f>'Graf25-27'!$E$26:$E$75</c:f>
              <c:numCache>
                <c:formatCode>0.0</c:formatCode>
                <c:ptCount val="50"/>
                <c:pt idx="1">
                  <c:v>-0.65619388568433856</c:v>
                </c:pt>
                <c:pt idx="2">
                  <c:v>-0.42733364920280864</c:v>
                </c:pt>
                <c:pt idx="3">
                  <c:v>-0.45868223278212772</c:v>
                </c:pt>
                <c:pt idx="4">
                  <c:v>-0.46386518814874261</c:v>
                </c:pt>
                <c:pt idx="6">
                  <c:v>-0.96983254378537431</c:v>
                </c:pt>
                <c:pt idx="7">
                  <c:v>-0.93303419735607862</c:v>
                </c:pt>
                <c:pt idx="8">
                  <c:v>-0.98616281417057228</c:v>
                </c:pt>
                <c:pt idx="9">
                  <c:v>-1.0312831838949408</c:v>
                </c:pt>
                <c:pt idx="11">
                  <c:v>-1.4629091277648176</c:v>
                </c:pt>
                <c:pt idx="12">
                  <c:v>-1.3825024291706942</c:v>
                </c:pt>
                <c:pt idx="13">
                  <c:v>-1.4448052617705134</c:v>
                </c:pt>
                <c:pt idx="14">
                  <c:v>-1.4919914638103062</c:v>
                </c:pt>
                <c:pt idx="16">
                  <c:v>-2.2119877148849225</c:v>
                </c:pt>
                <c:pt idx="17">
                  <c:v>-2.0386369517935954</c:v>
                </c:pt>
                <c:pt idx="18">
                  <c:v>-2.0843938415837346</c:v>
                </c:pt>
                <c:pt idx="19">
                  <c:v>-2.1425320273351032</c:v>
                </c:pt>
                <c:pt idx="21">
                  <c:v>-2.309630901649399</c:v>
                </c:pt>
                <c:pt idx="22">
                  <c:v>-2.1085863160676928</c:v>
                </c:pt>
                <c:pt idx="23">
                  <c:v>-2.1552032472242395</c:v>
                </c:pt>
                <c:pt idx="24">
                  <c:v>-2.1747446333243161</c:v>
                </c:pt>
                <c:pt idx="26">
                  <c:v>-2.174233544029688</c:v>
                </c:pt>
                <c:pt idx="27">
                  <c:v>-1.9533279469330707</c:v>
                </c:pt>
                <c:pt idx="28">
                  <c:v>-1.9824951442873071</c:v>
                </c:pt>
                <c:pt idx="29">
                  <c:v>-2.0156694463793059</c:v>
                </c:pt>
                <c:pt idx="31">
                  <c:v>-1.8618934553695774</c:v>
                </c:pt>
                <c:pt idx="32">
                  <c:v>-1.6614031783063956</c:v>
                </c:pt>
                <c:pt idx="33">
                  <c:v>-1.6463233446701833</c:v>
                </c:pt>
                <c:pt idx="34">
                  <c:v>-1.6308503547036286</c:v>
                </c:pt>
                <c:pt idx="36">
                  <c:v>-1.4933925714020919</c:v>
                </c:pt>
                <c:pt idx="37">
                  <c:v>-1.3285550027938047</c:v>
                </c:pt>
                <c:pt idx="38">
                  <c:v>-1.2790545728590683</c:v>
                </c:pt>
                <c:pt idx="39">
                  <c:v>-1.284322479368041</c:v>
                </c:pt>
                <c:pt idx="41">
                  <c:v>-1.1900613994414773</c:v>
                </c:pt>
                <c:pt idx="42">
                  <c:v>-1.0845898712341731</c:v>
                </c:pt>
                <c:pt idx="43">
                  <c:v>-1.0479340858591668</c:v>
                </c:pt>
                <c:pt idx="44">
                  <c:v>-1.0276629799804327</c:v>
                </c:pt>
                <c:pt idx="46">
                  <c:v>-0.87438165884276053</c:v>
                </c:pt>
                <c:pt idx="47">
                  <c:v>-0.80143049160296076</c:v>
                </c:pt>
                <c:pt idx="48">
                  <c:v>-0.78222281456657838</c:v>
                </c:pt>
                <c:pt idx="49">
                  <c:v>-0.77128908525609119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7-4A1B-A5AC-060F9712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44383375"/>
        <c:axId val="1144385175"/>
      </c:barChart>
      <c:lineChart>
        <c:grouping val="standard"/>
        <c:varyColors val="0"/>
        <c:ser>
          <c:idx val="3"/>
          <c:order val="3"/>
          <c:tx>
            <c:strRef>
              <c:f>'Graf25-27'!$F$24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'Graf25-27'!$F$26:$F$75</c:f>
              <c:numCache>
                <c:formatCode>0.0</c:formatCode>
                <c:ptCount val="50"/>
                <c:pt idx="1">
                  <c:v>-1.0002195239864451</c:v>
                </c:pt>
                <c:pt idx="2">
                  <c:v>-0.78777143127454763</c:v>
                </c:pt>
                <c:pt idx="3">
                  <c:v>-6.814817076606472E-2</c:v>
                </c:pt>
                <c:pt idx="4">
                  <c:v>7.6153718848307531E-2</c:v>
                </c:pt>
                <c:pt idx="6">
                  <c:v>-1.2053494001291436</c:v>
                </c:pt>
                <c:pt idx="7">
                  <c:v>-1.1580386831398071</c:v>
                </c:pt>
                <c:pt idx="8">
                  <c:v>-1.017236199061532</c:v>
                </c:pt>
                <c:pt idx="9">
                  <c:v>-1.1604978558173946</c:v>
                </c:pt>
                <c:pt idx="11">
                  <c:v>-1.6748004796959604</c:v>
                </c:pt>
                <c:pt idx="12">
                  <c:v>-1.5557453297345254</c:v>
                </c:pt>
                <c:pt idx="13">
                  <c:v>-1.4872565028100693</c:v>
                </c:pt>
                <c:pt idx="14">
                  <c:v>-1.6284012257111944</c:v>
                </c:pt>
                <c:pt idx="16">
                  <c:v>-2.3970782560973398</c:v>
                </c:pt>
                <c:pt idx="17">
                  <c:v>-2.1433175322049922</c:v>
                </c:pt>
                <c:pt idx="18">
                  <c:v>-2.0677333305682901</c:v>
                </c:pt>
                <c:pt idx="19">
                  <c:v>-2.209604000139465</c:v>
                </c:pt>
                <c:pt idx="21">
                  <c:v>-2.4933057296193892</c:v>
                </c:pt>
                <c:pt idx="22">
                  <c:v>-2.2111869296873143</c:v>
                </c:pt>
                <c:pt idx="23">
                  <c:v>-2.1506055348702899</c:v>
                </c:pt>
                <c:pt idx="24">
                  <c:v>-2.2668966460306956</c:v>
                </c:pt>
                <c:pt idx="26">
                  <c:v>-2.401928480717209</c:v>
                </c:pt>
                <c:pt idx="27">
                  <c:v>-2.1528514993973551</c:v>
                </c:pt>
                <c:pt idx="28">
                  <c:v>-2.0770465473603497</c:v>
                </c:pt>
                <c:pt idx="29">
                  <c:v>-2.2188972195144281</c:v>
                </c:pt>
                <c:pt idx="31">
                  <c:v>-2.1372523475320779</c:v>
                </c:pt>
                <c:pt idx="32">
                  <c:v>-1.9659277280444551</c:v>
                </c:pt>
                <c:pt idx="33">
                  <c:v>-1.8530664281562002</c:v>
                </c:pt>
                <c:pt idx="34">
                  <c:v>-1.9708536983975362</c:v>
                </c:pt>
                <c:pt idx="36">
                  <c:v>-1.845022114365847</c:v>
                </c:pt>
                <c:pt idx="37">
                  <c:v>-1.7983636402577803</c:v>
                </c:pt>
                <c:pt idx="38">
                  <c:v>-1.6547215451877957</c:v>
                </c:pt>
                <c:pt idx="39">
                  <c:v>-1.8232555525699383</c:v>
                </c:pt>
                <c:pt idx="41">
                  <c:v>-1.6085665853471556</c:v>
                </c:pt>
                <c:pt idx="42">
                  <c:v>-1.6869755819924017</c:v>
                </c:pt>
                <c:pt idx="43">
                  <c:v>-1.5478981288765059</c:v>
                </c:pt>
                <c:pt idx="44">
                  <c:v>-1.7030222205418122</c:v>
                </c:pt>
                <c:pt idx="46">
                  <c:v>-1.2751274898243146</c:v>
                </c:pt>
                <c:pt idx="47">
                  <c:v>-1.4046622208922432</c:v>
                </c:pt>
                <c:pt idx="48">
                  <c:v>-1.2905907780645101</c:v>
                </c:pt>
                <c:pt idx="49">
                  <c:v>-1.4439122465600129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97-4A1B-A5AC-060F97123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83375"/>
        <c:axId val="1144385175"/>
      </c:lineChart>
      <c:catAx>
        <c:axId val="114438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44385175"/>
        <c:crosses val="autoZero"/>
        <c:auto val="1"/>
        <c:lblAlgn val="ctr"/>
        <c:lblOffset val="100"/>
        <c:noMultiLvlLbl val="0"/>
      </c:catAx>
      <c:valAx>
        <c:axId val="1144385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4438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'Graf25-27'!$D$24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'Graf25-27'!$D$3:$D$6</c:f>
              <c:numCache>
                <c:formatCode>0</c:formatCode>
                <c:ptCount val="4"/>
                <c:pt idx="0">
                  <c:v>-33.433009875727294</c:v>
                </c:pt>
                <c:pt idx="1">
                  <c:v>16.485628499522136</c:v>
                </c:pt>
                <c:pt idx="2">
                  <c:v>65.965920373968402</c:v>
                </c:pt>
                <c:pt idx="3">
                  <c:v>87.153485848441051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B-41A9-8F51-96A92E4EFC04}"/>
            </c:ext>
          </c:extLst>
        </c:ser>
        <c:ser>
          <c:idx val="0"/>
          <c:order val="1"/>
          <c:tx>
            <c:strRef>
              <c:f>'Graf25-27'!$C$24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'Graf25-27'!$C$3:$C$6</c:f>
              <c:numCache>
                <c:formatCode>0</c:formatCode>
                <c:ptCount val="4"/>
                <c:pt idx="0">
                  <c:v>-25.46424163678239</c:v>
                </c:pt>
                <c:pt idx="1">
                  <c:v>-96.243156512042333</c:v>
                </c:pt>
                <c:pt idx="2">
                  <c:v>-128.4428814235398</c:v>
                </c:pt>
                <c:pt idx="3">
                  <c:v>-181.2029020316586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B-41A9-8F51-96A92E4EFC04}"/>
            </c:ext>
          </c:extLst>
        </c:ser>
        <c:ser>
          <c:idx val="2"/>
          <c:order val="2"/>
          <c:tx>
            <c:strRef>
              <c:f>'Graf25-27'!$E$24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'Graf25-27'!$E$3:$E$6</c:f>
              <c:numCache>
                <c:formatCode>0</c:formatCode>
                <c:ptCount val="4"/>
                <c:pt idx="0">
                  <c:v>-267.24105214160465</c:v>
                </c:pt>
                <c:pt idx="1">
                  <c:v>-255.60405816656316</c:v>
                </c:pt>
                <c:pt idx="2">
                  <c:v>-265.36400996936231</c:v>
                </c:pt>
                <c:pt idx="3">
                  <c:v>-275.42551555262031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9B-41A9-8F51-96A92E4E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95583639"/>
        <c:axId val="195588319"/>
      </c:barChart>
      <c:lineChart>
        <c:grouping val="standard"/>
        <c:varyColors val="0"/>
        <c:ser>
          <c:idx val="3"/>
          <c:order val="3"/>
          <c:tx>
            <c:strRef>
              <c:f>'Graf25-27'!$F$24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'Graf25-27'!$F$3:$F$6</c:f>
              <c:numCache>
                <c:formatCode>0</c:formatCode>
                <c:ptCount val="4"/>
                <c:pt idx="0">
                  <c:v>-326.13830365411434</c:v>
                </c:pt>
                <c:pt idx="1">
                  <c:v>-335.36158617908336</c:v>
                </c:pt>
                <c:pt idx="2">
                  <c:v>-327.84097101893371</c:v>
                </c:pt>
                <c:pt idx="3">
                  <c:v>-369.47493173583786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B-41A9-8F51-96A92E4E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39"/>
        <c:axId val="195588319"/>
      </c:lineChart>
      <c:catAx>
        <c:axId val="195583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95588319"/>
        <c:crosses val="autoZero"/>
        <c:auto val="1"/>
        <c:lblAlgn val="ctr"/>
        <c:lblOffset val="100"/>
        <c:noMultiLvlLbl val="0"/>
      </c:catAx>
      <c:valAx>
        <c:axId val="19558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95583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'Graf25-27'!$D$24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'Graf25-27'!$D$13:$D$16</c:f>
              <c:numCache>
                <c:formatCode>0.0</c:formatCode>
                <c:ptCount val="4"/>
                <c:pt idx="0">
                  <c:v>-0.18568099323773712</c:v>
                </c:pt>
                <c:pt idx="1">
                  <c:v>8.7226428534539519E-2</c:v>
                </c:pt>
                <c:pt idx="2">
                  <c:v>0.33445037521476972</c:v>
                </c:pt>
                <c:pt idx="3">
                  <c:v>0.42640954643770168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A-4D6C-A2FC-CBF1D3751956}"/>
            </c:ext>
          </c:extLst>
        </c:ser>
        <c:ser>
          <c:idx val="0"/>
          <c:order val="1"/>
          <c:tx>
            <c:strRef>
              <c:f>'Graf25-27'!$C$24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'Graf25-27'!$C$13:$C$16</c:f>
              <c:numCache>
                <c:formatCode>0.0</c:formatCode>
                <c:ptCount val="4"/>
                <c:pt idx="0">
                  <c:v>-0.14142387110040713</c:v>
                </c:pt>
                <c:pt idx="1">
                  <c:v>-0.50922819313073231</c:v>
                </c:pt>
                <c:pt idx="2">
                  <c:v>-0.65121155957859023</c:v>
                </c:pt>
                <c:pt idx="3">
                  <c:v>-0.88655831165354271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5A-4D6C-A2FC-CBF1D3751956}"/>
            </c:ext>
          </c:extLst>
        </c:ser>
        <c:ser>
          <c:idx val="2"/>
          <c:order val="2"/>
          <c:tx>
            <c:strRef>
              <c:f>'Graf25-27'!$E$24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'Graf25-27'!$E$13:$E$16</c:f>
              <c:numCache>
                <c:formatCode>0.0</c:formatCode>
                <c:ptCount val="4"/>
                <c:pt idx="0">
                  <c:v>-1.4842092943470468</c:v>
                </c:pt>
                <c:pt idx="1">
                  <c:v>-1.3524160824957494</c:v>
                </c:pt>
                <c:pt idx="2">
                  <c:v>-1.3454082380660946</c:v>
                </c:pt>
                <c:pt idx="3">
                  <c:v>-1.3475544669366055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5A-4D6C-A2FC-CBF1D375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95583639"/>
        <c:axId val="195588319"/>
      </c:barChart>
      <c:lineChart>
        <c:grouping val="standard"/>
        <c:varyColors val="0"/>
        <c:ser>
          <c:idx val="3"/>
          <c:order val="3"/>
          <c:tx>
            <c:strRef>
              <c:f>'Graf25-27'!$F$24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'Graf25-27'!$B$3:$B$6</c:f>
              <c:numCache>
                <c:formatCode>General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'Graf25-27'!$F$13:$F$16</c:f>
              <c:numCache>
                <c:formatCode>0.0</c:formatCode>
                <c:ptCount val="4"/>
                <c:pt idx="0">
                  <c:v>-1.8113141586851911</c:v>
                </c:pt>
                <c:pt idx="1">
                  <c:v>-1.7744178470919421</c:v>
                </c:pt>
                <c:pt idx="2">
                  <c:v>-1.6621694224299151</c:v>
                </c:pt>
                <c:pt idx="3">
                  <c:v>-1.8077032321524467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5A-4D6C-A2FC-CBF1D375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39"/>
        <c:axId val="195588319"/>
      </c:lineChart>
      <c:catAx>
        <c:axId val="195583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95588319"/>
        <c:crosses val="autoZero"/>
        <c:auto val="1"/>
        <c:lblAlgn val="ctr"/>
        <c:lblOffset val="100"/>
        <c:noMultiLvlLbl val="0"/>
      </c:catAx>
      <c:valAx>
        <c:axId val="19558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95583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Graf28a30!$G$2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58-4714-80C8-D28FC56A54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Graf28a30!$G$3:$G$14</c:f>
              <c:numCache>
                <c:formatCode>0</c:formatCode>
                <c:ptCount val="12"/>
                <c:pt idx="0">
                  <c:v>0.98744211364268608</c:v>
                </c:pt>
                <c:pt idx="1">
                  <c:v>7.6872277841694086</c:v>
                </c:pt>
                <c:pt idx="2">
                  <c:v>-6.6085666920735093</c:v>
                </c:pt>
                <c:pt idx="3">
                  <c:v>-16.692326403361221</c:v>
                </c:pt>
                <c:pt idx="4">
                  <c:v>-25.942298757139724</c:v>
                </c:pt>
                <c:pt idx="5">
                  <c:v>-37.898991056330487</c:v>
                </c:pt>
                <c:pt idx="6">
                  <c:v>-52.435782703250879</c:v>
                </c:pt>
                <c:pt idx="7">
                  <c:v>-82.807234599091316</c:v>
                </c:pt>
                <c:pt idx="8">
                  <c:v>-119.98352985180827</c:v>
                </c:pt>
                <c:pt idx="9">
                  <c:v>-170.98248265572329</c:v>
                </c:pt>
                <c:pt idx="11">
                  <c:v>-50.467540734851355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58-4714-80C8-D28FC56A543F}"/>
            </c:ext>
          </c:extLst>
        </c:ser>
        <c:ser>
          <c:idx val="5"/>
          <c:order val="1"/>
          <c:tx>
            <c:strRef>
              <c:f>Graf28a30!$H$2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Graf28a30!$H$3:$H$14</c:f>
              <c:numCache>
                <c:formatCode>0</c:formatCode>
                <c:ptCount val="12"/>
                <c:pt idx="0">
                  <c:v>-1.6344072099807931</c:v>
                </c:pt>
                <c:pt idx="1">
                  <c:v>-16.68789260986614</c:v>
                </c:pt>
                <c:pt idx="2">
                  <c:v>-58.19941016105804</c:v>
                </c:pt>
                <c:pt idx="3">
                  <c:v>-128.82340407982883</c:v>
                </c:pt>
                <c:pt idx="4">
                  <c:v>-176.36368802782999</c:v>
                </c:pt>
                <c:pt idx="5">
                  <c:v>-196.34608526989905</c:v>
                </c:pt>
                <c:pt idx="6">
                  <c:v>-196.37832638246982</c:v>
                </c:pt>
                <c:pt idx="7">
                  <c:v>-136.11539649404949</c:v>
                </c:pt>
                <c:pt idx="8">
                  <c:v>-77.486424004691798</c:v>
                </c:pt>
                <c:pt idx="9">
                  <c:v>-66.115920718497364</c:v>
                </c:pt>
                <c:pt idx="11">
                  <c:v>-105.4147881662102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58-4714-80C8-D28FC56A543F}"/>
            </c:ext>
          </c:extLst>
        </c:ser>
        <c:ser>
          <c:idx val="4"/>
          <c:order val="2"/>
          <c:tx>
            <c:strRef>
              <c:f>Graf28a30!$I$2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Graf28a30!$I$3:$I$14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2.2164878791954834E-3</c:v>
                </c:pt>
                <c:pt idx="7">
                  <c:v>1.2725655600661412E-2</c:v>
                </c:pt>
                <c:pt idx="8">
                  <c:v>3.598716678970959E-2</c:v>
                </c:pt>
                <c:pt idx="9">
                  <c:v>11.182983296326711</c:v>
                </c:pt>
                <c:pt idx="11">
                  <c:v>1.1233897198508203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58-4714-80C8-D28FC56A543F}"/>
            </c:ext>
          </c:extLst>
        </c:ser>
        <c:ser>
          <c:idx val="3"/>
          <c:order val="3"/>
          <c:tx>
            <c:strRef>
              <c:f>Graf28a30!$J$2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58-4714-80C8-D28FC56A543F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Graf28a30!$J$3:$J$14</c:f>
              <c:numCache>
                <c:formatCode>0</c:formatCode>
                <c:ptCount val="12"/>
                <c:pt idx="0">
                  <c:v>-0.13711820175660705</c:v>
                </c:pt>
                <c:pt idx="1">
                  <c:v>-0.11229459439982747</c:v>
                </c:pt>
                <c:pt idx="2">
                  <c:v>-0.13159796378204192</c:v>
                </c:pt>
                <c:pt idx="3">
                  <c:v>-9.4486876829250832E-2</c:v>
                </c:pt>
                <c:pt idx="4">
                  <c:v>-0.14175650506876991</c:v>
                </c:pt>
                <c:pt idx="5">
                  <c:v>-0.23372339011075383</c:v>
                </c:pt>
                <c:pt idx="6">
                  <c:v>-0.39533060797839426</c:v>
                </c:pt>
                <c:pt idx="7">
                  <c:v>-0.87685835758747999</c:v>
                </c:pt>
                <c:pt idx="8">
                  <c:v>-2.7710495570208877</c:v>
                </c:pt>
                <c:pt idx="9">
                  <c:v>-71.654447858010826</c:v>
                </c:pt>
                <c:pt idx="11">
                  <c:v>-7.6548210711516731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58-4714-80C8-D28FC56A543F}"/>
            </c:ext>
          </c:extLst>
        </c:ser>
        <c:ser>
          <c:idx val="6"/>
          <c:order val="4"/>
          <c:tx>
            <c:strRef>
              <c:f>Graf28a30!$K$2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Graf28a30!$K$3:$K$14</c:f>
              <c:numCache>
                <c:formatCode>0</c:formatCode>
                <c:ptCount val="12"/>
                <c:pt idx="0">
                  <c:v>-2.6522301898544605</c:v>
                </c:pt>
                <c:pt idx="1">
                  <c:v>-39.305537377665758</c:v>
                </c:pt>
                <c:pt idx="2">
                  <c:v>-60.974044411542394</c:v>
                </c:pt>
                <c:pt idx="3">
                  <c:v>-86.796874977311973</c:v>
                </c:pt>
                <c:pt idx="4">
                  <c:v>-94.51512083534918</c:v>
                </c:pt>
                <c:pt idx="5">
                  <c:v>-114.41125931816126</c:v>
                </c:pt>
                <c:pt idx="6">
                  <c:v>-115.29036551799594</c:v>
                </c:pt>
                <c:pt idx="7">
                  <c:v>-133.85893568847405</c:v>
                </c:pt>
                <c:pt idx="8">
                  <c:v>-153.23686150938036</c:v>
                </c:pt>
                <c:pt idx="9">
                  <c:v>-173.95140474860793</c:v>
                </c:pt>
                <c:pt idx="11">
                  <c:v>-104.82729188924225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58-4714-80C8-D28FC56A543F}"/>
            </c:ext>
          </c:extLst>
        </c:ser>
        <c:ser>
          <c:idx val="0"/>
          <c:order val="5"/>
          <c:tx>
            <c:strRef>
              <c:f>Graf28a30!$E$2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8-4714-80C8-D28FC56A54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8-4714-80C8-D28FC56A54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8-4714-80C8-D28FC56A54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8-4714-80C8-D28FC56A54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Graf28a30!$E$3:$E$14</c:f>
              <c:numCache>
                <c:formatCode>0</c:formatCode>
                <c:ptCount val="12"/>
                <c:pt idx="0">
                  <c:v>-0.85196550075639266</c:v>
                </c:pt>
                <c:pt idx="1">
                  <c:v>-3.9655793767569776</c:v>
                </c:pt>
                <c:pt idx="2">
                  <c:v>-2.8397491998475743</c:v>
                </c:pt>
                <c:pt idx="3">
                  <c:v>-0.10915003344962315</c:v>
                </c:pt>
                <c:pt idx="4">
                  <c:v>-0.16364582495953073</c:v>
                </c:pt>
                <c:pt idx="5">
                  <c:v>-6.6748203028910211</c:v>
                </c:pt>
                <c:pt idx="6">
                  <c:v>-16.575496940968151</c:v>
                </c:pt>
                <c:pt idx="7">
                  <c:v>-35.813887434920616</c:v>
                </c:pt>
                <c:pt idx="8">
                  <c:v>-61.813217848699423</c:v>
                </c:pt>
                <c:pt idx="9">
                  <c:v>-125.83493420288869</c:v>
                </c:pt>
                <c:pt idx="11">
                  <c:v>-25.46424163678239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058-4714-80C8-D28FC56A543F}"/>
            </c:ext>
          </c:extLst>
        </c:ser>
        <c:ser>
          <c:idx val="1"/>
          <c:order val="6"/>
          <c:tx>
            <c:strRef>
              <c:f>Graf28a30!$F$2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58-4714-80C8-D28FC56A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Graf28a30!$F$3:$F$14</c:f>
              <c:numCache>
                <c:formatCode>0</c:formatCode>
                <c:ptCount val="12"/>
                <c:pt idx="0">
                  <c:v>-0.94960560023758944</c:v>
                </c:pt>
                <c:pt idx="1">
                  <c:v>-7.7925042509496052</c:v>
                </c:pt>
                <c:pt idx="2">
                  <c:v>-15.39788873575344</c:v>
                </c:pt>
                <c:pt idx="3">
                  <c:v>-19.33777284630014</c:v>
                </c:pt>
                <c:pt idx="4">
                  <c:v>-23.452509874530733</c:v>
                </c:pt>
                <c:pt idx="5">
                  <c:v>-29.862422957339732</c:v>
                </c:pt>
                <c:pt idx="6">
                  <c:v>-37.33073058104128</c:v>
                </c:pt>
                <c:pt idx="7">
                  <c:v>-47.454422627561144</c:v>
                </c:pt>
                <c:pt idx="8">
                  <c:v>-62.480586510129797</c:v>
                </c:pt>
                <c:pt idx="9">
                  <c:v>-90.272279776785581</c:v>
                </c:pt>
                <c:pt idx="11">
                  <c:v>-33.433009875727294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058-4714-80C8-D28FC56A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7"/>
          <c:order val="7"/>
          <c:tx>
            <c:strRef>
              <c:f>Graf28a30!$L$2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58-4714-80C8-D28FC56A54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Graf28a30!$L$3:$L$14</c:f>
              <c:numCache>
                <c:formatCode>0</c:formatCode>
                <c:ptCount val="12"/>
                <c:pt idx="0">
                  <c:v>-5.2378845889431567</c:v>
                </c:pt>
                <c:pt idx="1">
                  <c:v>-60.176580425468899</c:v>
                </c:pt>
                <c:pt idx="2">
                  <c:v>-144.151257164057</c:v>
                </c:pt>
                <c:pt idx="3">
                  <c:v>-251.85401521708104</c:v>
                </c:pt>
                <c:pt idx="4">
                  <c:v>-320.57901982487795</c:v>
                </c:pt>
                <c:pt idx="5">
                  <c:v>-385.42730229473227</c:v>
                </c:pt>
                <c:pt idx="6">
                  <c:v>-418.40381624582528</c:v>
                </c:pt>
                <c:pt idx="7">
                  <c:v>-436.91400954608343</c:v>
                </c:pt>
                <c:pt idx="8">
                  <c:v>-477.7356821149408</c:v>
                </c:pt>
                <c:pt idx="9">
                  <c:v>-687.62848666418699</c:v>
                </c:pt>
                <c:pt idx="11">
                  <c:v>-326.13830365411434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58-4714-80C8-D28FC56A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b="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616153237871823"/>
              <c:y val="0.80215655536115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83925925925926"/>
          <c:w val="0.99097394043528064"/>
          <c:h val="0.1316074074074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04745319326991"/>
          <c:y val="7.5194945928748244E-2"/>
          <c:w val="0.80537980697176281"/>
          <c:h val="0.674005777057759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Strednodoby_horizont!$B$5:$F$5</c:f>
              <c:numCache>
                <c:formatCode>0.0</c:formatCode>
                <c:ptCount val="5"/>
                <c:pt idx="0">
                  <c:v>-2.465018999999985E-3</c:v>
                </c:pt>
                <c:pt idx="1">
                  <c:v>-3.2062822999999997E-2</c:v>
                </c:pt>
                <c:pt idx="2">
                  <c:v>-5.8575923000000002E-2</c:v>
                </c:pt>
                <c:pt idx="3">
                  <c:v>-0.15849460999999998</c:v>
                </c:pt>
                <c:pt idx="4">
                  <c:v>-4.0440801999999998E-2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3-46E1-8830-3FF5F45ABF0E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Strednodoby_horizont!$G$5:$K$5</c:f>
              <c:numCache>
                <c:formatCode>0.0</c:formatCode>
                <c:ptCount val="5"/>
                <c:pt idx="0">
                  <c:v>1.2818100999999998E-2</c:v>
                </c:pt>
                <c:pt idx="1">
                  <c:v>7.4363366E-2</c:v>
                </c:pt>
                <c:pt idx="2">
                  <c:v>-7.7936000000000116E-3</c:v>
                </c:pt>
                <c:pt idx="3">
                  <c:v>4.0330488000000025E-2</c:v>
                </c:pt>
                <c:pt idx="4">
                  <c:v>4.7191510999999992E-2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3-46E1-8830-3FF5F45ABF0E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Strednodoby_horizont!$L$5:$P$5</c:f>
              <c:numCache>
                <c:formatCode>0.0</c:formatCode>
                <c:ptCount val="5"/>
                <c:pt idx="0">
                  <c:v>7.805889999999982E-4</c:v>
                </c:pt>
                <c:pt idx="1">
                  <c:v>6.1364967999999999E-2</c:v>
                </c:pt>
                <c:pt idx="2">
                  <c:v>-6.5383826999999978E-2</c:v>
                </c:pt>
                <c:pt idx="3">
                  <c:v>6.4570717999999971E-2</c:v>
                </c:pt>
                <c:pt idx="4">
                  <c:v>-4.4082022999999998E-2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3-46E1-8830-3FF5F45A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9.0356372730404685E-2"/>
                  <c:y val="0.207185027093330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167857122424811"/>
                      <c:h val="9.79907989002524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EB3-46E1-8830-3FF5F45AB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Strednodoby_horizont!$Q$5:$U$5</c:f>
              <c:numCache>
                <c:formatCode>0.00</c:formatCode>
                <c:ptCount val="5"/>
                <c:pt idx="0">
                  <c:v>1.1133671000000012E-2</c:v>
                </c:pt>
                <c:pt idx="1">
                  <c:v>0.103665511</c:v>
                </c:pt>
                <c:pt idx="2">
                  <c:v>-0.13175334999999999</c:v>
                </c:pt>
                <c:pt idx="3">
                  <c:v>-5.3593403999999983E-2</c:v>
                </c:pt>
                <c:pt idx="4">
                  <c:v>-3.7331314000000004E-2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B3-46E1-8830-3FF5F45A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383961545650302"/>
          <c:w val="1"/>
          <c:h val="0.11616038454349698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Graf28a30!$N$2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Graf28a30!$N$3:$N$14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5-41BB-BBE8-80B9D5F6DAC2}"/>
            </c:ext>
          </c:extLst>
        </c:ser>
        <c:ser>
          <c:idx val="2"/>
          <c:order val="1"/>
          <c:tx>
            <c:strRef>
              <c:f>Graf28a30!$O$2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Graf28a30!$O$3:$O$14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5-41BB-BBE8-80B9D5F6DAC2}"/>
            </c:ext>
          </c:extLst>
        </c:ser>
        <c:ser>
          <c:idx val="5"/>
          <c:order val="2"/>
          <c:tx>
            <c:strRef>
              <c:f>Graf28a30!$P$2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Graf28a30!$P$3:$P$14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5-41BB-BBE8-80B9D5F6DAC2}"/>
            </c:ext>
          </c:extLst>
        </c:ser>
        <c:ser>
          <c:idx val="4"/>
          <c:order val="3"/>
          <c:tx>
            <c:strRef>
              <c:f>Graf28a30!$Q$2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5-41BB-BBE8-80B9D5F6D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Graf28a30!$Q$3:$Q$14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F5-41BB-BBE8-80B9D5F6DAC2}"/>
            </c:ext>
          </c:extLst>
        </c:ser>
        <c:ser>
          <c:idx val="3"/>
          <c:order val="4"/>
          <c:tx>
            <c:strRef>
              <c:f>Graf28a30!$R$2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Graf28a30!$B$3:$B$14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Graf28a30!$R$3:$R$14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F5-41BB-BBE8-80B9D5F6DAC2}"/>
            </c:ext>
          </c:extLst>
        </c:ser>
        <c:ser>
          <c:idx val="6"/>
          <c:order val="6"/>
          <c:tx>
            <c:strRef>
              <c:f>Graf28a30!$S$2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F5-41BB-BBE8-80B9D5F6DA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F5-41BB-BBE8-80B9D5F6DA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F5-41BB-BBE8-80B9D5F6DA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F5-41BB-BBE8-80B9D5F6D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Graf28a30!$S$3:$S$14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F5-41BB-BBE8-80B9D5F6DAC2}"/>
            </c:ext>
          </c:extLst>
        </c:ser>
        <c:ser>
          <c:idx val="7"/>
          <c:order val="7"/>
          <c:tx>
            <c:strRef>
              <c:f>Graf28a30!$T$2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Graf28a30!$T$3:$T$14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F5-41BB-BBE8-80B9D5F6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0"/>
          <c:order val="5"/>
          <c:tx>
            <c:strRef>
              <c:f>Graf28a30!$M$2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F5-41BB-BBE8-80B9D5F6DAC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Graf28a30!$M$3:$M$14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F5-41BB-BBE8-80B9D5F6DA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616153237871823"/>
              <c:y val="0.80215655536115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443298969072161E-3"/>
          <c:y val="0.86839305555555557"/>
          <c:w val="0.97856500572737681"/>
          <c:h val="0.13160694444444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920061728395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Graf29a31!$E$2</c:f>
              <c:strCache>
                <c:ptCount val="1"/>
                <c:pt idx="0">
                  <c:v>Daňový bonus (kons. bal.)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4A-45A4-B4CA-A31D532A38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4A-45A4-B4CA-A31D532A38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A-45A4-B4CA-A31D532A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Graf29a31!$E$3:$E$8</c:f>
              <c:numCache>
                <c:formatCode>0</c:formatCode>
                <c:ptCount val="6"/>
                <c:pt idx="0">
                  <c:v>-12.233598332888505</c:v>
                </c:pt>
                <c:pt idx="1">
                  <c:v>0</c:v>
                </c:pt>
                <c:pt idx="2">
                  <c:v>0</c:v>
                </c:pt>
                <c:pt idx="3">
                  <c:v>-201.23273415356016</c:v>
                </c:pt>
                <c:pt idx="4">
                  <c:v>-87.228571985840972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A-45A4-B4CA-A31D532A3889}"/>
            </c:ext>
          </c:extLst>
        </c:ser>
        <c:ser>
          <c:idx val="5"/>
          <c:order val="1"/>
          <c:tx>
            <c:strRef>
              <c:f>Graf29a31!$F$2</c:f>
              <c:strCache>
                <c:ptCount val="1"/>
                <c:pt idx="0">
                  <c:v>Rodičovský dôchodok - zrušenie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A-45A4-B4CA-A31D532A38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5A4-B4CA-A31D532A38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A-45A4-B4CA-A31D532A38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5A4-B4CA-A31D532A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Graf29a31!$F$3:$F$8</c:f>
              <c:numCache>
                <c:formatCode>0</c:formatCode>
                <c:ptCount val="6"/>
                <c:pt idx="0">
                  <c:v>-365.65882489838987</c:v>
                </c:pt>
                <c:pt idx="1">
                  <c:v>-330.52345789691935</c:v>
                </c:pt>
                <c:pt idx="2">
                  <c:v>-1.0112035259189724</c:v>
                </c:pt>
                <c:pt idx="3">
                  <c:v>-3.3531095448306587</c:v>
                </c:pt>
                <c:pt idx="4">
                  <c:v>-0.52857709219824756</c:v>
                </c:pt>
                <c:pt idx="5">
                  <c:v>-1.317606679191158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4A-45A4-B4CA-A31D532A3889}"/>
            </c:ext>
          </c:extLst>
        </c:ser>
        <c:ser>
          <c:idx val="3"/>
          <c:order val="2"/>
          <c:tx>
            <c:strRef>
              <c:f>Graf29a31!$G$2</c:f>
              <c:strCache>
                <c:ptCount val="1"/>
                <c:pt idx="0">
                  <c:v>SZČO (kons. bal.)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Graf29a31!$G$3:$G$8</c:f>
              <c:numCache>
                <c:formatCode>0</c:formatCode>
                <c:ptCount val="6"/>
                <c:pt idx="0">
                  <c:v>5.1107977453793865</c:v>
                </c:pt>
                <c:pt idx="1">
                  <c:v>0</c:v>
                </c:pt>
                <c:pt idx="2">
                  <c:v>0.73616583163857285</c:v>
                </c:pt>
                <c:pt idx="3">
                  <c:v>1.7660692230274435</c:v>
                </c:pt>
                <c:pt idx="4">
                  <c:v>1.3268712661301834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4A-45A4-B4CA-A31D532A3889}"/>
            </c:ext>
          </c:extLst>
        </c:ser>
        <c:ser>
          <c:idx val="4"/>
          <c:order val="3"/>
          <c:tx>
            <c:strRef>
              <c:f>Graf29a31!$H$2</c:f>
              <c:strCache>
                <c:ptCount val="1"/>
                <c:pt idx="0">
                  <c:v>Maximálny VZ (kons. bal.)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4A-45A4-B4CA-A31D532A38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5A4-B4CA-A31D532A38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4A-45A4-B4CA-A31D532A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Graf29a31!$H$3:$H$8</c:f>
              <c:numCache>
                <c:formatCode>0</c:formatCode>
                <c:ptCount val="6"/>
                <c:pt idx="0">
                  <c:v>-9.9945483273404534</c:v>
                </c:pt>
                <c:pt idx="1">
                  <c:v>0</c:v>
                </c:pt>
                <c:pt idx="2">
                  <c:v>-6.1880013790687372</c:v>
                </c:pt>
                <c:pt idx="3">
                  <c:v>-16.94136429926948</c:v>
                </c:pt>
                <c:pt idx="4">
                  <c:v>-12.196477993060398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44A-45A4-B4CA-A31D532A3889}"/>
            </c:ext>
          </c:extLst>
        </c:ser>
        <c:ser>
          <c:idx val="6"/>
          <c:order val="4"/>
          <c:tx>
            <c:strRef>
              <c:f>Graf29a31!$I$2</c:f>
              <c:strCache>
                <c:ptCount val="1"/>
                <c:pt idx="0">
                  <c:v>DPH (kons. bal.)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Graf29a31!$I$3:$I$8</c:f>
              <c:numCache>
                <c:formatCode>0</c:formatCode>
                <c:ptCount val="6"/>
                <c:pt idx="0">
                  <c:v>-157.5193825319644</c:v>
                </c:pt>
                <c:pt idx="1">
                  <c:v>-71.274926559101232</c:v>
                </c:pt>
                <c:pt idx="2">
                  <c:v>-80.691178583434152</c:v>
                </c:pt>
                <c:pt idx="3">
                  <c:v>-155.66591204593084</c:v>
                </c:pt>
                <c:pt idx="4">
                  <c:v>-120.93919533393046</c:v>
                </c:pt>
                <c:pt idx="5">
                  <c:v>-30.458076621444686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4A-45A4-B4CA-A31D532A3889}"/>
            </c:ext>
          </c:extLst>
        </c:ser>
        <c:ser>
          <c:idx val="0"/>
          <c:order val="5"/>
          <c:tx>
            <c:strRef>
              <c:f>Graf29a31!$C$2</c:f>
              <c:strCache>
                <c:ptCount val="1"/>
                <c:pt idx="0">
                  <c:v>Makro - zdanenie firiem (kons. bal.)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4A-45A4-B4CA-A31D532A38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4A-45A4-B4CA-A31D532A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Graf29a31!$C$3:$C$8</c:f>
              <c:numCache>
                <c:formatCode>0</c:formatCode>
                <c:ptCount val="6"/>
                <c:pt idx="0">
                  <c:v>2.1838682959132711</c:v>
                </c:pt>
                <c:pt idx="1">
                  <c:v>28.350502738519936</c:v>
                </c:pt>
                <c:pt idx="2">
                  <c:v>-36.422499631278697</c:v>
                </c:pt>
                <c:pt idx="3">
                  <c:v>-65.111181565149309</c:v>
                </c:pt>
                <c:pt idx="4">
                  <c:v>-55.310002641086612</c:v>
                </c:pt>
                <c:pt idx="5">
                  <c:v>-7.5488929858502161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4A-45A4-B4CA-A31D532A3889}"/>
            </c:ext>
          </c:extLst>
        </c:ser>
        <c:ser>
          <c:idx val="1"/>
          <c:order val="6"/>
          <c:tx>
            <c:strRef>
              <c:f>Graf29a31!$D$2</c:f>
              <c:strCache>
                <c:ptCount val="1"/>
                <c:pt idx="0">
                  <c:v>Makro - ostatné (kons. bal.)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Graf29a31!$D$3:$D$8</c:f>
              <c:numCache>
                <c:formatCode>0</c:formatCode>
                <c:ptCount val="6"/>
                <c:pt idx="0">
                  <c:v>-47.566421276002075</c:v>
                </c:pt>
                <c:pt idx="1">
                  <c:v>-18.633056711010795</c:v>
                </c:pt>
                <c:pt idx="2">
                  <c:v>-30.428056826271131</c:v>
                </c:pt>
                <c:pt idx="3">
                  <c:v>-48.966145816688368</c:v>
                </c:pt>
                <c:pt idx="4">
                  <c:v>-42.659359158831649</c:v>
                </c:pt>
                <c:pt idx="5">
                  <c:v>-10.8493015898257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4A-45A4-B4CA-A31D532A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cked"/>
        <c:varyColors val="0"/>
        <c:ser>
          <c:idx val="7"/>
          <c:order val="7"/>
          <c:tx>
            <c:strRef>
              <c:f>Graf29a31!$J$2</c:f>
              <c:strCache>
                <c:ptCount val="1"/>
                <c:pt idx="0">
                  <c:v>vplyv balíčka v eurách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Graf29a31!$J$3:$J$8</c:f>
              <c:numCache>
                <c:formatCode>0</c:formatCode>
                <c:ptCount val="6"/>
                <c:pt idx="0">
                  <c:v>-585.67810932529267</c:v>
                </c:pt>
                <c:pt idx="1">
                  <c:v>-392.08093842851144</c:v>
                </c:pt>
                <c:pt idx="2">
                  <c:v>-154.00477411433312</c:v>
                </c:pt>
                <c:pt idx="3">
                  <c:v>-489.50437820240137</c:v>
                </c:pt>
                <c:pt idx="4">
                  <c:v>-317.53531293881815</c:v>
                </c:pt>
                <c:pt idx="5">
                  <c:v>-50.173877876311764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4A-45A4-B4CA-A31D532A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063953488372056E-3"/>
          <c:y val="0.8944864197530864"/>
          <c:w val="0.9912983963344788"/>
          <c:h val="0.105513580246913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658055555555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Graf29a31!$L$2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E3-49CC-B51D-22352E270B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3-49CC-B51D-22352E270B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3-49CC-B51D-22352E270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3-49CC-B51D-22352E270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Graf29a31!$L$3:$L$8</c:f>
              <c:numCache>
                <c:formatCode>0.0</c:formatCode>
                <c:ptCount val="6"/>
                <c:pt idx="0">
                  <c:v>-4.6347642966382115E-2</c:v>
                </c:pt>
                <c:pt idx="1">
                  <c:v>0</c:v>
                </c:pt>
                <c:pt idx="2">
                  <c:v>0</c:v>
                </c:pt>
                <c:pt idx="3">
                  <c:v>-0.71520931236528829</c:v>
                </c:pt>
                <c:pt idx="4">
                  <c:v>-0.39478678357874392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E3-49CC-B51D-22352E270B79}"/>
            </c:ext>
          </c:extLst>
        </c:ser>
        <c:ser>
          <c:idx val="1"/>
          <c:order val="1"/>
          <c:tx>
            <c:strRef>
              <c:f>Graf29a31!$M$2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3-49CC-B51D-22352E270B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3-49CC-B51D-22352E270B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3-49CC-B51D-22352E270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3-49CC-B51D-22352E270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Graf29a31!$M$3:$M$8</c:f>
              <c:numCache>
                <c:formatCode>0.0</c:formatCode>
                <c:ptCount val="6"/>
                <c:pt idx="0">
                  <c:v>-1.3853180562857266</c:v>
                </c:pt>
                <c:pt idx="1">
                  <c:v>-3.3177383052069422</c:v>
                </c:pt>
                <c:pt idx="2">
                  <c:v>-7.0209103264192337E-3</c:v>
                </c:pt>
                <c:pt idx="3">
                  <c:v>-1.1917420801000394E-2</c:v>
                </c:pt>
                <c:pt idx="4">
                  <c:v>-2.3922809390508389E-3</c:v>
                </c:pt>
                <c:pt idx="5">
                  <c:v>-2.1097224619949097E-2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3-49CC-B51D-22352E270B79}"/>
            </c:ext>
          </c:extLst>
        </c:ser>
        <c:ser>
          <c:idx val="2"/>
          <c:order val="2"/>
          <c:tx>
            <c:strRef>
              <c:f>Graf29a31!$N$2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Graf29a31!$N$3:$N$8</c:f>
              <c:numCache>
                <c:formatCode>0.0</c:formatCode>
                <c:ptCount val="6"/>
                <c:pt idx="0">
                  <c:v>1.9362531180987838E-2</c:v>
                </c:pt>
                <c:pt idx="1">
                  <c:v>0</c:v>
                </c:pt>
                <c:pt idx="2">
                  <c:v>5.1112898213157686E-3</c:v>
                </c:pt>
                <c:pt idx="3">
                  <c:v>6.2768572911556311E-3</c:v>
                </c:pt>
                <c:pt idx="4">
                  <c:v>6.0052712941766314E-3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E3-49CC-B51D-22352E270B79}"/>
            </c:ext>
          </c:extLst>
        </c:ser>
        <c:ser>
          <c:idx val="5"/>
          <c:order val="3"/>
          <c:tx>
            <c:strRef>
              <c:f>Graf29a31!$O$2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Graf29a31!$O$3:$O$8</c:f>
              <c:numCache>
                <c:formatCode>0.0</c:formatCode>
                <c:ptCount val="6"/>
                <c:pt idx="0">
                  <c:v>-3.7864882014354478E-2</c:v>
                </c:pt>
                <c:pt idx="1">
                  <c:v>0</c:v>
                </c:pt>
                <c:pt idx="2">
                  <c:v>-4.2964053890849896E-2</c:v>
                </c:pt>
                <c:pt idx="3">
                  <c:v>-6.021198072955769E-2</c:v>
                </c:pt>
                <c:pt idx="4">
                  <c:v>-5.5199898476508656E-2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E3-49CC-B51D-22352E270B79}"/>
            </c:ext>
          </c:extLst>
        </c:ser>
        <c:ser>
          <c:idx val="3"/>
          <c:order val="4"/>
          <c:tx>
            <c:strRef>
              <c:f>Graf29a31!$P$2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Graf29a31!$P$3:$P$8</c:f>
              <c:numCache>
                <c:formatCode>0.0</c:formatCode>
                <c:ptCount val="6"/>
                <c:pt idx="0">
                  <c:v>-0.59677062326376695</c:v>
                </c:pt>
                <c:pt idx="1">
                  <c:v>-0.7154456012005368</c:v>
                </c:pt>
                <c:pt idx="2">
                  <c:v>-0.56024876738094664</c:v>
                </c:pt>
                <c:pt idx="3">
                  <c:v>-0.55325844665076795</c:v>
                </c:pt>
                <c:pt idx="4">
                  <c:v>-0.5473573033183885</c:v>
                </c:pt>
                <c:pt idx="5">
                  <c:v>-0.48768793762392071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E3-49CC-B51D-22352E270B79}"/>
            </c:ext>
          </c:extLst>
        </c:ser>
        <c:ser>
          <c:idx val="6"/>
          <c:order val="6"/>
          <c:tx>
            <c:strRef>
              <c:f>Graf29a31!$Q$2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3-49CC-B51D-22352E270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Graf29a31!$Q$3:$Q$8</c:f>
              <c:numCache>
                <c:formatCode>0.0</c:formatCode>
                <c:ptCount val="6"/>
                <c:pt idx="0">
                  <c:v>8.2737020875109108E-3</c:v>
                </c:pt>
                <c:pt idx="1">
                  <c:v>0.28457752894741994</c:v>
                </c:pt>
                <c:pt idx="2">
                  <c:v>-0.25288589015040291</c:v>
                </c:pt>
                <c:pt idx="3">
                  <c:v>-0.23141425568946383</c:v>
                </c:pt>
                <c:pt idx="4">
                  <c:v>-0.25032690029536198</c:v>
                </c:pt>
                <c:pt idx="5">
                  <c:v>-0.12087119279951276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8E3-49CC-B51D-22352E270B79}"/>
            </c:ext>
          </c:extLst>
        </c:ser>
        <c:ser>
          <c:idx val="7"/>
          <c:order val="7"/>
          <c:tx>
            <c:strRef>
              <c:f>Graf29a31!$R$2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Graf29a31!$A$3:$A$8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Graf29a31!$R$3:$R$8</c:f>
              <c:numCache>
                <c:formatCode>0.0</c:formatCode>
                <c:ptCount val="6"/>
                <c:pt idx="0">
                  <c:v>-0.18020793641408811</c:v>
                </c:pt>
                <c:pt idx="1">
                  <c:v>-0.18703545698863386</c:v>
                </c:pt>
                <c:pt idx="2">
                  <c:v>-0.21126573722168429</c:v>
                </c:pt>
                <c:pt idx="3">
                  <c:v>-0.17403253812576866</c:v>
                </c:pt>
                <c:pt idx="4">
                  <c:v>-0.19307149949192431</c:v>
                </c:pt>
                <c:pt idx="5">
                  <c:v>-0.17371660012427448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E3-49CC-B51D-22352E27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5"/>
          <c:tx>
            <c:strRef>
              <c:f>Graf29a31!$K$2</c:f>
              <c:strCache>
                <c:ptCount val="1"/>
                <c:pt idx="0">
                  <c:v>vplyv balíčka v 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Graf29a31!$K$3:$K$8</c:f>
              <c:numCache>
                <c:formatCode>0.0</c:formatCode>
                <c:ptCount val="6"/>
                <c:pt idx="0">
                  <c:v>-2.2188729076758196</c:v>
                </c:pt>
                <c:pt idx="1">
                  <c:v>-3.9356418344486928</c:v>
                </c:pt>
                <c:pt idx="2">
                  <c:v>-1.069274069148987</c:v>
                </c:pt>
                <c:pt idx="3">
                  <c:v>-1.7397670970706911</c:v>
                </c:pt>
                <c:pt idx="4">
                  <c:v>-1.4371293948058017</c:v>
                </c:pt>
                <c:pt idx="5">
                  <c:v>-0.80337295516765728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E3-49CC-B51D-22352E270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08459202694057E-2"/>
          <c:y val="0.88419509594882728"/>
          <c:w val="0.98402462772050403"/>
          <c:h val="0.11580490405117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15299498710268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Graf32a34!$G$2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C-41C9-9733-E65F941E6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C-41C9-9733-E65F941E6D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Graf32a34!$G$3:$G$14</c:f>
              <c:numCache>
                <c:formatCode>0</c:formatCode>
                <c:ptCount val="12"/>
                <c:pt idx="0">
                  <c:v>1.0373878746094931</c:v>
                </c:pt>
                <c:pt idx="1">
                  <c:v>7.1145945740227035</c:v>
                </c:pt>
                <c:pt idx="2">
                  <c:v>-8.483830756671523</c:v>
                </c:pt>
                <c:pt idx="3">
                  <c:v>-17.853985551588266</c:v>
                </c:pt>
                <c:pt idx="4">
                  <c:v>-26.078454061820594</c:v>
                </c:pt>
                <c:pt idx="5">
                  <c:v>-37.995831535728939</c:v>
                </c:pt>
                <c:pt idx="6">
                  <c:v>-52.016109206921101</c:v>
                </c:pt>
                <c:pt idx="7">
                  <c:v>-81.697680423207203</c:v>
                </c:pt>
                <c:pt idx="8">
                  <c:v>-118.39409065710788</c:v>
                </c:pt>
                <c:pt idx="9">
                  <c:v>-168.8221972627216</c:v>
                </c:pt>
                <c:pt idx="11">
                  <c:v>-50.319131835422013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9C-41C9-9733-E65F941E6D87}"/>
            </c:ext>
          </c:extLst>
        </c:ser>
        <c:ser>
          <c:idx val="5"/>
          <c:order val="1"/>
          <c:tx>
            <c:strRef>
              <c:f>Graf32a34!$H$2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C-41C9-9733-E65F941E6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Graf32a34!$H$3:$H$14</c:f>
              <c:numCache>
                <c:formatCode>0</c:formatCode>
                <c:ptCount val="12"/>
                <c:pt idx="0">
                  <c:v>-0.67630126462270823</c:v>
                </c:pt>
                <c:pt idx="1">
                  <c:v>-14.992366586033313</c:v>
                </c:pt>
                <c:pt idx="2">
                  <c:v>-52.816818923285609</c:v>
                </c:pt>
                <c:pt idx="3">
                  <c:v>-117.67051269087096</c:v>
                </c:pt>
                <c:pt idx="4">
                  <c:v>-157.81300747987007</c:v>
                </c:pt>
                <c:pt idx="5">
                  <c:v>-172.49143884922887</c:v>
                </c:pt>
                <c:pt idx="6">
                  <c:v>-165.98849887711913</c:v>
                </c:pt>
                <c:pt idx="7">
                  <c:v>-106.87140606556204</c:v>
                </c:pt>
                <c:pt idx="8">
                  <c:v>-57.807240490779805</c:v>
                </c:pt>
                <c:pt idx="9">
                  <c:v>-45.862651312469097</c:v>
                </c:pt>
                <c:pt idx="11">
                  <c:v>-89.298734286679974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9C-41C9-9733-E65F941E6D87}"/>
            </c:ext>
          </c:extLst>
        </c:ser>
        <c:ser>
          <c:idx val="4"/>
          <c:order val="2"/>
          <c:tx>
            <c:strRef>
              <c:f>Graf32a34!$I$2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Graf32a34!$I$3:$I$14</c:f>
              <c:numCache>
                <c:formatCode>0</c:formatCode>
                <c:ptCount val="12"/>
                <c:pt idx="0">
                  <c:v>-2.0902370008002435E-4</c:v>
                </c:pt>
                <c:pt idx="1">
                  <c:v>-1.637129154005379E-3</c:v>
                </c:pt>
                <c:pt idx="2">
                  <c:v>-3.2898316731007071E-3</c:v>
                </c:pt>
                <c:pt idx="3">
                  <c:v>-1.5861995389059302E-2</c:v>
                </c:pt>
                <c:pt idx="4">
                  <c:v>-2.0162838189207832E-2</c:v>
                </c:pt>
                <c:pt idx="5">
                  <c:v>-2.9212040171842091E-2</c:v>
                </c:pt>
                <c:pt idx="6">
                  <c:v>-2.3765640289639123E-2</c:v>
                </c:pt>
                <c:pt idx="7">
                  <c:v>-7.8723760707362089E-3</c:v>
                </c:pt>
                <c:pt idx="8">
                  <c:v>4.3261492919555167E-2</c:v>
                </c:pt>
                <c:pt idx="9">
                  <c:v>11.783337358385324</c:v>
                </c:pt>
                <c:pt idx="11">
                  <c:v>1.1724572045204695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9C-41C9-9733-E65F941E6D87}"/>
            </c:ext>
          </c:extLst>
        </c:ser>
        <c:ser>
          <c:idx val="3"/>
          <c:order val="3"/>
          <c:tx>
            <c:strRef>
              <c:f>Graf32a34!$J$2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9C-41C9-9733-E65F941E6D87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Graf32a34!$J$3:$J$14</c:f>
              <c:numCache>
                <c:formatCode>0</c:formatCode>
                <c:ptCount val="12"/>
                <c:pt idx="0">
                  <c:v>-0.14554919469512129</c:v>
                </c:pt>
                <c:pt idx="1">
                  <c:v>-0.12356441659449047</c:v>
                </c:pt>
                <c:pt idx="2">
                  <c:v>-0.14724711634880805</c:v>
                </c:pt>
                <c:pt idx="3">
                  <c:v>-0.12814274166157702</c:v>
                </c:pt>
                <c:pt idx="4">
                  <c:v>-0.19728152736934135</c:v>
                </c:pt>
                <c:pt idx="5">
                  <c:v>-0.31077362216092297</c:v>
                </c:pt>
                <c:pt idx="6">
                  <c:v>-0.49692083836998791</c:v>
                </c:pt>
                <c:pt idx="7">
                  <c:v>-1.0598208937299205</c:v>
                </c:pt>
                <c:pt idx="8">
                  <c:v>-2.8032095472226501</c:v>
                </c:pt>
                <c:pt idx="9">
                  <c:v>-73.727950667424011</c:v>
                </c:pt>
                <c:pt idx="11">
                  <c:v>-7.9140367260479252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C-41C9-9733-E65F941E6D87}"/>
            </c:ext>
          </c:extLst>
        </c:ser>
        <c:ser>
          <c:idx val="6"/>
          <c:order val="4"/>
          <c:tx>
            <c:strRef>
              <c:f>Graf32a34!$K$2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Graf32a34!$K$3:$K$14</c:f>
              <c:numCache>
                <c:formatCode>0</c:formatCode>
                <c:ptCount val="12"/>
                <c:pt idx="0">
                  <c:v>-2.5452164017599621</c:v>
                </c:pt>
                <c:pt idx="1">
                  <c:v>-40.708831994274739</c:v>
                </c:pt>
                <c:pt idx="2">
                  <c:v>-63.283890996920768</c:v>
                </c:pt>
                <c:pt idx="3">
                  <c:v>-88.783806998478667</c:v>
                </c:pt>
                <c:pt idx="4">
                  <c:v>-99.440432402513125</c:v>
                </c:pt>
                <c:pt idx="5">
                  <c:v>-118.48412877259611</c:v>
                </c:pt>
                <c:pt idx="6">
                  <c:v>-122.47103172012159</c:v>
                </c:pt>
                <c:pt idx="7">
                  <c:v>-140.4342879518436</c:v>
                </c:pt>
                <c:pt idx="8">
                  <c:v>-159.40254964547358</c:v>
                </c:pt>
                <c:pt idx="9">
                  <c:v>-177.90144625841151</c:v>
                </c:pt>
                <c:pt idx="11">
                  <c:v>-109.2446125229332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9C-41C9-9733-E65F941E6D87}"/>
            </c:ext>
          </c:extLst>
        </c:ser>
        <c:ser>
          <c:idx val="0"/>
          <c:order val="5"/>
          <c:tx>
            <c:strRef>
              <c:f>Graf32a34!$E$2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C-41C9-9733-E65F941E6D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Graf32a34!$E$3:$E$14</c:f>
              <c:numCache>
                <c:formatCode>0</c:formatCode>
                <c:ptCount val="12"/>
                <c:pt idx="0">
                  <c:v>-2.7764509939883908</c:v>
                </c:pt>
                <c:pt idx="1">
                  <c:v>-17.035130302610014</c:v>
                </c:pt>
                <c:pt idx="2">
                  <c:v>-23.911898505795762</c:v>
                </c:pt>
                <c:pt idx="3">
                  <c:v>-22.641691882621672</c:v>
                </c:pt>
                <c:pt idx="4">
                  <c:v>-27.256402563460142</c:v>
                </c:pt>
                <c:pt idx="5">
                  <c:v>-49.032995419427607</c:v>
                </c:pt>
                <c:pt idx="6">
                  <c:v>-79.285158893078915</c:v>
                </c:pt>
                <c:pt idx="7">
                  <c:v>-133.81400946894064</c:v>
                </c:pt>
                <c:pt idx="8">
                  <c:v>-206.6800327127894</c:v>
                </c:pt>
                <c:pt idx="9">
                  <c:v>-400.00101193183946</c:v>
                </c:pt>
                <c:pt idx="11">
                  <c:v>-96.243156512042333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9C-41C9-9733-E65F941E6D87}"/>
            </c:ext>
          </c:extLst>
        </c:ser>
        <c:ser>
          <c:idx val="1"/>
          <c:order val="6"/>
          <c:tx>
            <c:strRef>
              <c:f>Graf32a34!$F$2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C-41C9-9733-E65F941E6D8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C-41C9-9733-E65F941E6D8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9C-41C9-9733-E65F941E6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Graf32a34!$F$3:$F$14</c:f>
              <c:numCache>
                <c:formatCode>0</c:formatCode>
                <c:ptCount val="12"/>
                <c:pt idx="0">
                  <c:v>0.8112894195903948</c:v>
                </c:pt>
                <c:pt idx="1">
                  <c:v>5.2881066770123653</c:v>
                </c:pt>
                <c:pt idx="2">
                  <c:v>8.2812086828816973</c:v>
                </c:pt>
                <c:pt idx="3">
                  <c:v>11.116443082190017</c:v>
                </c:pt>
                <c:pt idx="4">
                  <c:v>13.459321609110702</c:v>
                </c:pt>
                <c:pt idx="5">
                  <c:v>15.395337457608548</c:v>
                </c:pt>
                <c:pt idx="6">
                  <c:v>16.782718739170377</c:v>
                </c:pt>
                <c:pt idx="7">
                  <c:v>17.093031969918229</c:v>
                </c:pt>
                <c:pt idx="8">
                  <c:v>18.751359450019663</c:v>
                </c:pt>
                <c:pt idx="9">
                  <c:v>57.878434107398789</c:v>
                </c:pt>
                <c:pt idx="11">
                  <c:v>16.485628499522136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A9C-41C9-9733-E65F941E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7"/>
          <c:order val="7"/>
          <c:tx>
            <c:strRef>
              <c:f>Graf32a34!$L$2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C-41C9-9733-E65F941E6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Graf32a34!$L$3:$L$14</c:f>
              <c:numCache>
                <c:formatCode>0</c:formatCode>
                <c:ptCount val="12"/>
                <c:pt idx="0">
                  <c:v>-4.2950495845663745</c:v>
                </c:pt>
                <c:pt idx="1">
                  <c:v>-60.458829177631493</c:v>
                </c:pt>
                <c:pt idx="2">
                  <c:v>-140.36576744781388</c:v>
                </c:pt>
                <c:pt idx="3">
                  <c:v>-235.97755877842019</c:v>
                </c:pt>
                <c:pt idx="4">
                  <c:v>-297.34641926411177</c:v>
                </c:pt>
                <c:pt idx="5">
                  <c:v>-362.94904278170577</c:v>
                </c:pt>
                <c:pt idx="6">
                  <c:v>-403.49876643672997</c:v>
                </c:pt>
                <c:pt idx="7">
                  <c:v>-446.79204520943591</c:v>
                </c:pt>
                <c:pt idx="8">
                  <c:v>-526.29250211043404</c:v>
                </c:pt>
                <c:pt idx="9">
                  <c:v>-796.65348596708156</c:v>
                </c:pt>
                <c:pt idx="11">
                  <c:v>-335.36158617908285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9C-41C9-9733-E65F941E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b="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25542282836913"/>
              <c:y val="0.801773016226202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962838912571237E-3"/>
          <c:y val="0.86036119718188997"/>
          <c:w val="0.98724817307604906"/>
          <c:h val="0.139638802818110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Graf32a34!$N$2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Graf32a34!$N$3:$N$14</c:f>
              <c:numCache>
                <c:formatCode>0.0</c:formatCode>
                <c:ptCount val="12"/>
                <c:pt idx="0">
                  <c:v>0.1902712680441582</c:v>
                </c:pt>
                <c:pt idx="1">
                  <c:v>0.13627415290111325</c:v>
                </c:pt>
                <c:pt idx="2">
                  <c:v>-9.4030619558696252E-2</c:v>
                </c:pt>
                <c:pt idx="3">
                  <c:v>-0.16216270924467721</c:v>
                </c:pt>
                <c:pt idx="4">
                  <c:v>-0.19392981731765702</c:v>
                </c:pt>
                <c:pt idx="5">
                  <c:v>-0.22537429019131244</c:v>
                </c:pt>
                <c:pt idx="6">
                  <c:v>-0.25343302111658184</c:v>
                </c:pt>
                <c:pt idx="7">
                  <c:v>-0.32883785542248184</c:v>
                </c:pt>
                <c:pt idx="8">
                  <c:v>-0.37949987733024115</c:v>
                </c:pt>
                <c:pt idx="9">
                  <c:v>-0.29766789039414482</c:v>
                </c:pt>
                <c:pt idx="11">
                  <c:v>-0.26624148160864708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9-4EFA-A54C-33E3C2B1E1C6}"/>
            </c:ext>
          </c:extLst>
        </c:ser>
        <c:ser>
          <c:idx val="2"/>
          <c:order val="1"/>
          <c:tx>
            <c:strRef>
              <c:f>Graf32a34!$O$2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Graf32a34!$O$3:$O$14</c:f>
              <c:numCache>
                <c:formatCode>0.0</c:formatCode>
                <c:ptCount val="12"/>
                <c:pt idx="0">
                  <c:v>-0.12404299524714429</c:v>
                </c:pt>
                <c:pt idx="1">
                  <c:v>-0.28716633607689324</c:v>
                </c:pt>
                <c:pt idx="2">
                  <c:v>-0.58539571909429444</c:v>
                </c:pt>
                <c:pt idx="3">
                  <c:v>-1.0687680395520607</c:v>
                </c:pt>
                <c:pt idx="4">
                  <c:v>-1.1735606580961826</c:v>
                </c:pt>
                <c:pt idx="5">
                  <c:v>-1.023142119107654</c:v>
                </c:pt>
                <c:pt idx="6">
                  <c:v>-0.80872959132124689</c:v>
                </c:pt>
                <c:pt idx="7">
                  <c:v>-0.43016354680495617</c:v>
                </c:pt>
                <c:pt idx="8">
                  <c:v>-0.18529506458719214</c:v>
                </c:pt>
                <c:pt idx="9">
                  <c:v>-8.0865187667353372E-2</c:v>
                </c:pt>
                <c:pt idx="11">
                  <c:v>-0.47248484731459939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9-4EFA-A54C-33E3C2B1E1C6}"/>
            </c:ext>
          </c:extLst>
        </c:ser>
        <c:ser>
          <c:idx val="5"/>
          <c:order val="2"/>
          <c:tx>
            <c:strRef>
              <c:f>Graf32a34!$P$2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Graf32a34!$P$3:$P$14</c:f>
              <c:numCache>
                <c:formatCode>0.0</c:formatCode>
                <c:ptCount val="12"/>
                <c:pt idx="0">
                  <c:v>-3.8337834323038753E-5</c:v>
                </c:pt>
                <c:pt idx="1">
                  <c:v>-3.1357849885978228E-5</c:v>
                </c:pt>
                <c:pt idx="2">
                  <c:v>-3.6462880901085729E-5</c:v>
                </c:pt>
                <c:pt idx="3">
                  <c:v>-1.4407002508678589E-4</c:v>
                </c:pt>
                <c:pt idx="4">
                  <c:v>-1.4993893109496598E-4</c:v>
                </c:pt>
                <c:pt idx="5">
                  <c:v>-1.7327276579216758E-4</c:v>
                </c:pt>
                <c:pt idx="6">
                  <c:v>-1.157910137687076E-4</c:v>
                </c:pt>
                <c:pt idx="7">
                  <c:v>-3.1686765778050144E-5</c:v>
                </c:pt>
                <c:pt idx="8">
                  <c:v>1.3867019177201336E-4</c:v>
                </c:pt>
                <c:pt idx="9">
                  <c:v>2.0776421762919363E-2</c:v>
                </c:pt>
                <c:pt idx="11">
                  <c:v>6.2035399234475755E-3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39-4EFA-A54C-33E3C2B1E1C6}"/>
            </c:ext>
          </c:extLst>
        </c:ser>
        <c:ser>
          <c:idx val="4"/>
          <c:order val="3"/>
          <c:tx>
            <c:strRef>
              <c:f>Graf32a34!$Q$2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39-4EFA-A54C-33E3C2B1E1C6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39-4EFA-A54C-33E3C2B1E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Graf32a34!$Q$3:$Q$14</c:f>
              <c:numCache>
                <c:formatCode>0.0</c:formatCode>
                <c:ptCount val="12"/>
                <c:pt idx="0">
                  <c:v>-2.6695733115129825E-2</c:v>
                </c:pt>
                <c:pt idx="1">
                  <c:v>-2.3667738231517555E-3</c:v>
                </c:pt>
                <c:pt idx="2">
                  <c:v>-1.6320148262766593E-3</c:v>
                </c:pt>
                <c:pt idx="3">
                  <c:v>-1.1638843381966075E-3</c:v>
                </c:pt>
                <c:pt idx="4">
                  <c:v>-1.4670643617213633E-3</c:v>
                </c:pt>
                <c:pt idx="5">
                  <c:v>-1.8433702244110509E-3</c:v>
                </c:pt>
                <c:pt idx="6">
                  <c:v>-2.4210989872947672E-3</c:v>
                </c:pt>
                <c:pt idx="7">
                  <c:v>-4.265839960458497E-3</c:v>
                </c:pt>
                <c:pt idx="8">
                  <c:v>-8.985395076710187E-3</c:v>
                </c:pt>
                <c:pt idx="9">
                  <c:v>-0.12999738123359789</c:v>
                </c:pt>
                <c:pt idx="11">
                  <c:v>-4.1873633081344175E-2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39-4EFA-A54C-33E3C2B1E1C6}"/>
            </c:ext>
          </c:extLst>
        </c:ser>
        <c:ser>
          <c:idx val="3"/>
          <c:order val="4"/>
          <c:tx>
            <c:strRef>
              <c:f>Graf32a34!$R$2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Graf32a34!$B$3:$B$14</c:f>
              <c:strCache>
                <c:ptCount val="12"/>
                <c:pt idx="0">
                  <c:v>do 1966</c:v>
                </c:pt>
                <c:pt idx="1">
                  <c:v>od 1966</c:v>
                </c:pt>
                <c:pt idx="2">
                  <c:v>od 5634</c:v>
                </c:pt>
                <c:pt idx="3">
                  <c:v>od 8146</c:v>
                </c:pt>
                <c:pt idx="4">
                  <c:v>od 9737</c:v>
                </c:pt>
                <c:pt idx="5">
                  <c:v>od 11329</c:v>
                </c:pt>
                <c:pt idx="6">
                  <c:v>od 13196</c:v>
                </c:pt>
                <c:pt idx="7">
                  <c:v>od 15427</c:v>
                </c:pt>
                <c:pt idx="8">
                  <c:v>od 18615</c:v>
                </c:pt>
                <c:pt idx="9">
                  <c:v>od 24353</c:v>
                </c:pt>
                <c:pt idx="11">
                  <c:v>SR</c:v>
                </c:pt>
              </c:strCache>
            </c:strRef>
          </c:cat>
          <c:val>
            <c:numRef>
              <c:f>Graf32a34!$R$3:$R$14</c:f>
              <c:numCache>
                <c:formatCode>0.0</c:formatCode>
                <c:ptCount val="12"/>
                <c:pt idx="0">
                  <c:v>-0.46682785105036728</c:v>
                </c:pt>
                <c:pt idx="1">
                  <c:v>-0.7797438825072569</c:v>
                </c:pt>
                <c:pt idx="2">
                  <c:v>-0.70140761281052233</c:v>
                </c:pt>
                <c:pt idx="3">
                  <c:v>-0.80639824863356968</c:v>
                </c:pt>
                <c:pt idx="4">
                  <c:v>-0.7394788373610327</c:v>
                </c:pt>
                <c:pt idx="5">
                  <c:v>-0.70279489464389777</c:v>
                </c:pt>
                <c:pt idx="6">
                  <c:v>-0.59670367586750017</c:v>
                </c:pt>
                <c:pt idx="7">
                  <c:v>-0.56525607384012733</c:v>
                </c:pt>
                <c:pt idx="8">
                  <c:v>-0.510948204431799</c:v>
                </c:pt>
                <c:pt idx="9">
                  <c:v>-0.31367645407078254</c:v>
                </c:pt>
                <c:pt idx="11">
                  <c:v>-0.57801966041460351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39-4EFA-A54C-33E3C2B1E1C6}"/>
            </c:ext>
          </c:extLst>
        </c:ser>
        <c:ser>
          <c:idx val="6"/>
          <c:order val="6"/>
          <c:tx>
            <c:strRef>
              <c:f>Graf32a34!$S$2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Graf32a34!$S$3:$S$14</c:f>
              <c:numCache>
                <c:formatCode>0.0</c:formatCode>
                <c:ptCount val="12"/>
                <c:pt idx="0">
                  <c:v>-0.50923946984390589</c:v>
                </c:pt>
                <c:pt idx="1">
                  <c:v>-0.32629377927232772</c:v>
                </c:pt>
                <c:pt idx="2">
                  <c:v>-0.26502775642436055</c:v>
                </c:pt>
                <c:pt idx="3">
                  <c:v>-0.20564809392054889</c:v>
                </c:pt>
                <c:pt idx="4">
                  <c:v>-0.202689513624464</c:v>
                </c:pt>
                <c:pt idx="5">
                  <c:v>-0.29084181321879748</c:v>
                </c:pt>
                <c:pt idx="6">
                  <c:v>-0.38629335516135915</c:v>
                </c:pt>
                <c:pt idx="7">
                  <c:v>-0.53860907275833148</c:v>
                </c:pt>
                <c:pt idx="8">
                  <c:v>-0.66249123267711763</c:v>
                </c:pt>
                <c:pt idx="9">
                  <c:v>-0.70528318732862283</c:v>
                </c:pt>
                <c:pt idx="11">
                  <c:v>-0.50922819313073231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39-4EFA-A54C-33E3C2B1E1C6}"/>
            </c:ext>
          </c:extLst>
        </c:ser>
        <c:ser>
          <c:idx val="7"/>
          <c:order val="7"/>
          <c:tx>
            <c:strRef>
              <c:f>Graf32a34!$T$2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Graf32a34!$T$3:$T$14</c:f>
              <c:numCache>
                <c:formatCode>0.0</c:formatCode>
                <c:ptCount val="12"/>
                <c:pt idx="0">
                  <c:v>0.14880168777216682</c:v>
                </c:pt>
                <c:pt idx="1">
                  <c:v>0.10128929348859918</c:v>
                </c:pt>
                <c:pt idx="2">
                  <c:v>9.1784855860529299E-2</c:v>
                </c:pt>
                <c:pt idx="3">
                  <c:v>0.10096751350915147</c:v>
                </c:pt>
                <c:pt idx="4">
                  <c:v>0.1000889000048422</c:v>
                </c:pt>
                <c:pt idx="5">
                  <c:v>9.13182607545132E-2</c:v>
                </c:pt>
                <c:pt idx="6">
                  <c:v>8.1768805423299326E-2</c:v>
                </c:pt>
                <c:pt idx="7">
                  <c:v>6.8800435294355866E-2</c:v>
                </c:pt>
                <c:pt idx="8">
                  <c:v>6.0105521918888932E-2</c:v>
                </c:pt>
                <c:pt idx="9">
                  <c:v>0.1020514580393406</c:v>
                </c:pt>
                <c:pt idx="11">
                  <c:v>8.7226428534539519E-2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39-4EFA-A54C-33E3C2B1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0"/>
          <c:order val="5"/>
          <c:tx>
            <c:strRef>
              <c:f>Graf32a34!$M$2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39-4EFA-A54C-33E3C2B1E1C6}"/>
              </c:ext>
            </c:extLst>
          </c:dPt>
          <c:dLbls>
            <c:dLbl>
              <c:idx val="0"/>
              <c:layout>
                <c:manualLayout>
                  <c:x val="-5.4112394477186257E-2"/>
                  <c:y val="7.9006570009493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39-4EFA-A54C-33E3C2B1E1C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Graf32a34!$M$3:$M$14</c:f>
              <c:numCache>
                <c:formatCode>0.0</c:formatCode>
                <c:ptCount val="12"/>
                <c:pt idx="0">
                  <c:v>-0.78777143127454541</c:v>
                </c:pt>
                <c:pt idx="1">
                  <c:v>-1.1580386831398033</c:v>
                </c:pt>
                <c:pt idx="2">
                  <c:v>-1.5557453297345221</c:v>
                </c:pt>
                <c:pt idx="3">
                  <c:v>-2.1433175322049882</c:v>
                </c:pt>
                <c:pt idx="4">
                  <c:v>-2.2111869296873103</c:v>
                </c:pt>
                <c:pt idx="5">
                  <c:v>-2.1528514993973515</c:v>
                </c:pt>
                <c:pt idx="6">
                  <c:v>-1.965927728044452</c:v>
                </c:pt>
                <c:pt idx="7">
                  <c:v>-1.7983636402577774</c:v>
                </c:pt>
                <c:pt idx="8">
                  <c:v>-1.6869755819923991</c:v>
                </c:pt>
                <c:pt idx="9">
                  <c:v>-1.4046622208922415</c:v>
                </c:pt>
                <c:pt idx="11">
                  <c:v>-1.7744178470919394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39-4EFA-A54C-33E3C2B1E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616153237871823"/>
              <c:y val="0.80215655536115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443298969072161E-3"/>
          <c:y val="0.86447314814814813"/>
          <c:w val="0.97856500572737681"/>
          <c:h val="0.135526851851851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8990123456790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Graf33a35!$E$2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D-4776-B862-1888206177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D-4776-B862-1888206177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D-4776-B862-18882061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Graf33a35!$E$4:$E$9</c:f>
              <c:numCache>
                <c:formatCode>0</c:formatCode>
                <c:ptCount val="6"/>
                <c:pt idx="0">
                  <c:v>-12.245028308549081</c:v>
                </c:pt>
                <c:pt idx="1">
                  <c:v>0</c:v>
                </c:pt>
                <c:pt idx="2">
                  <c:v>0</c:v>
                </c:pt>
                <c:pt idx="3">
                  <c:v>-200.64097303010931</c:v>
                </c:pt>
                <c:pt idx="4">
                  <c:v>-86.966037079761008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5D-4776-B862-188820617708}"/>
            </c:ext>
          </c:extLst>
        </c:ser>
        <c:ser>
          <c:idx val="5"/>
          <c:order val="1"/>
          <c:tx>
            <c:strRef>
              <c:f>Graf33a35!$F$2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D-4776-B862-1888206177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D-4776-B862-1888206177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D-4776-B862-18882061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Graf33a35!$F$4:$F$9</c:f>
              <c:numCache>
                <c:formatCode>0</c:formatCode>
                <c:ptCount val="6"/>
                <c:pt idx="0">
                  <c:v>-299.44260344946088</c:v>
                </c:pt>
                <c:pt idx="1">
                  <c:v>-283.10488008387074</c:v>
                </c:pt>
                <c:pt idx="2">
                  <c:v>-0.86707352592929965</c:v>
                </c:pt>
                <c:pt idx="3">
                  <c:v>-2.834669814339577</c:v>
                </c:pt>
                <c:pt idx="4">
                  <c:v>-0.44115549251728225</c:v>
                </c:pt>
                <c:pt idx="5">
                  <c:v>-1.190409427132181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5D-4776-B862-188820617708}"/>
            </c:ext>
          </c:extLst>
        </c:ser>
        <c:ser>
          <c:idx val="3"/>
          <c:order val="2"/>
          <c:tx>
            <c:strRef>
              <c:f>Graf33a35!$G$2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Graf33a35!$G$4:$G$9</c:f>
              <c:numCache>
                <c:formatCode>0</c:formatCode>
                <c:ptCount val="6"/>
                <c:pt idx="0">
                  <c:v>5.25040702178012</c:v>
                </c:pt>
                <c:pt idx="1">
                  <c:v>-4.5563303960079793E-2</c:v>
                </c:pt>
                <c:pt idx="2">
                  <c:v>0.78809044033005193</c:v>
                </c:pt>
                <c:pt idx="3">
                  <c:v>1.8808814872209041</c:v>
                </c:pt>
                <c:pt idx="4">
                  <c:v>1.4144992111177999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5D-4776-B862-188820617708}"/>
            </c:ext>
          </c:extLst>
        </c:ser>
        <c:ser>
          <c:idx val="4"/>
          <c:order val="3"/>
          <c:tx>
            <c:strRef>
              <c:f>Graf33a35!$H$2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D-4776-B862-1888206177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D-4776-B862-1888206177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D-4776-B862-18882061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Graf33a35!$H$4:$H$9</c:f>
              <c:numCache>
                <c:formatCode>0</c:formatCode>
                <c:ptCount val="6"/>
                <c:pt idx="0">
                  <c:v>-10.530485871160636</c:v>
                </c:pt>
                <c:pt idx="1">
                  <c:v>-0.14077678031935648</c:v>
                </c:pt>
                <c:pt idx="2">
                  <c:v>-6.3702290563105635</c:v>
                </c:pt>
                <c:pt idx="3">
                  <c:v>-17.372959125419584</c:v>
                </c:pt>
                <c:pt idx="4">
                  <c:v>-12.525493021428701</c:v>
                </c:pt>
                <c:pt idx="5">
                  <c:v>-2.319930190424202E-4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5D-4776-B862-188820617708}"/>
            </c:ext>
          </c:extLst>
        </c:ser>
        <c:ser>
          <c:idx val="6"/>
          <c:order val="4"/>
          <c:tx>
            <c:strRef>
              <c:f>Graf33a35!$I$2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Graf33a35!$I$4:$I$9</c:f>
              <c:numCache>
                <c:formatCode>0</c:formatCode>
                <c:ptCount val="6"/>
                <c:pt idx="0">
                  <c:v>-164.79374099262813</c:v>
                </c:pt>
                <c:pt idx="1">
                  <c:v>-74.11189285009965</c:v>
                </c:pt>
                <c:pt idx="2">
                  <c:v>-85.365983112379354</c:v>
                </c:pt>
                <c:pt idx="3">
                  <c:v>-160.9375198752515</c:v>
                </c:pt>
                <c:pt idx="4">
                  <c:v>-126.08916122376543</c:v>
                </c:pt>
                <c:pt idx="5">
                  <c:v>-32.033723003200969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5D-4776-B862-188820617708}"/>
            </c:ext>
          </c:extLst>
        </c:ser>
        <c:ser>
          <c:idx val="0"/>
          <c:order val="5"/>
          <c:tx>
            <c:strRef>
              <c:f>Graf33a35!$C$2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Graf33a35!$C$4:$C$9</c:f>
              <c:numCache>
                <c:formatCode>0</c:formatCode>
                <c:ptCount val="6"/>
                <c:pt idx="0">
                  <c:v>-54.259830124039581</c:v>
                </c:pt>
                <c:pt idx="1">
                  <c:v>38.106811205760096</c:v>
                </c:pt>
                <c:pt idx="2">
                  <c:v>-115.38352158737871</c:v>
                </c:pt>
                <c:pt idx="3">
                  <c:v>-202.35007196061269</c:v>
                </c:pt>
                <c:pt idx="4">
                  <c:v>-171.98521466324746</c:v>
                </c:pt>
                <c:pt idx="5">
                  <c:v>-29.717520144967239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5D-4776-B862-188820617708}"/>
            </c:ext>
          </c:extLst>
        </c:ser>
        <c:ser>
          <c:idx val="1"/>
          <c:order val="6"/>
          <c:tx>
            <c:strRef>
              <c:f>Graf33a35!$D$2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1.1723679339830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D-4776-B862-18882061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Graf33a35!$D$4:$D$9</c:f>
              <c:numCache>
                <c:formatCode>0</c:formatCode>
                <c:ptCount val="6"/>
                <c:pt idx="0">
                  <c:v>32.990511121341115</c:v>
                </c:pt>
                <c:pt idx="1">
                  <c:v>20.120454435200372</c:v>
                </c:pt>
                <c:pt idx="2">
                  <c:v>10.843279372478719</c:v>
                </c:pt>
                <c:pt idx="3">
                  <c:v>18.563424169940845</c:v>
                </c:pt>
                <c:pt idx="4">
                  <c:v>14.74034236470834</c:v>
                </c:pt>
                <c:pt idx="5">
                  <c:v>7.744702756433071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5D-4776-B862-18882061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90042872"/>
        <c:axId val="1290043232"/>
      </c:barChart>
      <c:lineChart>
        <c:grouping val="stacked"/>
        <c:varyColors val="0"/>
        <c:ser>
          <c:idx val="7"/>
          <c:order val="7"/>
          <c:tx>
            <c:strRef>
              <c:f>Graf33a35!$J$2</c:f>
              <c:strCache>
                <c:ptCount val="1"/>
                <c:pt idx="0">
                  <c:v>vplyv balíčka v eurách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5.7834149905263858E-2"/>
                  <c:y val="5.5811822284718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D-4776-B862-188820617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Graf33a35!$J$4:$J$9</c:f>
              <c:numCache>
                <c:formatCode>0</c:formatCode>
                <c:ptCount val="6"/>
                <c:pt idx="0">
                  <c:v>-503.0307706027171</c:v>
                </c:pt>
                <c:pt idx="1">
                  <c:v>-299.17584737728936</c:v>
                </c:pt>
                <c:pt idx="2">
                  <c:v>-196.35543746918916</c:v>
                </c:pt>
                <c:pt idx="3">
                  <c:v>-563.69188814857091</c:v>
                </c:pt>
                <c:pt idx="4">
                  <c:v>-381.85221990489373</c:v>
                </c:pt>
                <c:pt idx="5">
                  <c:v>-55.19718181188636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5D-4776-B862-188820617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063953488372056E-3"/>
          <c:y val="0.88194068022422345"/>
          <c:w val="0.9912983963344788"/>
          <c:h val="0.11805931977577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3809259259259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Graf33a35!$L$2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67-45A9-AC05-B968CC3BFD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7-45A9-AC05-B968CC3BFD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7-45A9-AC05-B968CC3BFD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7-45A9-AC05-B968CC3BF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Graf33a35!$L$4:$L$9</c:f>
              <c:numCache>
                <c:formatCode>0.0</c:formatCode>
                <c:ptCount val="6"/>
                <c:pt idx="0">
                  <c:v>-4.4247254241168633E-2</c:v>
                </c:pt>
                <c:pt idx="1">
                  <c:v>0</c:v>
                </c:pt>
                <c:pt idx="2">
                  <c:v>0</c:v>
                </c:pt>
                <c:pt idx="3">
                  <c:v>-0.67980466093848757</c:v>
                </c:pt>
                <c:pt idx="4">
                  <c:v>-0.37450867510287794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67-45A9-AC05-B968CC3BFD65}"/>
            </c:ext>
          </c:extLst>
        </c:ser>
        <c:ser>
          <c:idx val="1"/>
          <c:order val="1"/>
          <c:tx>
            <c:strRef>
              <c:f>Graf33a35!$M$2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7-45A9-AC05-B968CC3BFD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7-45A9-AC05-B968CC3BFD6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7-45A9-AC05-B968CC3BFD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7-45A9-AC05-B968CC3BF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Graf33a35!$M$4:$M$9</c:f>
              <c:numCache>
                <c:formatCode>0.0</c:formatCode>
                <c:ptCount val="6"/>
                <c:pt idx="0">
                  <c:v>-1.0820320436674986</c:v>
                </c:pt>
                <c:pt idx="1">
                  <c:v>-2.3162466385797127</c:v>
                </c:pt>
                <c:pt idx="2">
                  <c:v>-5.7184079162535817E-3</c:v>
                </c:pt>
                <c:pt idx="3">
                  <c:v>-9.6043281833591478E-3</c:v>
                </c:pt>
                <c:pt idx="4">
                  <c:v>-1.8997825422983963E-3</c:v>
                </c:pt>
                <c:pt idx="5">
                  <c:v>-1.8186989947360361E-2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67-45A9-AC05-B968CC3BFD65}"/>
            </c:ext>
          </c:extLst>
        </c:ser>
        <c:ser>
          <c:idx val="2"/>
          <c:order val="2"/>
          <c:tx>
            <c:strRef>
              <c:f>Graf33a35!$N$2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Graf33a35!$N$4:$N$9</c:f>
              <c:numCache>
                <c:formatCode>0.0</c:formatCode>
                <c:ptCount val="6"/>
                <c:pt idx="0">
                  <c:v>1.8972279075919037E-2</c:v>
                </c:pt>
                <c:pt idx="1">
                  <c:v>-3.7278004394998489E-4</c:v>
                </c:pt>
                <c:pt idx="2">
                  <c:v>5.1975091822542918E-3</c:v>
                </c:pt>
                <c:pt idx="3">
                  <c:v>6.3727362481132213E-3</c:v>
                </c:pt>
                <c:pt idx="4">
                  <c:v>6.0913690364428081E-3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67-45A9-AC05-B968CC3BFD65}"/>
            </c:ext>
          </c:extLst>
        </c:ser>
        <c:ser>
          <c:idx val="5"/>
          <c:order val="3"/>
          <c:tx>
            <c:strRef>
              <c:f>Graf33a35!$O$2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7-45A9-AC05-B968CC3BFD6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7-45A9-AC05-B968CC3BFD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7-45A9-AC05-B968CC3BFD6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7-45A9-AC05-B968CC3BF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Graf33a35!$O$4:$O$9</c:f>
              <c:numCache>
                <c:formatCode>0.0</c:formatCode>
                <c:ptCount val="6"/>
                <c:pt idx="0">
                  <c:v>-3.8051776923943174E-2</c:v>
                </c:pt>
                <c:pt idx="1">
                  <c:v>-1.1517771933432716E-3</c:v>
                </c:pt>
                <c:pt idx="2">
                  <c:v>-4.2012086835327013E-2</c:v>
                </c:pt>
                <c:pt idx="3">
                  <c:v>-5.8862446734554839E-2</c:v>
                </c:pt>
                <c:pt idx="4">
                  <c:v>-5.393951425156164E-2</c:v>
                </c:pt>
                <c:pt idx="5">
                  <c:v>-3.5443727250605666E-6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67-45A9-AC05-B968CC3BFD65}"/>
            </c:ext>
          </c:extLst>
        </c:ser>
        <c:ser>
          <c:idx val="3"/>
          <c:order val="4"/>
          <c:tx>
            <c:strRef>
              <c:f>Graf33a35!$P$2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Graf33a35!$P$4:$P$9</c:f>
              <c:numCache>
                <c:formatCode>0.0</c:formatCode>
                <c:ptCount val="6"/>
                <c:pt idx="0">
                  <c:v>-0.59548008965918875</c:v>
                </c:pt>
                <c:pt idx="1">
                  <c:v>-0.60635275040814518</c:v>
                </c:pt>
                <c:pt idx="2">
                  <c:v>-0.56299437015495213</c:v>
                </c:pt>
                <c:pt idx="3">
                  <c:v>-0.54528282273959239</c:v>
                </c:pt>
                <c:pt idx="4">
                  <c:v>-0.54298765702565388</c:v>
                </c:pt>
                <c:pt idx="5">
                  <c:v>-0.48940892516222639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A67-45A9-AC05-B968CC3BFD65}"/>
            </c:ext>
          </c:extLst>
        </c:ser>
        <c:ser>
          <c:idx val="6"/>
          <c:order val="6"/>
          <c:tx>
            <c:strRef>
              <c:f>Graf33a35!$Q$2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Graf33a35!$Q$4:$Q$9</c:f>
              <c:numCache>
                <c:formatCode>0.0</c:formatCode>
                <c:ptCount val="6"/>
                <c:pt idx="0">
                  <c:v>-0.19606720687650883</c:v>
                </c:pt>
                <c:pt idx="1">
                  <c:v>0.31177411472449651</c:v>
                </c:pt>
                <c:pt idx="2">
                  <c:v>-0.7609620447623755</c:v>
                </c:pt>
                <c:pt idx="3">
                  <c:v>-0.68559536959292977</c:v>
                </c:pt>
                <c:pt idx="4">
                  <c:v>-0.74063343626596667</c:v>
                </c:pt>
                <c:pt idx="5">
                  <c:v>-0.45402214382580242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67-45A9-AC05-B968CC3BFD65}"/>
            </c:ext>
          </c:extLst>
        </c:ser>
        <c:ser>
          <c:idx val="7"/>
          <c:order val="7"/>
          <c:tx>
            <c:strRef>
              <c:f>Graf33a35!$R$2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Graf33a35!$A$4:$A$9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Graf33a35!$R$4:$R$9</c:f>
              <c:numCache>
                <c:formatCode>0.0</c:formatCode>
                <c:ptCount val="6"/>
                <c:pt idx="0">
                  <c:v>0.11921079284993885</c:v>
                </c:pt>
                <c:pt idx="1">
                  <c:v>0.16461720807646468</c:v>
                </c:pt>
                <c:pt idx="2">
                  <c:v>7.1512152946055244E-2</c:v>
                </c:pt>
                <c:pt idx="3">
                  <c:v>6.2895938367534765E-2</c:v>
                </c:pt>
                <c:pt idx="4">
                  <c:v>6.3477493915316791E-2</c:v>
                </c:pt>
                <c:pt idx="5">
                  <c:v>0.11832301388596302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67-45A9-AC05-B968CC3B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5"/>
          <c:tx>
            <c:strRef>
              <c:f>Graf33a35!$K$2</c:f>
              <c:strCache>
                <c:ptCount val="1"/>
                <c:pt idx="0">
                  <c:v>vplyv balíčka v 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5.4321854749543243E-2"/>
                  <c:y val="9.4466271157223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67-45A9-AC05-B968CC3BF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Graf33a35!$K$4:$K$9</c:f>
              <c:numCache>
                <c:formatCode>0.0</c:formatCode>
                <c:ptCount val="6"/>
                <c:pt idx="0">
                  <c:v>-1.81769529944245</c:v>
                </c:pt>
                <c:pt idx="1">
                  <c:v>-2.4477326234241903</c:v>
                </c:pt>
                <c:pt idx="2">
                  <c:v>-1.2949772475405987</c:v>
                </c:pt>
                <c:pt idx="3">
                  <c:v>-1.9098809535732757</c:v>
                </c:pt>
                <c:pt idx="4">
                  <c:v>-1.6444002022365987</c:v>
                </c:pt>
                <c:pt idx="5">
                  <c:v>-0.84329858942215119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67-45A9-AC05-B968CC3B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08459202694057E-2"/>
          <c:y val="0.88254526126063304"/>
          <c:w val="0.98402462772050403"/>
          <c:h val="0.11745473873936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9200617283950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Graf36a37!$E$2</c:f>
              <c:strCache>
                <c:ptCount val="1"/>
                <c:pt idx="0">
                  <c:v>Daňový bonus (kons. bal.)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B-46C3-B4BD-A3BF2AEF5E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FB-46C3-B4BD-A3BF2AEF5E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B-46C3-B4BD-A3BF2AEF5E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Graf36a37!$E$4:$E$9</c:f>
              <c:numCache>
                <c:formatCode>0</c:formatCode>
                <c:ptCount val="6"/>
                <c:pt idx="0">
                  <c:v>-12.233598332888505</c:v>
                </c:pt>
                <c:pt idx="1">
                  <c:v>0</c:v>
                </c:pt>
                <c:pt idx="2">
                  <c:v>0</c:v>
                </c:pt>
                <c:pt idx="3">
                  <c:v>-201.23273415356016</c:v>
                </c:pt>
                <c:pt idx="4">
                  <c:v>-87.228571985840972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FB-46C3-B4BD-A3BF2AEF5EF8}"/>
            </c:ext>
          </c:extLst>
        </c:ser>
        <c:ser>
          <c:idx val="5"/>
          <c:order val="1"/>
          <c:tx>
            <c:strRef>
              <c:f>Graf36a37!$F$2</c:f>
              <c:strCache>
                <c:ptCount val="1"/>
                <c:pt idx="0">
                  <c:v>Rodičovský dôchodok - zrušenie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B-46C3-B4BD-A3BF2AEF5E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B-46C3-B4BD-A3BF2AEF5E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B-46C3-B4BD-A3BF2AEF5E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Graf36a37!$F$4:$F$9</c:f>
              <c:numCache>
                <c:formatCode>0</c:formatCode>
                <c:ptCount val="6"/>
                <c:pt idx="0">
                  <c:v>-365.65882489838987</c:v>
                </c:pt>
                <c:pt idx="1">
                  <c:v>-330.52345789691935</c:v>
                </c:pt>
                <c:pt idx="2">
                  <c:v>-1.0112035259189724</c:v>
                </c:pt>
                <c:pt idx="3">
                  <c:v>-3.3531095448306587</c:v>
                </c:pt>
                <c:pt idx="4">
                  <c:v>-0.52857709219824756</c:v>
                </c:pt>
                <c:pt idx="5">
                  <c:v>-1.317606679191158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FB-46C3-B4BD-A3BF2AEF5EF8}"/>
            </c:ext>
          </c:extLst>
        </c:ser>
        <c:ser>
          <c:idx val="3"/>
          <c:order val="2"/>
          <c:tx>
            <c:strRef>
              <c:f>Graf36a37!$G$2</c:f>
              <c:strCache>
                <c:ptCount val="1"/>
                <c:pt idx="0">
                  <c:v>SZČO (kons. bal.)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Graf36a37!$G$4:$G$9</c:f>
              <c:numCache>
                <c:formatCode>0</c:formatCode>
                <c:ptCount val="6"/>
                <c:pt idx="0">
                  <c:v>5.1107977453793865</c:v>
                </c:pt>
                <c:pt idx="1">
                  <c:v>0</c:v>
                </c:pt>
                <c:pt idx="2">
                  <c:v>0.73616583163857285</c:v>
                </c:pt>
                <c:pt idx="3">
                  <c:v>1.7660692230274435</c:v>
                </c:pt>
                <c:pt idx="4">
                  <c:v>1.3268712661301834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FB-46C3-B4BD-A3BF2AEF5EF8}"/>
            </c:ext>
          </c:extLst>
        </c:ser>
        <c:ser>
          <c:idx val="4"/>
          <c:order val="3"/>
          <c:tx>
            <c:strRef>
              <c:f>Graf36a37!$H$2</c:f>
              <c:strCache>
                <c:ptCount val="1"/>
                <c:pt idx="0">
                  <c:v>Maximálny VZ (kons. bal.)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B-46C3-B4BD-A3BF2AEF5E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B-46C3-B4BD-A3BF2AEF5E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FB-46C3-B4BD-A3BF2AEF5E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Graf36a37!$H$4:$H$9</c:f>
              <c:numCache>
                <c:formatCode>0</c:formatCode>
                <c:ptCount val="6"/>
                <c:pt idx="0">
                  <c:v>-9.9945483273404534</c:v>
                </c:pt>
                <c:pt idx="1">
                  <c:v>0</c:v>
                </c:pt>
                <c:pt idx="2">
                  <c:v>-6.1880013790687372</c:v>
                </c:pt>
                <c:pt idx="3">
                  <c:v>-16.94136429926948</c:v>
                </c:pt>
                <c:pt idx="4">
                  <c:v>-12.196477993060398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FB-46C3-B4BD-A3BF2AEF5EF8}"/>
            </c:ext>
          </c:extLst>
        </c:ser>
        <c:ser>
          <c:idx val="6"/>
          <c:order val="4"/>
          <c:tx>
            <c:strRef>
              <c:f>Graf36a37!$I$2</c:f>
              <c:strCache>
                <c:ptCount val="1"/>
                <c:pt idx="0">
                  <c:v>DPH (kons. bal.)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Graf36a37!$I$4:$I$9</c:f>
              <c:numCache>
                <c:formatCode>0</c:formatCode>
                <c:ptCount val="6"/>
                <c:pt idx="0">
                  <c:v>-157.5193825319644</c:v>
                </c:pt>
                <c:pt idx="1">
                  <c:v>-71.274926559101232</c:v>
                </c:pt>
                <c:pt idx="2">
                  <c:v>-80.691178583434152</c:v>
                </c:pt>
                <c:pt idx="3">
                  <c:v>-155.66591204593084</c:v>
                </c:pt>
                <c:pt idx="4">
                  <c:v>-120.93919533393046</c:v>
                </c:pt>
                <c:pt idx="5">
                  <c:v>-30.458076621444686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3FB-46C3-B4BD-A3BF2AEF5EF8}"/>
            </c:ext>
          </c:extLst>
        </c:ser>
        <c:ser>
          <c:idx val="0"/>
          <c:order val="5"/>
          <c:tx>
            <c:strRef>
              <c:f>Graf36a37!$C$2</c:f>
              <c:strCache>
                <c:ptCount val="1"/>
                <c:pt idx="0">
                  <c:v>Makro - zdanenie firiem (kons. bal.)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FB-46C3-B4BD-A3BF2AEF5E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Graf36a37!$C$4:$C$9</c:f>
              <c:numCache>
                <c:formatCode>0</c:formatCode>
                <c:ptCount val="6"/>
                <c:pt idx="0">
                  <c:v>2.1838682959132711</c:v>
                </c:pt>
                <c:pt idx="1">
                  <c:v>28.350502738519936</c:v>
                </c:pt>
                <c:pt idx="2">
                  <c:v>-36.422499631278697</c:v>
                </c:pt>
                <c:pt idx="3">
                  <c:v>-65.111181565149309</c:v>
                </c:pt>
                <c:pt idx="4">
                  <c:v>-55.310002641086612</c:v>
                </c:pt>
                <c:pt idx="5">
                  <c:v>-7.5488929858502161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3FB-46C3-B4BD-A3BF2AEF5EF8}"/>
            </c:ext>
          </c:extLst>
        </c:ser>
        <c:ser>
          <c:idx val="1"/>
          <c:order val="6"/>
          <c:tx>
            <c:strRef>
              <c:f>Graf36a37!$D$2</c:f>
              <c:strCache>
                <c:ptCount val="1"/>
                <c:pt idx="0">
                  <c:v>Makro - ostatné (kons. bal.)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Graf36a37!$D$4:$D$9</c:f>
              <c:numCache>
                <c:formatCode>0</c:formatCode>
                <c:ptCount val="6"/>
                <c:pt idx="0">
                  <c:v>-47.566421276002075</c:v>
                </c:pt>
                <c:pt idx="1">
                  <c:v>-18.633056711010795</c:v>
                </c:pt>
                <c:pt idx="2">
                  <c:v>-30.428056826271131</c:v>
                </c:pt>
                <c:pt idx="3">
                  <c:v>-48.966145816688368</c:v>
                </c:pt>
                <c:pt idx="4">
                  <c:v>-42.659359158831649</c:v>
                </c:pt>
                <c:pt idx="5">
                  <c:v>-10.8493015898257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3FB-46C3-B4BD-A3BF2AEF5EF8}"/>
            </c:ext>
          </c:extLst>
        </c:ser>
        <c:ser>
          <c:idx val="8"/>
          <c:order val="8"/>
          <c:tx>
            <c:strRef>
              <c:f>Graf36a37!$J$2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FB-46C3-B4BD-A3BF2AEF5E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FB-46C3-B4BD-A3BF2AEF5E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FB-46C3-B4BD-A3BF2AEF5E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Graf36a37!$J$4:$J$9</c:f>
              <c:numCache>
                <c:formatCode>0</c:formatCode>
                <c:ptCount val="6"/>
                <c:pt idx="0">
                  <c:v>608.08225989692801</c:v>
                </c:pt>
                <c:pt idx="1">
                  <c:v>474.40419230874068</c:v>
                </c:pt>
                <c:pt idx="2">
                  <c:v>6.9610232148497744</c:v>
                </c:pt>
                <c:pt idx="3">
                  <c:v>0.87021268665921525</c:v>
                </c:pt>
                <c:pt idx="4">
                  <c:v>-1.2259649710395024</c:v>
                </c:pt>
                <c:pt idx="5">
                  <c:v>20.118951012890648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3FB-46C3-B4BD-A3BF2AEF5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cked"/>
        <c:varyColors val="0"/>
        <c:ser>
          <c:idx val="7"/>
          <c:order val="7"/>
          <c:tx>
            <c:strRef>
              <c:f>Graf36a37!$K$2</c:f>
              <c:strCache>
                <c:ptCount val="1"/>
                <c:pt idx="0">
                  <c:v>vplyv balíčka v eurách + 13D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0937889896943233E-2"/>
                  <c:y val="-3.9658164806405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FB-46C3-B4BD-A3BF2AEF5EF8}"/>
                </c:ext>
              </c:extLst>
            </c:dLbl>
            <c:dLbl>
              <c:idx val="1"/>
              <c:layout>
                <c:manualLayout>
                  <c:x val="-4.0937889896943282E-2"/>
                  <c:y val="-3.1818625436539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FB-46C3-B4BD-A3BF2AEF5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Graf36a37!$A$3:$A$9</c:f>
              <c:strCache>
                <c:ptCount val="7"/>
                <c:pt idx="0">
                  <c:v>Rodina seniorov</c:v>
                </c:pt>
                <c:pt idx="1">
                  <c:v>Rod. seniorov s prac. príjmom</c:v>
                </c:pt>
                <c:pt idx="2">
                  <c:v>Rod. seniorov bez prac. príjmu</c:v>
                </c:pt>
                <c:pt idx="3">
                  <c:v>Rod. v prod. veku, bez detí</c:v>
                </c:pt>
                <c:pt idx="4">
                  <c:v>Rod. s nezaop. deťmi</c:v>
                </c:pt>
                <c:pt idx="5">
                  <c:v>Rod. s prac. príjmom, v prod. veku</c:v>
                </c:pt>
                <c:pt idx="6">
                  <c:v>Rod. bez prac príjmu, v prod. veku</c:v>
                </c:pt>
              </c:strCache>
            </c:strRef>
          </c:cat>
          <c:val>
            <c:numRef>
              <c:f>Graf36a37!$K$4:$K$9</c:f>
              <c:numCache>
                <c:formatCode>0</c:formatCode>
                <c:ptCount val="6"/>
                <c:pt idx="0">
                  <c:v>22.404150571635341</c:v>
                </c:pt>
                <c:pt idx="1">
                  <c:v>82.323253880229231</c:v>
                </c:pt>
                <c:pt idx="2">
                  <c:v>-147.04375089948334</c:v>
                </c:pt>
                <c:pt idx="3">
                  <c:v>-488.63416551574215</c:v>
                </c:pt>
                <c:pt idx="4">
                  <c:v>-318.76127790985765</c:v>
                </c:pt>
                <c:pt idx="5">
                  <c:v>-30.054926863421116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FB-46C3-B4BD-A3BF2AEF5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195731063214265E-3"/>
          <c:y val="0.84887789171705008"/>
          <c:w val="0.99658042689367854"/>
          <c:h val="0.15112210828294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658055555555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Graf36a37!$M$2</c:f>
              <c:strCache>
                <c:ptCount val="1"/>
                <c:pt idx="0">
                  <c:v>Daňový bonus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4A-4034-A955-2303B18BF5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A-4034-A955-2303B18BF5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A-4034-A955-2303B18BF5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A-4034-A955-2303B18BF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Graf36a37!$M$4:$M$9</c:f>
              <c:numCache>
                <c:formatCode>0.0</c:formatCode>
                <c:ptCount val="6"/>
                <c:pt idx="0">
                  <c:v>-4.6347642966382115E-2</c:v>
                </c:pt>
                <c:pt idx="1">
                  <c:v>0</c:v>
                </c:pt>
                <c:pt idx="2">
                  <c:v>0</c:v>
                </c:pt>
                <c:pt idx="3">
                  <c:v>-0.71520931236528829</c:v>
                </c:pt>
                <c:pt idx="4">
                  <c:v>-0.39478678357874392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4A-4034-A955-2303B18BF527}"/>
            </c:ext>
          </c:extLst>
        </c:ser>
        <c:ser>
          <c:idx val="1"/>
          <c:order val="1"/>
          <c:tx>
            <c:strRef>
              <c:f>Graf36a37!$N$2</c:f>
              <c:strCache>
                <c:ptCount val="1"/>
                <c:pt idx="0">
                  <c:v>Rodičovský dôchodok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A-4034-A955-2303B18BF5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A-4034-A955-2303B18BF5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A-4034-A955-2303B18BF5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4A-4034-A955-2303B18BF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Graf36a37!$N$4:$N$9</c:f>
              <c:numCache>
                <c:formatCode>0.0</c:formatCode>
                <c:ptCount val="6"/>
                <c:pt idx="0">
                  <c:v>-1.3853180562857266</c:v>
                </c:pt>
                <c:pt idx="1">
                  <c:v>-3.3177383052069422</c:v>
                </c:pt>
                <c:pt idx="2">
                  <c:v>-7.0209103264192337E-3</c:v>
                </c:pt>
                <c:pt idx="3">
                  <c:v>-1.1917420801000394E-2</c:v>
                </c:pt>
                <c:pt idx="4">
                  <c:v>-2.3922809390508389E-3</c:v>
                </c:pt>
                <c:pt idx="5">
                  <c:v>-2.1097224619949097E-2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4A-4034-A955-2303B18BF527}"/>
            </c:ext>
          </c:extLst>
        </c:ser>
        <c:ser>
          <c:idx val="2"/>
          <c:order val="2"/>
          <c:tx>
            <c:strRef>
              <c:f>Graf36a37!$O$2</c:f>
              <c:strCache>
                <c:ptCount val="1"/>
                <c:pt idx="0">
                  <c:v>SZČO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Graf36a37!$O$4:$O$9</c:f>
              <c:numCache>
                <c:formatCode>0.0</c:formatCode>
                <c:ptCount val="6"/>
                <c:pt idx="0">
                  <c:v>1.9362531180987838E-2</c:v>
                </c:pt>
                <c:pt idx="1">
                  <c:v>0</c:v>
                </c:pt>
                <c:pt idx="2">
                  <c:v>5.1112898213157686E-3</c:v>
                </c:pt>
                <c:pt idx="3">
                  <c:v>6.2768572911556311E-3</c:v>
                </c:pt>
                <c:pt idx="4">
                  <c:v>6.0052712941766314E-3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4A-4034-A955-2303B18BF527}"/>
            </c:ext>
          </c:extLst>
        </c:ser>
        <c:ser>
          <c:idx val="5"/>
          <c:order val="3"/>
          <c:tx>
            <c:strRef>
              <c:f>Graf36a37!$P$2</c:f>
              <c:strCache>
                <c:ptCount val="1"/>
                <c:pt idx="0">
                  <c:v>Maximálny VZ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Graf36a37!$P$4:$P$9</c:f>
              <c:numCache>
                <c:formatCode>0.0</c:formatCode>
                <c:ptCount val="6"/>
                <c:pt idx="0">
                  <c:v>-3.7864882014354478E-2</c:v>
                </c:pt>
                <c:pt idx="1">
                  <c:v>0</c:v>
                </c:pt>
                <c:pt idx="2">
                  <c:v>-4.2964053890849896E-2</c:v>
                </c:pt>
                <c:pt idx="3">
                  <c:v>-6.021198072955769E-2</c:v>
                </c:pt>
                <c:pt idx="4">
                  <c:v>-5.5199898476508656E-2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4A-4034-A955-2303B18BF527}"/>
            </c:ext>
          </c:extLst>
        </c:ser>
        <c:ser>
          <c:idx val="3"/>
          <c:order val="4"/>
          <c:tx>
            <c:strRef>
              <c:f>Graf36a37!$Q$2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Graf36a37!$Q$4:$Q$9</c:f>
              <c:numCache>
                <c:formatCode>0.0</c:formatCode>
                <c:ptCount val="6"/>
                <c:pt idx="0">
                  <c:v>-0.59677062326376695</c:v>
                </c:pt>
                <c:pt idx="1">
                  <c:v>-0.7154456012005368</c:v>
                </c:pt>
                <c:pt idx="2">
                  <c:v>-0.56024876738094664</c:v>
                </c:pt>
                <c:pt idx="3">
                  <c:v>-0.55325844665076795</c:v>
                </c:pt>
                <c:pt idx="4">
                  <c:v>-0.5473573033183885</c:v>
                </c:pt>
                <c:pt idx="5">
                  <c:v>-0.48768793762392071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A-4034-A955-2303B18BF527}"/>
            </c:ext>
          </c:extLst>
        </c:ser>
        <c:ser>
          <c:idx val="6"/>
          <c:order val="6"/>
          <c:tx>
            <c:strRef>
              <c:f>Graf36a37!$R$2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A-4034-A955-2303B18BF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Graf36a37!$R$4:$R$9</c:f>
              <c:numCache>
                <c:formatCode>0.0</c:formatCode>
                <c:ptCount val="6"/>
                <c:pt idx="0">
                  <c:v>8.2737020875109108E-3</c:v>
                </c:pt>
                <c:pt idx="1">
                  <c:v>0.28457752894741994</c:v>
                </c:pt>
                <c:pt idx="2">
                  <c:v>-0.25288589015040291</c:v>
                </c:pt>
                <c:pt idx="3">
                  <c:v>-0.23141425568946383</c:v>
                </c:pt>
                <c:pt idx="4">
                  <c:v>-0.25032690029536198</c:v>
                </c:pt>
                <c:pt idx="5">
                  <c:v>-0.12087119279951276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4A-4034-A955-2303B18BF527}"/>
            </c:ext>
          </c:extLst>
        </c:ser>
        <c:ser>
          <c:idx val="7"/>
          <c:order val="7"/>
          <c:tx>
            <c:strRef>
              <c:f>Graf36a37!$S$2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Graf36a37!$S$4:$S$9</c:f>
              <c:numCache>
                <c:formatCode>0.0</c:formatCode>
                <c:ptCount val="6"/>
                <c:pt idx="0">
                  <c:v>-0.18020793641408811</c:v>
                </c:pt>
                <c:pt idx="1">
                  <c:v>-0.18703545698863386</c:v>
                </c:pt>
                <c:pt idx="2">
                  <c:v>-0.21126573722168429</c:v>
                </c:pt>
                <c:pt idx="3">
                  <c:v>-0.17403253812576866</c:v>
                </c:pt>
                <c:pt idx="4">
                  <c:v>-0.19307149949192431</c:v>
                </c:pt>
                <c:pt idx="5">
                  <c:v>-0.17371660012427448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4A-4034-A955-2303B18BF527}"/>
            </c:ext>
          </c:extLst>
        </c:ser>
        <c:ser>
          <c:idx val="8"/>
          <c:order val="8"/>
          <c:tx>
            <c:strRef>
              <c:f>Graf36a37!$T$2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A-4034-A955-2303B18BF52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A-4034-A955-2303B18BF5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Graf36a37!$A$4:$A$9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Graf36a37!$T$4:$T$9</c:f>
              <c:numCache>
                <c:formatCode>0.0</c:formatCode>
                <c:ptCount val="6"/>
                <c:pt idx="0">
                  <c:v>2.303752232908173</c:v>
                </c:pt>
                <c:pt idx="1">
                  <c:v>4.7619886678794776</c:v>
                </c:pt>
                <c:pt idx="2">
                  <c:v>4.8331239477401665E-2</c:v>
                </c:pt>
                <c:pt idx="3">
                  <c:v>3.0928577294097081E-3</c:v>
                </c:pt>
                <c:pt idx="4">
                  <c:v>-5.5485806620272958E-3</c:v>
                </c:pt>
                <c:pt idx="5">
                  <c:v>0.32214016165830828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04A-4034-A955-2303B18BF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5"/>
          <c:tx>
            <c:strRef>
              <c:f>Graf36a37!$U$2</c:f>
              <c:strCache>
                <c:ptCount val="1"/>
                <c:pt idx="0">
                  <c:v>vplyv balíčka + 13D v 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4.8079610538373445E-2"/>
                  <c:y val="-2.9427469135802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A-4034-A955-2303B18BF527}"/>
                </c:ext>
              </c:extLst>
            </c:dLbl>
            <c:dLbl>
              <c:idx val="1"/>
              <c:layout>
                <c:manualLayout>
                  <c:x val="-5.5353379152348191E-2"/>
                  <c:y val="-4.1186728395061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4A-4034-A955-2303B18BF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Graf36a37!$U$4:$U$9</c:f>
              <c:numCache>
                <c:formatCode>0.0</c:formatCode>
                <c:ptCount val="6"/>
                <c:pt idx="0">
                  <c:v>8.4879325232353475E-2</c:v>
                </c:pt>
                <c:pt idx="1">
                  <c:v>0.82634683343078463</c:v>
                </c:pt>
                <c:pt idx="2">
                  <c:v>-1.0209428296715855</c:v>
                </c:pt>
                <c:pt idx="3">
                  <c:v>-1.7366742393412817</c:v>
                </c:pt>
                <c:pt idx="4">
                  <c:v>-1.4426779754678289</c:v>
                </c:pt>
                <c:pt idx="5">
                  <c:v>-0.48123279350934889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4A-4034-A955-2303B18BF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08459202694057E-2"/>
          <c:y val="0.88419509594882728"/>
          <c:w val="0.98744387170675829"/>
          <c:h val="0.11580493827160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73040816839509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Graf38a39!$E$2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Graf38a39!$E$3:$E$14</c:f>
              <c:numCache>
                <c:formatCode>0</c:formatCode>
                <c:ptCount val="12"/>
                <c:pt idx="0">
                  <c:v>0.98744211364268608</c:v>
                </c:pt>
                <c:pt idx="1">
                  <c:v>7.6872277841694086</c:v>
                </c:pt>
                <c:pt idx="2">
                  <c:v>-6.6085666920735093</c:v>
                </c:pt>
                <c:pt idx="3">
                  <c:v>-16.692326403361221</c:v>
                </c:pt>
                <c:pt idx="4">
                  <c:v>-25.942298757139724</c:v>
                </c:pt>
                <c:pt idx="5">
                  <c:v>-37.898991056330487</c:v>
                </c:pt>
                <c:pt idx="6">
                  <c:v>-52.435782703250879</c:v>
                </c:pt>
                <c:pt idx="7">
                  <c:v>-82.807234599091316</c:v>
                </c:pt>
                <c:pt idx="8">
                  <c:v>-119.98352985180827</c:v>
                </c:pt>
                <c:pt idx="9">
                  <c:v>-170.98248265572329</c:v>
                </c:pt>
                <c:pt idx="11">
                  <c:v>-50.467540734851355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8-4E8B-81B5-D6E1B958491E}"/>
            </c:ext>
          </c:extLst>
        </c:ser>
        <c:ser>
          <c:idx val="2"/>
          <c:order val="1"/>
          <c:tx>
            <c:strRef>
              <c:f>Graf38a39!$G$2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2.2164878791954834E-3</c:v>
                </c:pt>
                <c:pt idx="7">
                  <c:v>1.2725655600661412E-2</c:v>
                </c:pt>
                <c:pt idx="8">
                  <c:v>3.598716678970959E-2</c:v>
                </c:pt>
                <c:pt idx="9">
                  <c:v>11.182983296326711</c:v>
                </c:pt>
                <c:pt idx="11">
                  <c:v>1.1233897198508203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8-4E8B-81B5-D6E1B958491E}"/>
            </c:ext>
          </c:extLst>
        </c:ser>
        <c:ser>
          <c:idx val="1"/>
          <c:order val="2"/>
          <c:tx>
            <c:strRef>
              <c:f>Graf38a39!$F$2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Graf38a39!$F$3:$F$14</c:f>
              <c:numCache>
                <c:formatCode>0</c:formatCode>
                <c:ptCount val="12"/>
                <c:pt idx="0">
                  <c:v>-1.6344072099807931</c:v>
                </c:pt>
                <c:pt idx="1">
                  <c:v>-16.68789260986614</c:v>
                </c:pt>
                <c:pt idx="2">
                  <c:v>-58.19941016105804</c:v>
                </c:pt>
                <c:pt idx="3">
                  <c:v>-128.82340407982883</c:v>
                </c:pt>
                <c:pt idx="4">
                  <c:v>-176.36368802782999</c:v>
                </c:pt>
                <c:pt idx="5">
                  <c:v>-196.34608526989905</c:v>
                </c:pt>
                <c:pt idx="6">
                  <c:v>-196.37832638246982</c:v>
                </c:pt>
                <c:pt idx="7">
                  <c:v>-136.11539649404949</c:v>
                </c:pt>
                <c:pt idx="8">
                  <c:v>-77.486424004691798</c:v>
                </c:pt>
                <c:pt idx="9">
                  <c:v>-66.115920718497364</c:v>
                </c:pt>
                <c:pt idx="11">
                  <c:v>-105.4147881662102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B8-4E8B-81B5-D6E1B958491E}"/>
            </c:ext>
          </c:extLst>
        </c:ser>
        <c:ser>
          <c:idx val="6"/>
          <c:order val="3"/>
          <c:tx>
            <c:strRef>
              <c:f>Graf38a39!$J$2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Graf38a39!$J$3:$J$14</c:f>
              <c:numCache>
                <c:formatCode>0</c:formatCode>
                <c:ptCount val="12"/>
                <c:pt idx="0">
                  <c:v>0.89286773213200377</c:v>
                </c:pt>
                <c:pt idx="1">
                  <c:v>2.7619234329404208</c:v>
                </c:pt>
                <c:pt idx="2">
                  <c:v>118.30270130962163</c:v>
                </c:pt>
                <c:pt idx="3">
                  <c:v>215.15534456244131</c:v>
                </c:pt>
                <c:pt idx="4">
                  <c:v>262.73328306012081</c:v>
                </c:pt>
                <c:pt idx="5">
                  <c:v>273.99184966959001</c:v>
                </c:pt>
                <c:pt idx="6">
                  <c:v>261.1484034606292</c:v>
                </c:pt>
                <c:pt idx="7">
                  <c:v>191.01643720543143</c:v>
                </c:pt>
                <c:pt idx="8">
                  <c:v>126.96208289500282</c:v>
                </c:pt>
                <c:pt idx="9">
                  <c:v>131.10568623196741</c:v>
                </c:pt>
                <c:pt idx="11">
                  <c:v>158.4062135169479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B8-4E8B-81B5-D6E1B958491E}"/>
            </c:ext>
          </c:extLst>
        </c:ser>
        <c:ser>
          <c:idx val="5"/>
          <c:order val="4"/>
          <c:tx>
            <c:strRef>
              <c:f>Graf38a39!$H$2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Graf38a39!$A$3:$A$14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Graf38a39!$H$3:$H$14</c:f>
              <c:numCache>
                <c:formatCode>0</c:formatCode>
                <c:ptCount val="12"/>
                <c:pt idx="0">
                  <c:v>-0.13711820175660705</c:v>
                </c:pt>
                <c:pt idx="1">
                  <c:v>-0.11229459439982747</c:v>
                </c:pt>
                <c:pt idx="2">
                  <c:v>-0.13159796378204192</c:v>
                </c:pt>
                <c:pt idx="3">
                  <c:v>-9.4486876829250832E-2</c:v>
                </c:pt>
                <c:pt idx="4">
                  <c:v>-0.14175650506876991</c:v>
                </c:pt>
                <c:pt idx="5">
                  <c:v>-0.23372339011075383</c:v>
                </c:pt>
                <c:pt idx="6">
                  <c:v>-0.39533060797839426</c:v>
                </c:pt>
                <c:pt idx="7">
                  <c:v>-0.87685835758747999</c:v>
                </c:pt>
                <c:pt idx="8">
                  <c:v>-2.7710495570208877</c:v>
                </c:pt>
                <c:pt idx="9">
                  <c:v>-71.654447858010826</c:v>
                </c:pt>
                <c:pt idx="11">
                  <c:v>-7.6548210711516731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B8-4E8B-81B5-D6E1B958491E}"/>
            </c:ext>
          </c:extLst>
        </c:ser>
        <c:ser>
          <c:idx val="4"/>
          <c:order val="5"/>
          <c:tx>
            <c:strRef>
              <c:f>Graf38a39!$I$2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Graf38a39!$I$3:$I$14</c:f>
              <c:numCache>
                <c:formatCode>0</c:formatCode>
                <c:ptCount val="12"/>
                <c:pt idx="0">
                  <c:v>-2.6522301898544605</c:v>
                </c:pt>
                <c:pt idx="1">
                  <c:v>-39.305537377665758</c:v>
                </c:pt>
                <c:pt idx="2">
                  <c:v>-60.974044411542394</c:v>
                </c:pt>
                <c:pt idx="3">
                  <c:v>-86.796874977311973</c:v>
                </c:pt>
                <c:pt idx="4">
                  <c:v>-94.51512083534918</c:v>
                </c:pt>
                <c:pt idx="5">
                  <c:v>-114.41125931816126</c:v>
                </c:pt>
                <c:pt idx="6">
                  <c:v>-115.29036551799594</c:v>
                </c:pt>
                <c:pt idx="7">
                  <c:v>-133.85893568847405</c:v>
                </c:pt>
                <c:pt idx="8">
                  <c:v>-153.23686150938036</c:v>
                </c:pt>
                <c:pt idx="9">
                  <c:v>-173.95140474860793</c:v>
                </c:pt>
                <c:pt idx="11">
                  <c:v>-104.82729188924225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B8-4E8B-81B5-D6E1B958491E}"/>
            </c:ext>
          </c:extLst>
        </c:ser>
        <c:ser>
          <c:idx val="9"/>
          <c:order val="6"/>
          <c:tx>
            <c:strRef>
              <c:f>Graf38a39!$K$2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Graf38a39!$K$3:$K$14</c:f>
              <c:numCache>
                <c:formatCode>0</c:formatCode>
                <c:ptCount val="12"/>
                <c:pt idx="0">
                  <c:v>-0.85196550075639266</c:v>
                </c:pt>
                <c:pt idx="1">
                  <c:v>-3.9655793767569776</c:v>
                </c:pt>
                <c:pt idx="2">
                  <c:v>-2.8397491998475743</c:v>
                </c:pt>
                <c:pt idx="3">
                  <c:v>-0.10915003344962315</c:v>
                </c:pt>
                <c:pt idx="4">
                  <c:v>-0.16364582495953073</c:v>
                </c:pt>
                <c:pt idx="5">
                  <c:v>-6.6748203028910211</c:v>
                </c:pt>
                <c:pt idx="6">
                  <c:v>-16.575496940968151</c:v>
                </c:pt>
                <c:pt idx="7">
                  <c:v>-35.813887434920616</c:v>
                </c:pt>
                <c:pt idx="8">
                  <c:v>-61.813217848699423</c:v>
                </c:pt>
                <c:pt idx="9">
                  <c:v>-125.83493420288869</c:v>
                </c:pt>
                <c:pt idx="11">
                  <c:v>-25.46424163678239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B8-4E8B-81B5-D6E1B958491E}"/>
            </c:ext>
          </c:extLst>
        </c:ser>
        <c:ser>
          <c:idx val="10"/>
          <c:order val="7"/>
          <c:tx>
            <c:strRef>
              <c:f>Graf38a39!$L$2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Graf38a39!$L$3:$L$14</c:f>
              <c:numCache>
                <c:formatCode>0</c:formatCode>
                <c:ptCount val="12"/>
                <c:pt idx="0">
                  <c:v>-0.94960560023758944</c:v>
                </c:pt>
                <c:pt idx="1">
                  <c:v>-7.7925042509496052</c:v>
                </c:pt>
                <c:pt idx="2">
                  <c:v>-15.39788873575344</c:v>
                </c:pt>
                <c:pt idx="3">
                  <c:v>-19.33777284630014</c:v>
                </c:pt>
                <c:pt idx="4">
                  <c:v>-23.452509874530733</c:v>
                </c:pt>
                <c:pt idx="5">
                  <c:v>-29.862422957339732</c:v>
                </c:pt>
                <c:pt idx="6">
                  <c:v>-37.33073058104128</c:v>
                </c:pt>
                <c:pt idx="7">
                  <c:v>-47.454422627561144</c:v>
                </c:pt>
                <c:pt idx="8">
                  <c:v>-62.480586510129797</c:v>
                </c:pt>
                <c:pt idx="9">
                  <c:v>-90.272279776785581</c:v>
                </c:pt>
                <c:pt idx="11">
                  <c:v>-33.433009875727294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B8-4E8B-81B5-D6E1B958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Graf38a39!$M$2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B8-4E8B-81B5-D6E1B95849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Graf38a39!$A$3:$A$14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Graf38a39!$M$3:$M$14</c:f>
              <c:numCache>
                <c:formatCode>0</c:formatCode>
                <c:ptCount val="12"/>
                <c:pt idx="0">
                  <c:v>-5.2378845889431567</c:v>
                </c:pt>
                <c:pt idx="1">
                  <c:v>-60.176580425468899</c:v>
                </c:pt>
                <c:pt idx="2">
                  <c:v>-144.151257164057</c:v>
                </c:pt>
                <c:pt idx="3">
                  <c:v>-251.85401521708104</c:v>
                </c:pt>
                <c:pt idx="4">
                  <c:v>-320.57901982487795</c:v>
                </c:pt>
                <c:pt idx="5">
                  <c:v>-385.42730229473227</c:v>
                </c:pt>
                <c:pt idx="6">
                  <c:v>-418.40381624582528</c:v>
                </c:pt>
                <c:pt idx="7">
                  <c:v>-436.91400954608343</c:v>
                </c:pt>
                <c:pt idx="8">
                  <c:v>-477.7356821149408</c:v>
                </c:pt>
                <c:pt idx="9">
                  <c:v>-687.62848666418699</c:v>
                </c:pt>
                <c:pt idx="11">
                  <c:v>-326.13830365411434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8-4E8B-81B5-D6E1B958491E}"/>
            </c:ext>
          </c:extLst>
        </c:ser>
        <c:ser>
          <c:idx val="8"/>
          <c:order val="9"/>
          <c:tx>
            <c:strRef>
              <c:f>Graf38a39!$N$2</c:f>
              <c:strCache>
                <c:ptCount val="1"/>
                <c:pt idx="0">
                  <c:v>Vplyv balíčka v eurách + 13D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8-4E8B-81B5-D6E1B958491E}"/>
              </c:ext>
            </c:extLst>
          </c:dPt>
          <c:dLbls>
            <c:dLbl>
              <c:idx val="7"/>
              <c:layout>
                <c:manualLayout>
                  <c:x val="-6.1126843892656386E-2"/>
                  <c:y val="-8.233547529215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8-4E8B-81B5-D6E1B958491E}"/>
                </c:ext>
              </c:extLst>
            </c:dLbl>
            <c:dLbl>
              <c:idx val="8"/>
              <c:layout>
                <c:manualLayout>
                  <c:x val="-5.7489960627159171E-2"/>
                  <c:y val="-4.0924488859629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8-4E8B-81B5-D6E1B958491E}"/>
                </c:ext>
              </c:extLst>
            </c:dLbl>
            <c:dLbl>
              <c:idx val="11"/>
              <c:layout>
                <c:manualLayout>
                  <c:x val="-3.7178969880020077E-2"/>
                  <c:y val="-9.2688221900281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8-4E8B-81B5-D6E1B9584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Graf38a39!$N$3:$N$14</c:f>
              <c:numCache>
                <c:formatCode>0</c:formatCode>
                <c:ptCount val="12"/>
                <c:pt idx="0">
                  <c:v>-4.3450168568111529</c:v>
                </c:pt>
                <c:pt idx="1">
                  <c:v>-57.414656992528478</c:v>
                </c:pt>
                <c:pt idx="2">
                  <c:v>-25.848555854435375</c:v>
                </c:pt>
                <c:pt idx="3">
                  <c:v>-36.698670654639727</c:v>
                </c:pt>
                <c:pt idx="4">
                  <c:v>-57.845736764757135</c:v>
                </c:pt>
                <c:pt idx="5">
                  <c:v>-111.43545262514226</c:v>
                </c:pt>
                <c:pt idx="6">
                  <c:v>-157.25541278519609</c:v>
                </c:pt>
                <c:pt idx="7">
                  <c:v>-245.897572340652</c:v>
                </c:pt>
                <c:pt idx="8">
                  <c:v>-350.77359921993798</c:v>
                </c:pt>
                <c:pt idx="9">
                  <c:v>-556.52280043221958</c:v>
                </c:pt>
                <c:pt idx="11">
                  <c:v>-167.73209013716644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B8-4E8B-81B5-D6E1B958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9795736434108527"/>
              <c:y val="0.75553388129738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1602160493827158"/>
          <c:w val="0.99181701030927849"/>
          <c:h val="0.18397839506172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362564996804"/>
          <c:y val="6.8619481690805895E-2"/>
          <c:w val="0.83070549209316868"/>
          <c:h val="0.693731704008524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Strednodoby_horizont!$B$6:$F$6</c:f>
              <c:numCache>
                <c:formatCode>0.0</c:formatCode>
                <c:ptCount val="5"/>
                <c:pt idx="0">
                  <c:v>-4.5350239000000236E-2</c:v>
                </c:pt>
                <c:pt idx="1">
                  <c:v>-0.51839897199999996</c:v>
                </c:pt>
                <c:pt idx="2">
                  <c:v>-0.7668297970000002</c:v>
                </c:pt>
                <c:pt idx="3">
                  <c:v>-0.34546129500000022</c:v>
                </c:pt>
                <c:pt idx="4">
                  <c:v>-0.19630900699999998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2-4609-A486-3EB6E8666454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Strednodoby_horizont!$G$6:$K$6</c:f>
              <c:numCache>
                <c:formatCode>0.0</c:formatCode>
                <c:ptCount val="5"/>
                <c:pt idx="0">
                  <c:v>-4.403090200000026E-2</c:v>
                </c:pt>
                <c:pt idx="1">
                  <c:v>-0.34395869599999984</c:v>
                </c:pt>
                <c:pt idx="2">
                  <c:v>-3.8919019000000166E-2</c:v>
                </c:pt>
                <c:pt idx="3">
                  <c:v>8.6046438999999975E-2</c:v>
                </c:pt>
                <c:pt idx="4">
                  <c:v>-5.7508363000000173E-2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2-4609-A486-3EB6E8666454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Strednodoby_horizont!$L$6:$P$6</c:f>
              <c:numCache>
                <c:formatCode>0.0</c:formatCode>
                <c:ptCount val="5"/>
                <c:pt idx="0">
                  <c:v>-2.3748074999999425E-2</c:v>
                </c:pt>
                <c:pt idx="1">
                  <c:v>-0.493062098</c:v>
                </c:pt>
                <c:pt idx="2">
                  <c:v>0.25756346200000024</c:v>
                </c:pt>
                <c:pt idx="3">
                  <c:v>0.22571432100000033</c:v>
                </c:pt>
                <c:pt idx="4">
                  <c:v>7.0096814000000229E-2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2-4609-A486-3EB6E866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8.362477789790565E-2"/>
                  <c:y val="5.2547535701245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D2-4609-A486-3EB6E8666454}"/>
                </c:ext>
              </c:extLst>
            </c:dLbl>
            <c:dLbl>
              <c:idx val="2"/>
              <c:layout>
                <c:manualLayout>
                  <c:x val="-7.9070676427504705E-2"/>
                  <c:y val="4.6062203021552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D2-4609-A486-3EB6E8666454}"/>
                </c:ext>
              </c:extLst>
            </c:dLbl>
            <c:dLbl>
              <c:idx val="3"/>
              <c:layout>
                <c:manualLayout>
                  <c:x val="-7.2102901177791126E-2"/>
                  <c:y val="7.20035337403262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D2-4609-A486-3EB6E8666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Strednodoby_horizont!$Q$6:$U$6</c:f>
              <c:numCache>
                <c:formatCode>0.0</c:formatCode>
                <c:ptCount val="5"/>
                <c:pt idx="0">
                  <c:v>-0.11312921599999992</c:v>
                </c:pt>
                <c:pt idx="1">
                  <c:v>-1.3554197659999998</c:v>
                </c:pt>
                <c:pt idx="2">
                  <c:v>-0.54818535400000012</c:v>
                </c:pt>
                <c:pt idx="3">
                  <c:v>-3.370053499999992E-2</c:v>
                </c:pt>
                <c:pt idx="4">
                  <c:v>-0.18372055599999992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D2-4609-A486-3EB6E866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06890802748829"/>
          <c:w val="1"/>
          <c:h val="0.12931117501296963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8040030864197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Graf38a39!$O$2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Graf38a39!$O$3:$O$14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4-431A-84E5-8D49C4904CE9}"/>
            </c:ext>
          </c:extLst>
        </c:ser>
        <c:ser>
          <c:idx val="1"/>
          <c:order val="1"/>
          <c:tx>
            <c:strRef>
              <c:f>Graf38a39!$P$2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Graf38a39!$P$3:$P$14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4-431A-84E5-8D49C4904CE9}"/>
            </c:ext>
          </c:extLst>
        </c:ser>
        <c:ser>
          <c:idx val="2"/>
          <c:order val="2"/>
          <c:tx>
            <c:strRef>
              <c:f>Graf38a39!$Q$2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Graf38a39!$B$3:$B$14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Graf38a39!$Q$3:$Q$14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4-431A-84E5-8D49C4904CE9}"/>
            </c:ext>
          </c:extLst>
        </c:ser>
        <c:ser>
          <c:idx val="6"/>
          <c:order val="3"/>
          <c:tx>
            <c:strRef>
              <c:f>Graf38a39!$T$2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Graf38a39!$T$3:$T$14</c:f>
              <c:numCache>
                <c:formatCode>0.0</c:formatCode>
                <c:ptCount val="12"/>
                <c:pt idx="0">
                  <c:v>0.17050084301229751</c:v>
                </c:pt>
                <c:pt idx="1">
                  <c:v>5.5321899808191376E-2</c:v>
                </c:pt>
                <c:pt idx="2">
                  <c:v>1.3744827814938074</c:v>
                </c:pt>
                <c:pt idx="3">
                  <c:v>2.047790255355757</c:v>
                </c:pt>
                <c:pt idx="4">
                  <c:v>2.0434100783431126</c:v>
                </c:pt>
                <c:pt idx="5">
                  <c:v>1.7074784876099081</c:v>
                </c:pt>
                <c:pt idx="6">
                  <c:v>1.3339745400949194</c:v>
                </c:pt>
                <c:pt idx="7">
                  <c:v>0.80663366967230132</c:v>
                </c:pt>
                <c:pt idx="8">
                  <c:v>0.42748945033132613</c:v>
                </c:pt>
                <c:pt idx="9">
                  <c:v>0.24312032998758787</c:v>
                </c:pt>
                <c:pt idx="11">
                  <c:v>0.87975994893029663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4-431A-84E5-8D49C4904CE9}"/>
            </c:ext>
          </c:extLst>
        </c:ser>
        <c:ser>
          <c:idx val="5"/>
          <c:order val="4"/>
          <c:tx>
            <c:strRef>
              <c:f>Graf38a39!$R$2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Graf38a39!$A$3:$A$14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Graf38a39!$R$3:$R$14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44-431A-84E5-8D49C4904CE9}"/>
            </c:ext>
          </c:extLst>
        </c:ser>
        <c:ser>
          <c:idx val="4"/>
          <c:order val="5"/>
          <c:tx>
            <c:strRef>
              <c:f>Graf38a39!$S$2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Graf38a39!$S$3:$S$14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4-431A-84E5-8D49C4904CE9}"/>
            </c:ext>
          </c:extLst>
        </c:ser>
        <c:ser>
          <c:idx val="9"/>
          <c:order val="6"/>
          <c:tx>
            <c:strRef>
              <c:f>Graf38a39!$U$2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Graf38a39!$U$3:$U$14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44-431A-84E5-8D49C4904CE9}"/>
            </c:ext>
          </c:extLst>
        </c:ser>
        <c:ser>
          <c:idx val="10"/>
          <c:order val="7"/>
          <c:tx>
            <c:strRef>
              <c:f>Graf38a39!$V$2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Graf38a39!$V$3:$V$14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44-431A-84E5-8D49C4904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Graf38a39!$W$2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44-431A-84E5-8D49C4904C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Graf38a39!$A$3:$A$14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Graf38a39!$W$3:$W$14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44-431A-84E5-8D49C4904CE9}"/>
            </c:ext>
          </c:extLst>
        </c:ser>
        <c:ser>
          <c:idx val="8"/>
          <c:order val="9"/>
          <c:tx>
            <c:strRef>
              <c:f>Graf38a39!$X$2</c:f>
              <c:strCache>
                <c:ptCount val="1"/>
                <c:pt idx="0">
                  <c:v>Vplyv balíčka v eurách + 13D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44-431A-84E5-8D49C4904CE9}"/>
              </c:ext>
            </c:extLst>
          </c:dPt>
          <c:dLbls>
            <c:dLbl>
              <c:idx val="0"/>
              <c:layout>
                <c:manualLayout>
                  <c:x val="-5.3871420389461626E-2"/>
                  <c:y val="-2.8501202223281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44-431A-84E5-8D49C4904CE9}"/>
                </c:ext>
              </c:extLst>
            </c:dLbl>
            <c:dLbl>
              <c:idx val="5"/>
              <c:layout>
                <c:manualLayout>
                  <c:x val="-5.3871420389461695E-2"/>
                  <c:y val="-7.4053302152263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44-431A-84E5-8D49C4904CE9}"/>
                </c:ext>
              </c:extLst>
            </c:dLbl>
            <c:dLbl>
              <c:idx val="6"/>
              <c:layout>
                <c:manualLayout>
                  <c:x val="-5.3871420389461626E-2"/>
                  <c:y val="-7.4053302152263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44-431A-84E5-8D49C4904CE9}"/>
                </c:ext>
              </c:extLst>
            </c:dLbl>
            <c:dLbl>
              <c:idx val="7"/>
              <c:layout>
                <c:manualLayout>
                  <c:x val="-5.3871420389461626E-2"/>
                  <c:y val="-8.64766021328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44-431A-84E5-8D49C4904CE9}"/>
                </c:ext>
              </c:extLst>
            </c:dLbl>
            <c:dLbl>
              <c:idx val="8"/>
              <c:layout>
                <c:manualLayout>
                  <c:x val="-5.3871420389461758E-2"/>
                  <c:y val="-3.6783402210369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44-431A-84E5-8D49C4904CE9}"/>
                </c:ext>
              </c:extLst>
            </c:dLbl>
            <c:dLbl>
              <c:idx val="9"/>
              <c:layout>
                <c:manualLayout>
                  <c:x val="-5.3871420389461758E-2"/>
                  <c:y val="-3.2642302216825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44-431A-84E5-8D49C4904CE9}"/>
                </c:ext>
              </c:extLst>
            </c:dLbl>
            <c:dLbl>
              <c:idx val="11"/>
              <c:layout>
                <c:manualLayout>
                  <c:x val="-4.0797250859106529E-2"/>
                  <c:y val="-8.440605213612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4-431A-84E5-8D49C4904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Graf38a39!$X$3:$X$14</c:f>
              <c:numCache>
                <c:formatCode>0.0</c:formatCode>
                <c:ptCount val="12"/>
                <c:pt idx="0">
                  <c:v>-0.82971868097414769</c:v>
                </c:pt>
                <c:pt idx="1">
                  <c:v>-1.1500275003209521</c:v>
                </c:pt>
                <c:pt idx="2">
                  <c:v>-0.30031769820215282</c:v>
                </c:pt>
                <c:pt idx="3">
                  <c:v>-0.34928800074158284</c:v>
                </c:pt>
                <c:pt idx="4">
                  <c:v>-0.44989565127627684</c:v>
                </c:pt>
                <c:pt idx="5">
                  <c:v>-0.69444999310730116</c:v>
                </c:pt>
                <c:pt idx="6">
                  <c:v>-0.80327780743715849</c:v>
                </c:pt>
                <c:pt idx="7">
                  <c:v>-1.0383884446935459</c:v>
                </c:pt>
                <c:pt idx="8">
                  <c:v>-1.1810771350158293</c:v>
                </c:pt>
                <c:pt idx="9">
                  <c:v>-1.0320071598367266</c:v>
                </c:pt>
                <c:pt idx="11">
                  <c:v>-0.93155420975489445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44-431A-84E5-8D49C4904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1390034364261168"/>
              <c:y val="0.74988703703703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106111111111112"/>
          <c:w val="0.9950014318442153"/>
          <c:h val="0.18893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08455346348542"/>
          <c:y val="0.37091378726287261"/>
          <c:w val="0.76783916323053136"/>
          <c:h val="0.49220613143631436"/>
        </c:manualLayout>
      </c:layout>
      <c:areaChart>
        <c:grouping val="stacked"/>
        <c:varyColors val="0"/>
        <c:ser>
          <c:idx val="0"/>
          <c:order val="0"/>
          <c:tx>
            <c:strRef>
              <c:f>Graf40!$P$23</c:f>
              <c:strCache>
                <c:ptCount val="1"/>
                <c:pt idx="0">
                  <c:v>Daň. bonus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Graf40!$B$3:$B$138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-3.6467256233886636E-5</c:v>
                </c:pt>
                <c:pt idx="78">
                  <c:v>-4.1995238536961764E-3</c:v>
                </c:pt>
                <c:pt idx="79">
                  <c:v>-1.0358450085047308E-2</c:v>
                </c:pt>
                <c:pt idx="80">
                  <c:v>-1.7346891961234855E-2</c:v>
                </c:pt>
                <c:pt idx="81">
                  <c:v>-2.5124222340686425E-2</c:v>
                </c:pt>
                <c:pt idx="82">
                  <c:v>-3.4250550494204612E-2</c:v>
                </c:pt>
                <c:pt idx="83">
                  <c:v>-4.6831220051616232E-2</c:v>
                </c:pt>
                <c:pt idx="84">
                  <c:v>-4.862626395846377E-2</c:v>
                </c:pt>
                <c:pt idx="85">
                  <c:v>-5.1004525308160242E-2</c:v>
                </c:pt>
                <c:pt idx="86">
                  <c:v>-5.1115462931690753E-2</c:v>
                </c:pt>
                <c:pt idx="87">
                  <c:v>-4.1170798998067942E-2</c:v>
                </c:pt>
                <c:pt idx="88">
                  <c:v>-4.8483766998295014E-2</c:v>
                </c:pt>
                <c:pt idx="89">
                  <c:v>-5.5138816585954042E-2</c:v>
                </c:pt>
                <c:pt idx="90">
                  <c:v>-6.1817542307898099E-2</c:v>
                </c:pt>
                <c:pt idx="91">
                  <c:v>-6.7900017662312018E-2</c:v>
                </c:pt>
                <c:pt idx="92">
                  <c:v>-7.3918088523649783E-2</c:v>
                </c:pt>
                <c:pt idx="93">
                  <c:v>-7.9963939884305169E-2</c:v>
                </c:pt>
                <c:pt idx="94">
                  <c:v>-8.5909017902019158E-2</c:v>
                </c:pt>
                <c:pt idx="95">
                  <c:v>-9.1674662768280513E-2</c:v>
                </c:pt>
                <c:pt idx="96">
                  <c:v>-9.7371944124257259E-2</c:v>
                </c:pt>
                <c:pt idx="97">
                  <c:v>-0.10311363967176423</c:v>
                </c:pt>
                <c:pt idx="98">
                  <c:v>-0.10876927301644557</c:v>
                </c:pt>
                <c:pt idx="99">
                  <c:v>-0.1142356077889215</c:v>
                </c:pt>
                <c:pt idx="100">
                  <c:v>-0.11960323208454349</c:v>
                </c:pt>
                <c:pt idx="101">
                  <c:v>-0.12334806906512163</c:v>
                </c:pt>
                <c:pt idx="102">
                  <c:v>-0.1277358375837041</c:v>
                </c:pt>
                <c:pt idx="103">
                  <c:v>-0.12649950583924663</c:v>
                </c:pt>
                <c:pt idx="104">
                  <c:v>-0.12573901446214664</c:v>
                </c:pt>
                <c:pt idx="105">
                  <c:v>-0.12532493688465507</c:v>
                </c:pt>
                <c:pt idx="106">
                  <c:v>-0.1250831855323179</c:v>
                </c:pt>
                <c:pt idx="107">
                  <c:v>-0.12502175385812608</c:v>
                </c:pt>
                <c:pt idx="108">
                  <c:v>-0.1249267112591621</c:v>
                </c:pt>
                <c:pt idx="109">
                  <c:v>-0.12488671284638131</c:v>
                </c:pt>
                <c:pt idx="110">
                  <c:v>-0.12420161006581354</c:v>
                </c:pt>
                <c:pt idx="111">
                  <c:v>-0.12445062641621851</c:v>
                </c:pt>
                <c:pt idx="112">
                  <c:v>-0.12440305191932888</c:v>
                </c:pt>
                <c:pt idx="113">
                  <c:v>-0.12436795204861784</c:v>
                </c:pt>
                <c:pt idx="114">
                  <c:v>-0.12445086500832869</c:v>
                </c:pt>
                <c:pt idx="115">
                  <c:v>-0.12459110456418088</c:v>
                </c:pt>
                <c:pt idx="116">
                  <c:v>-0.12481658985273858</c:v>
                </c:pt>
                <c:pt idx="117">
                  <c:v>-0.1250759581778218</c:v>
                </c:pt>
                <c:pt idx="118">
                  <c:v>-0.12528616849201679</c:v>
                </c:pt>
                <c:pt idx="119">
                  <c:v>-0.12547134026827911</c:v>
                </c:pt>
                <c:pt idx="120">
                  <c:v>-0.12555801546838674</c:v>
                </c:pt>
                <c:pt idx="121">
                  <c:v>-0.12562351975190711</c:v>
                </c:pt>
                <c:pt idx="122">
                  <c:v>-0.12559683320498294</c:v>
                </c:pt>
                <c:pt idx="123">
                  <c:v>-0.12552772114049948</c:v>
                </c:pt>
                <c:pt idx="124">
                  <c:v>-0.12543114840513825</c:v>
                </c:pt>
                <c:pt idx="125">
                  <c:v>-0.12525567911379187</c:v>
                </c:pt>
                <c:pt idx="126">
                  <c:v>-0.12507615660343596</c:v>
                </c:pt>
                <c:pt idx="127">
                  <c:v>-0.12485071841374829</c:v>
                </c:pt>
                <c:pt idx="128">
                  <c:v>-0.12458190454255536</c:v>
                </c:pt>
                <c:pt idx="129">
                  <c:v>-0.12426674654784109</c:v>
                </c:pt>
                <c:pt idx="130">
                  <c:v>-0.12393254155085243</c:v>
                </c:pt>
                <c:pt idx="131">
                  <c:v>-0.12358878321092037</c:v>
                </c:pt>
                <c:pt idx="132">
                  <c:v>-0.12326059037953063</c:v>
                </c:pt>
                <c:pt idx="133">
                  <c:v>-0.12295281358319798</c:v>
                </c:pt>
                <c:pt idx="134">
                  <c:v>-0.12268071924265012</c:v>
                </c:pt>
                <c:pt idx="135">
                  <c:v>-0.12244850169860644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3-495F-A11C-39D6CF3F7CA5}"/>
            </c:ext>
          </c:extLst>
        </c:ser>
        <c:ser>
          <c:idx val="1"/>
          <c:order val="1"/>
          <c:tx>
            <c:strRef>
              <c:f>Graf40!$P$24</c:f>
              <c:strCache>
                <c:ptCount val="1"/>
                <c:pt idx="0">
                  <c:v>Rod. dôchodok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Graf40!$C$3:$C$138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-1.4060740400865402E-3</c:v>
                </c:pt>
                <c:pt idx="3">
                  <c:v>-3.0598488873139259E-3</c:v>
                </c:pt>
                <c:pt idx="4">
                  <c:v>-4.4731676957101181E-3</c:v>
                </c:pt>
                <c:pt idx="5">
                  <c:v>-6.8707025608041664E-3</c:v>
                </c:pt>
                <c:pt idx="6">
                  <c:v>-9.4173872032322289E-3</c:v>
                </c:pt>
                <c:pt idx="7">
                  <c:v>-1.1300388313002133E-2</c:v>
                </c:pt>
                <c:pt idx="8">
                  <c:v>-1.5021242152327276E-2</c:v>
                </c:pt>
                <c:pt idx="9">
                  <c:v>-1.6903331354805949E-2</c:v>
                </c:pt>
                <c:pt idx="10">
                  <c:v>-2.0105233633427075E-2</c:v>
                </c:pt>
                <c:pt idx="11">
                  <c:v>-2.4323650643241591E-2</c:v>
                </c:pt>
                <c:pt idx="12">
                  <c:v>-2.8440895645453559E-2</c:v>
                </c:pt>
                <c:pt idx="13">
                  <c:v>-3.2965236802220306E-2</c:v>
                </c:pt>
                <c:pt idx="14">
                  <c:v>-3.8975656371013169E-2</c:v>
                </c:pt>
                <c:pt idx="15">
                  <c:v>-4.4580419696704017E-2</c:v>
                </c:pt>
                <c:pt idx="16">
                  <c:v>-5.1870036507593732E-2</c:v>
                </c:pt>
                <c:pt idx="17">
                  <c:v>-5.5575613549871616E-2</c:v>
                </c:pt>
                <c:pt idx="18">
                  <c:v>-6.1896150074019274E-2</c:v>
                </c:pt>
                <c:pt idx="19">
                  <c:v>-6.535303350661914E-2</c:v>
                </c:pt>
                <c:pt idx="20">
                  <c:v>-7.6651274183105134E-2</c:v>
                </c:pt>
                <c:pt idx="21">
                  <c:v>-7.7884251607151914E-2</c:v>
                </c:pt>
                <c:pt idx="22">
                  <c:v>-8.445559809261094E-2</c:v>
                </c:pt>
                <c:pt idx="23">
                  <c:v>-0.10337624144317298</c:v>
                </c:pt>
                <c:pt idx="24">
                  <c:v>-0.10806059329468146</c:v>
                </c:pt>
                <c:pt idx="25">
                  <c:v>-0.10555849560728819</c:v>
                </c:pt>
                <c:pt idx="26">
                  <c:v>-0.11788570704089793</c:v>
                </c:pt>
                <c:pt idx="27">
                  <c:v>-0.12471568013297221</c:v>
                </c:pt>
                <c:pt idx="28">
                  <c:v>-0.1285484490444882</c:v>
                </c:pt>
                <c:pt idx="29">
                  <c:v>-0.13419014556828093</c:v>
                </c:pt>
                <c:pt idx="30">
                  <c:v>-0.14145951671526724</c:v>
                </c:pt>
                <c:pt idx="31">
                  <c:v>-0.1510013289772828</c:v>
                </c:pt>
                <c:pt idx="32">
                  <c:v>-0.15741072673049908</c:v>
                </c:pt>
                <c:pt idx="33">
                  <c:v>-0.16430893353424775</c:v>
                </c:pt>
                <c:pt idx="34">
                  <c:v>-0.17150710902511451</c:v>
                </c:pt>
                <c:pt idx="35">
                  <c:v>-0.17717732771013031</c:v>
                </c:pt>
                <c:pt idx="36">
                  <c:v>-0.18645363926068881</c:v>
                </c:pt>
                <c:pt idx="37">
                  <c:v>-0.19140616891320628</c:v>
                </c:pt>
                <c:pt idx="38">
                  <c:v>-0.19830399638424112</c:v>
                </c:pt>
                <c:pt idx="39">
                  <c:v>-0.20428852038151418</c:v>
                </c:pt>
                <c:pt idx="40">
                  <c:v>-0.20143272644002669</c:v>
                </c:pt>
                <c:pt idx="41">
                  <c:v>-0.19431004476125924</c:v>
                </c:pt>
                <c:pt idx="42">
                  <c:v>-0.19254116607154598</c:v>
                </c:pt>
                <c:pt idx="43">
                  <c:v>-0.1884249799225074</c:v>
                </c:pt>
                <c:pt idx="44">
                  <c:v>-0.18352568250326448</c:v>
                </c:pt>
                <c:pt idx="45">
                  <c:v>-0.17859146745346172</c:v>
                </c:pt>
                <c:pt idx="46">
                  <c:v>-0.17544590889931785</c:v>
                </c:pt>
                <c:pt idx="47">
                  <c:v>-0.17135849314534393</c:v>
                </c:pt>
                <c:pt idx="48">
                  <c:v>-0.16806789204137404</c:v>
                </c:pt>
                <c:pt idx="49">
                  <c:v>-0.16388752506229989</c:v>
                </c:pt>
                <c:pt idx="50">
                  <c:v>-0.1609933354850463</c:v>
                </c:pt>
                <c:pt idx="51">
                  <c:v>-0.15903100283535038</c:v>
                </c:pt>
                <c:pt idx="52">
                  <c:v>-0.15716494803253431</c:v>
                </c:pt>
                <c:pt idx="53">
                  <c:v>-0.15436583295955256</c:v>
                </c:pt>
                <c:pt idx="54">
                  <c:v>-0.15224277225990232</c:v>
                </c:pt>
                <c:pt idx="55">
                  <c:v>-0.15018966972315251</c:v>
                </c:pt>
                <c:pt idx="56">
                  <c:v>-0.14989900638295844</c:v>
                </c:pt>
                <c:pt idx="57">
                  <c:v>-0.15005438911559124</c:v>
                </c:pt>
                <c:pt idx="58">
                  <c:v>-0.14993475863754427</c:v>
                </c:pt>
                <c:pt idx="59">
                  <c:v>-0.15134592911789929</c:v>
                </c:pt>
                <c:pt idx="60">
                  <c:v>-0.15106521782113802</c:v>
                </c:pt>
                <c:pt idx="61">
                  <c:v>-0.15118331505111965</c:v>
                </c:pt>
                <c:pt idx="62">
                  <c:v>-0.15189406003177214</c:v>
                </c:pt>
                <c:pt idx="63">
                  <c:v>-0.15214292714957106</c:v>
                </c:pt>
                <c:pt idx="64">
                  <c:v>-0.15403202162514462</c:v>
                </c:pt>
                <c:pt idx="65">
                  <c:v>-0.1547135184356464</c:v>
                </c:pt>
                <c:pt idx="66">
                  <c:v>-0.15715867716189091</c:v>
                </c:pt>
                <c:pt idx="67">
                  <c:v>-0.16011191872519021</c:v>
                </c:pt>
                <c:pt idx="68">
                  <c:v>-0.16122965838938755</c:v>
                </c:pt>
                <c:pt idx="69">
                  <c:v>-0.16240944720350539</c:v>
                </c:pt>
                <c:pt idx="70">
                  <c:v>-0.1640320515065298</c:v>
                </c:pt>
                <c:pt idx="71">
                  <c:v>-0.16498160913838139</c:v>
                </c:pt>
                <c:pt idx="72">
                  <c:v>-0.16724401565045419</c:v>
                </c:pt>
                <c:pt idx="73">
                  <c:v>-0.16877884251547048</c:v>
                </c:pt>
                <c:pt idx="74">
                  <c:v>-0.1712462731314052</c:v>
                </c:pt>
                <c:pt idx="75">
                  <c:v>-0.17410161665497675</c:v>
                </c:pt>
                <c:pt idx="76">
                  <c:v>-0.17646824470322203</c:v>
                </c:pt>
                <c:pt idx="77">
                  <c:v>-0.17723395438620981</c:v>
                </c:pt>
                <c:pt idx="78">
                  <c:v>-0.17855193056034274</c:v>
                </c:pt>
                <c:pt idx="79">
                  <c:v>-0.17968938157256548</c:v>
                </c:pt>
                <c:pt idx="80">
                  <c:v>-0.18052854199779517</c:v>
                </c:pt>
                <c:pt idx="81">
                  <c:v>-0.18275752201381573</c:v>
                </c:pt>
                <c:pt idx="82">
                  <c:v>-0.1830076615226135</c:v>
                </c:pt>
                <c:pt idx="83">
                  <c:v>-0.18461180946634931</c:v>
                </c:pt>
                <c:pt idx="84">
                  <c:v>-0.18700198026941939</c:v>
                </c:pt>
                <c:pt idx="85">
                  <c:v>-0.18950439365921698</c:v>
                </c:pt>
                <c:pt idx="86">
                  <c:v>-0.18960738128017357</c:v>
                </c:pt>
                <c:pt idx="87">
                  <c:v>-0.19006685985229174</c:v>
                </c:pt>
                <c:pt idx="88">
                  <c:v>-0.19119424295670956</c:v>
                </c:pt>
                <c:pt idx="89">
                  <c:v>-0.19075568901496592</c:v>
                </c:pt>
                <c:pt idx="90">
                  <c:v>-0.19208676832564375</c:v>
                </c:pt>
                <c:pt idx="91">
                  <c:v>-0.19365326545135533</c:v>
                </c:pt>
                <c:pt idx="92">
                  <c:v>-0.19415068122517684</c:v>
                </c:pt>
                <c:pt idx="93">
                  <c:v>-0.19492919059743088</c:v>
                </c:pt>
                <c:pt idx="94">
                  <c:v>-0.19763656591735301</c:v>
                </c:pt>
                <c:pt idx="95">
                  <c:v>-0.19959302283539068</c:v>
                </c:pt>
                <c:pt idx="96">
                  <c:v>-0.19965572392532371</c:v>
                </c:pt>
                <c:pt idx="97">
                  <c:v>-0.20102653202259207</c:v>
                </c:pt>
                <c:pt idx="98">
                  <c:v>-0.20223932709789147</c:v>
                </c:pt>
                <c:pt idx="99">
                  <c:v>-0.20236314602531336</c:v>
                </c:pt>
                <c:pt idx="100">
                  <c:v>-0.20381204518392432</c:v>
                </c:pt>
                <c:pt idx="101">
                  <c:v>-0.20270400448769627</c:v>
                </c:pt>
                <c:pt idx="102">
                  <c:v>-0.2037908879179465</c:v>
                </c:pt>
                <c:pt idx="103">
                  <c:v>-0.20581799016953384</c:v>
                </c:pt>
                <c:pt idx="104">
                  <c:v>-0.20751448482678886</c:v>
                </c:pt>
                <c:pt idx="105">
                  <c:v>-0.20927469639925705</c:v>
                </c:pt>
                <c:pt idx="106">
                  <c:v>-0.21205364078992978</c:v>
                </c:pt>
                <c:pt idx="107">
                  <c:v>-0.21249609708289108</c:v>
                </c:pt>
                <c:pt idx="108">
                  <c:v>-0.21239698871591034</c:v>
                </c:pt>
                <c:pt idx="109">
                  <c:v>-0.21377371830497383</c:v>
                </c:pt>
                <c:pt idx="110">
                  <c:v>-0.21343223370481976</c:v>
                </c:pt>
                <c:pt idx="111">
                  <c:v>-0.21319459188034739</c:v>
                </c:pt>
                <c:pt idx="112">
                  <c:v>-0.21333599679071838</c:v>
                </c:pt>
                <c:pt idx="113">
                  <c:v>-0.2148990304232023</c:v>
                </c:pt>
                <c:pt idx="114">
                  <c:v>-0.21495957299799084</c:v>
                </c:pt>
                <c:pt idx="115">
                  <c:v>-0.21631456083755971</c:v>
                </c:pt>
                <c:pt idx="116">
                  <c:v>-0.21659428437091915</c:v>
                </c:pt>
                <c:pt idx="117">
                  <c:v>-0.21887240881582873</c:v>
                </c:pt>
                <c:pt idx="118">
                  <c:v>-0.2212986773372545</c:v>
                </c:pt>
                <c:pt idx="119">
                  <c:v>-0.22098095194590245</c:v>
                </c:pt>
                <c:pt idx="120">
                  <c:v>-0.22132860267940746</c:v>
                </c:pt>
                <c:pt idx="121">
                  <c:v>-0.22184853163928292</c:v>
                </c:pt>
                <c:pt idx="122">
                  <c:v>-0.22254128363673267</c:v>
                </c:pt>
                <c:pt idx="123">
                  <c:v>-0.22393768547138684</c:v>
                </c:pt>
                <c:pt idx="124">
                  <c:v>-0.22330469119876439</c:v>
                </c:pt>
                <c:pt idx="125">
                  <c:v>-0.22383810557402495</c:v>
                </c:pt>
                <c:pt idx="126">
                  <c:v>-0.22464759431062306</c:v>
                </c:pt>
                <c:pt idx="127">
                  <c:v>-0.22469541006076663</c:v>
                </c:pt>
                <c:pt idx="128">
                  <c:v>-0.22590314081873919</c:v>
                </c:pt>
                <c:pt idx="129">
                  <c:v>-0.22816810308110697</c:v>
                </c:pt>
                <c:pt idx="130">
                  <c:v>-0.22973533400637627</c:v>
                </c:pt>
                <c:pt idx="131">
                  <c:v>-0.23116629665906574</c:v>
                </c:pt>
                <c:pt idx="132">
                  <c:v>-0.23337812003177577</c:v>
                </c:pt>
                <c:pt idx="133">
                  <c:v>-0.23531223143959201</c:v>
                </c:pt>
                <c:pt idx="134">
                  <c:v>-0.2354862548229219</c:v>
                </c:pt>
                <c:pt idx="135">
                  <c:v>-0.23630322936267947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3-495F-A11C-39D6CF3F7CA5}"/>
            </c:ext>
          </c:extLst>
        </c:ser>
        <c:ser>
          <c:idx val="2"/>
          <c:order val="2"/>
          <c:tx>
            <c:strRef>
              <c:f>Graf40!$P$25</c:f>
              <c:strCache>
                <c:ptCount val="1"/>
                <c:pt idx="0">
                  <c:v>Zdravotníctvo </c:v>
                </c:pt>
              </c:strCache>
            </c:strRef>
          </c:tx>
          <c:spPr>
            <a:solidFill>
              <a:srgbClr val="B863B7"/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Graf40!$D$3:$D$138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-2.849650732220238E-4</c:v>
                </c:pt>
                <c:pt idx="3">
                  <c:v>-5.3570817403078563E-4</c:v>
                </c:pt>
                <c:pt idx="4">
                  <c:v>-1.1168563477959026E-3</c:v>
                </c:pt>
                <c:pt idx="5">
                  <c:v>-2.1712374635256548E-3</c:v>
                </c:pt>
                <c:pt idx="6">
                  <c:v>-3.1927147878454409E-3</c:v>
                </c:pt>
                <c:pt idx="7">
                  <c:v>-4.1147666418699935E-3</c:v>
                </c:pt>
                <c:pt idx="8">
                  <c:v>-5.1836056472965852E-3</c:v>
                </c:pt>
                <c:pt idx="9">
                  <c:v>-6.5665098041608472E-3</c:v>
                </c:pt>
                <c:pt idx="10">
                  <c:v>-8.1262367102459265E-3</c:v>
                </c:pt>
                <c:pt idx="11">
                  <c:v>-9.7998688846421267E-3</c:v>
                </c:pt>
                <c:pt idx="12">
                  <c:v>-1.1648693044394753E-2</c:v>
                </c:pt>
                <c:pt idx="13">
                  <c:v>-1.3643085146345268E-2</c:v>
                </c:pt>
                <c:pt idx="14">
                  <c:v>-1.5863313770448362E-2</c:v>
                </c:pt>
                <c:pt idx="15">
                  <c:v>-1.8216755242322469E-2</c:v>
                </c:pt>
                <c:pt idx="16">
                  <c:v>-2.0796614803156421E-2</c:v>
                </c:pt>
                <c:pt idx="17">
                  <c:v>-2.346188471765398E-2</c:v>
                </c:pt>
                <c:pt idx="18">
                  <c:v>-2.6039487164213559E-2</c:v>
                </c:pt>
                <c:pt idx="19">
                  <c:v>-2.8897654462398448E-2</c:v>
                </c:pt>
                <c:pt idx="20">
                  <c:v>-3.1841622882635034E-2</c:v>
                </c:pt>
                <c:pt idx="21">
                  <c:v>-3.4786511056567937E-2</c:v>
                </c:pt>
                <c:pt idx="22">
                  <c:v>-3.7829627290319578E-2</c:v>
                </c:pt>
                <c:pt idx="23">
                  <c:v>-4.1057146638637576E-2</c:v>
                </c:pt>
                <c:pt idx="24">
                  <c:v>-4.4443124758715147E-2</c:v>
                </c:pt>
                <c:pt idx="25">
                  <c:v>-4.8026942049964383E-2</c:v>
                </c:pt>
                <c:pt idx="26">
                  <c:v>-5.1509369075350975E-2</c:v>
                </c:pt>
                <c:pt idx="27">
                  <c:v>-5.4911062211868256E-2</c:v>
                </c:pt>
                <c:pt idx="28">
                  <c:v>-5.830001579409938E-2</c:v>
                </c:pt>
                <c:pt idx="29">
                  <c:v>-6.180379413800674E-2</c:v>
                </c:pt>
                <c:pt idx="30">
                  <c:v>-6.509823335652376E-2</c:v>
                </c:pt>
                <c:pt idx="31">
                  <c:v>-6.8300879786489244E-2</c:v>
                </c:pt>
                <c:pt idx="32">
                  <c:v>-7.1386688212210725E-2</c:v>
                </c:pt>
                <c:pt idx="33">
                  <c:v>-7.4363768653322282E-2</c:v>
                </c:pt>
                <c:pt idx="34">
                  <c:v>-7.7231181832615903E-2</c:v>
                </c:pt>
                <c:pt idx="35">
                  <c:v>-7.9971095838602402E-2</c:v>
                </c:pt>
                <c:pt idx="36">
                  <c:v>-8.2480609578907682E-2</c:v>
                </c:pt>
                <c:pt idx="37">
                  <c:v>-8.4895933510988009E-2</c:v>
                </c:pt>
                <c:pt idx="38">
                  <c:v>-8.7147117713274547E-2</c:v>
                </c:pt>
                <c:pt idx="39">
                  <c:v>-8.9404625722133257E-2</c:v>
                </c:pt>
                <c:pt idx="40">
                  <c:v>-9.1626306493267418E-2</c:v>
                </c:pt>
                <c:pt idx="41">
                  <c:v>-9.3762127155778696E-2</c:v>
                </c:pt>
                <c:pt idx="42">
                  <c:v>-9.5822827931499877E-2</c:v>
                </c:pt>
                <c:pt idx="43">
                  <c:v>-9.7871447871516803E-2</c:v>
                </c:pt>
                <c:pt idx="44">
                  <c:v>-9.9621959848485542E-2</c:v>
                </c:pt>
                <c:pt idx="45">
                  <c:v>-0.10136037997768987</c:v>
                </c:pt>
                <c:pt idx="46">
                  <c:v>-0.10302483303453869</c:v>
                </c:pt>
                <c:pt idx="47">
                  <c:v>-0.10471015457547228</c:v>
                </c:pt>
                <c:pt idx="48">
                  <c:v>-0.10625351567618235</c:v>
                </c:pt>
                <c:pt idx="49">
                  <c:v>-0.10786181089108382</c:v>
                </c:pt>
                <c:pt idx="50">
                  <c:v>-0.10938942769526694</c:v>
                </c:pt>
                <c:pt idx="51">
                  <c:v>-0.11077917578790775</c:v>
                </c:pt>
                <c:pt idx="52">
                  <c:v>-0.11217474827314078</c:v>
                </c:pt>
                <c:pt idx="53">
                  <c:v>-0.11346040918759748</c:v>
                </c:pt>
                <c:pt idx="54">
                  <c:v>-0.11478158502608338</c:v>
                </c:pt>
                <c:pt idx="55">
                  <c:v>-0.11613274332446277</c:v>
                </c:pt>
                <c:pt idx="56">
                  <c:v>-0.11755113446803822</c:v>
                </c:pt>
                <c:pt idx="57">
                  <c:v>-0.11879451013245745</c:v>
                </c:pt>
                <c:pt idx="58">
                  <c:v>-0.12004339962706734</c:v>
                </c:pt>
                <c:pt idx="59">
                  <c:v>-0.12132726035815189</c:v>
                </c:pt>
                <c:pt idx="60">
                  <c:v>-0.12258431037365636</c:v>
                </c:pt>
                <c:pt idx="61">
                  <c:v>-0.12385011916511779</c:v>
                </c:pt>
                <c:pt idx="62">
                  <c:v>-0.12524160702653209</c:v>
                </c:pt>
                <c:pt idx="63">
                  <c:v>-0.1265806864886807</c:v>
                </c:pt>
                <c:pt idx="64">
                  <c:v>-0.128002658805765</c:v>
                </c:pt>
                <c:pt idx="65">
                  <c:v>-0.1294142641419711</c:v>
                </c:pt>
                <c:pt idx="66">
                  <c:v>-0.13082843392783339</c:v>
                </c:pt>
                <c:pt idx="67">
                  <c:v>-0.13227320454083547</c:v>
                </c:pt>
                <c:pt idx="68">
                  <c:v>-0.13367062694153553</c:v>
                </c:pt>
                <c:pt idx="69">
                  <c:v>-0.13519756147391249</c:v>
                </c:pt>
                <c:pt idx="70">
                  <c:v>-0.13676469187262086</c:v>
                </c:pt>
                <c:pt idx="71">
                  <c:v>-0.13821516584793514</c:v>
                </c:pt>
                <c:pt idx="72">
                  <c:v>-0.13976987393333928</c:v>
                </c:pt>
                <c:pt idx="73">
                  <c:v>-0.14133708127954847</c:v>
                </c:pt>
                <c:pt idx="74">
                  <c:v>-0.1428175399326026</c:v>
                </c:pt>
                <c:pt idx="75">
                  <c:v>-0.14426238881511466</c:v>
                </c:pt>
                <c:pt idx="76">
                  <c:v>-0.14575845934231246</c:v>
                </c:pt>
                <c:pt idx="77">
                  <c:v>-0.14709594848493257</c:v>
                </c:pt>
                <c:pt idx="78">
                  <c:v>-0.14837864744989826</c:v>
                </c:pt>
                <c:pt idx="79">
                  <c:v>-0.14967782209829306</c:v>
                </c:pt>
                <c:pt idx="80">
                  <c:v>-0.15106422706168043</c:v>
                </c:pt>
                <c:pt idx="81">
                  <c:v>-0.15225105755656809</c:v>
                </c:pt>
                <c:pt idx="82">
                  <c:v>-0.15341340552043548</c:v>
                </c:pt>
                <c:pt idx="83">
                  <c:v>-0.15465145678430403</c:v>
                </c:pt>
                <c:pt idx="84">
                  <c:v>-0.15622379223163829</c:v>
                </c:pt>
                <c:pt idx="85">
                  <c:v>-0.15766921477621398</c:v>
                </c:pt>
                <c:pt idx="86">
                  <c:v>-0.15915887000620632</c:v>
                </c:pt>
                <c:pt idx="87">
                  <c:v>-0.16053158159212622</c:v>
                </c:pt>
                <c:pt idx="88">
                  <c:v>-0.16221126721656631</c:v>
                </c:pt>
                <c:pt idx="89">
                  <c:v>-0.16330675498572322</c:v>
                </c:pt>
                <c:pt idx="90">
                  <c:v>-0.1647329586146018</c:v>
                </c:pt>
                <c:pt idx="91">
                  <c:v>-0.16606827933086965</c:v>
                </c:pt>
                <c:pt idx="92">
                  <c:v>-0.16724820729638079</c:v>
                </c:pt>
                <c:pt idx="93">
                  <c:v>-0.16849489922756167</c:v>
                </c:pt>
                <c:pt idx="94">
                  <c:v>-0.16965216559422469</c:v>
                </c:pt>
                <c:pt idx="95">
                  <c:v>-0.17093238190097004</c:v>
                </c:pt>
                <c:pt idx="96">
                  <c:v>-0.17234254095371071</c:v>
                </c:pt>
                <c:pt idx="97">
                  <c:v>-0.17384534242038452</c:v>
                </c:pt>
                <c:pt idx="98">
                  <c:v>-0.17532626679720753</c:v>
                </c:pt>
                <c:pt idx="99">
                  <c:v>-0.17671925698002244</c:v>
                </c:pt>
                <c:pt idx="100">
                  <c:v>-0.17826722137510576</c:v>
                </c:pt>
                <c:pt idx="101">
                  <c:v>-0.17851148701534658</c:v>
                </c:pt>
                <c:pt idx="102">
                  <c:v>-0.18046899822992213</c:v>
                </c:pt>
                <c:pt idx="103">
                  <c:v>-0.18085756427132615</c:v>
                </c:pt>
                <c:pt idx="104">
                  <c:v>-0.18118215021103889</c:v>
                </c:pt>
                <c:pt idx="105">
                  <c:v>-0.18155688807840953</c:v>
                </c:pt>
                <c:pt idx="106">
                  <c:v>-0.18159583973639482</c:v>
                </c:pt>
                <c:pt idx="107">
                  <c:v>-0.18188442927290183</c:v>
                </c:pt>
                <c:pt idx="108">
                  <c:v>-0.18201994016595791</c:v>
                </c:pt>
                <c:pt idx="109">
                  <c:v>-0.18216087562131378</c:v>
                </c:pt>
                <c:pt idx="110">
                  <c:v>-0.18131612785789653</c:v>
                </c:pt>
                <c:pt idx="111">
                  <c:v>-0.18177233655210223</c:v>
                </c:pt>
                <c:pt idx="112">
                  <c:v>-0.18203439777111807</c:v>
                </c:pt>
                <c:pt idx="113">
                  <c:v>-0.18212030217023134</c:v>
                </c:pt>
                <c:pt idx="114">
                  <c:v>-0.18233881471426461</c:v>
                </c:pt>
                <c:pt idx="115">
                  <c:v>-0.18257905879680969</c:v>
                </c:pt>
                <c:pt idx="116">
                  <c:v>-0.18281163091335717</c:v>
                </c:pt>
                <c:pt idx="117">
                  <c:v>-0.18306331877447946</c:v>
                </c:pt>
                <c:pt idx="118">
                  <c:v>-0.18326085665496272</c:v>
                </c:pt>
                <c:pt idx="119">
                  <c:v>-0.18355400669782185</c:v>
                </c:pt>
                <c:pt idx="120">
                  <c:v>-0.18376575315743882</c:v>
                </c:pt>
                <c:pt idx="121">
                  <c:v>-0.18413336238560785</c:v>
                </c:pt>
                <c:pt idx="122">
                  <c:v>-0.18449621550634188</c:v>
                </c:pt>
                <c:pt idx="123">
                  <c:v>-0.18475374916723641</c:v>
                </c:pt>
                <c:pt idx="124">
                  <c:v>-0.18505881518713618</c:v>
                </c:pt>
                <c:pt idx="125">
                  <c:v>-0.18528641004371238</c:v>
                </c:pt>
                <c:pt idx="126">
                  <c:v>-0.18562121779688212</c:v>
                </c:pt>
                <c:pt idx="127">
                  <c:v>-0.18594055501233608</c:v>
                </c:pt>
                <c:pt idx="128">
                  <c:v>-0.18619909738621399</c:v>
                </c:pt>
                <c:pt idx="129">
                  <c:v>-0.18658488061495859</c:v>
                </c:pt>
                <c:pt idx="130">
                  <c:v>-0.18688080944823326</c:v>
                </c:pt>
                <c:pt idx="131">
                  <c:v>-0.18724347045539158</c:v>
                </c:pt>
                <c:pt idx="132">
                  <c:v>-0.18758397887995493</c:v>
                </c:pt>
                <c:pt idx="133">
                  <c:v>-0.18792312202750772</c:v>
                </c:pt>
                <c:pt idx="134">
                  <c:v>-0.18826628636605758</c:v>
                </c:pt>
                <c:pt idx="135">
                  <c:v>-0.18861805453088198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43-495F-A11C-39D6CF3F7CA5}"/>
            </c:ext>
          </c:extLst>
        </c:ser>
        <c:ser>
          <c:idx val="3"/>
          <c:order val="3"/>
          <c:tx>
            <c:strRef>
              <c:f>Graf40!$P$26</c:f>
              <c:strCache>
                <c:ptCount val="1"/>
                <c:pt idx="0">
                  <c:v>Ostatné výdavky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Graf40!$E$3:$E$138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-1.5557305640045982E-4</c:v>
                </c:pt>
                <c:pt idx="3">
                  <c:v>-4.219924163162414E-4</c:v>
                </c:pt>
                <c:pt idx="4">
                  <c:v>-6.1868200001158336E-4</c:v>
                </c:pt>
                <c:pt idx="5">
                  <c:v>-8.0715969814304511E-4</c:v>
                </c:pt>
                <c:pt idx="6">
                  <c:v>-1.0014801148165997E-3</c:v>
                </c:pt>
                <c:pt idx="7">
                  <c:v>-1.2157010364238774E-3</c:v>
                </c:pt>
                <c:pt idx="8">
                  <c:v>-1.4528388079997345E-3</c:v>
                </c:pt>
                <c:pt idx="9">
                  <c:v>-1.7130770054690769E-3</c:v>
                </c:pt>
                <c:pt idx="10">
                  <c:v>-2.0005181303204278E-3</c:v>
                </c:pt>
                <c:pt idx="11">
                  <c:v>-2.3180529324033916E-3</c:v>
                </c:pt>
                <c:pt idx="12">
                  <c:v>-2.6639346068582093E-3</c:v>
                </c:pt>
                <c:pt idx="13">
                  <c:v>-3.0433014021415961E-3</c:v>
                </c:pt>
                <c:pt idx="14">
                  <c:v>-3.4562200304804058E-3</c:v>
                </c:pt>
                <c:pt idx="15">
                  <c:v>-3.9030603534024877E-3</c:v>
                </c:pt>
                <c:pt idx="16">
                  <c:v>-4.383062978717156E-3</c:v>
                </c:pt>
                <c:pt idx="17">
                  <c:v>-4.8966383220416798E-3</c:v>
                </c:pt>
                <c:pt idx="18">
                  <c:v>-5.4474468236007656E-3</c:v>
                </c:pt>
                <c:pt idx="19">
                  <c:v>-6.0286151215394046E-3</c:v>
                </c:pt>
                <c:pt idx="20">
                  <c:v>-6.6376597225619172E-3</c:v>
                </c:pt>
                <c:pt idx="21">
                  <c:v>-7.2831265089940977E-3</c:v>
                </c:pt>
                <c:pt idx="22">
                  <c:v>-7.9655000906568851E-3</c:v>
                </c:pt>
                <c:pt idx="23">
                  <c:v>-8.6839396056634932E-3</c:v>
                </c:pt>
                <c:pt idx="24">
                  <c:v>-9.4409138066531284E-3</c:v>
                </c:pt>
                <c:pt idx="25">
                  <c:v>-1.0217900100641053E-2</c:v>
                </c:pt>
                <c:pt idx="26">
                  <c:v>-1.1012066465771575E-2</c:v>
                </c:pt>
                <c:pt idx="27">
                  <c:v>-1.1834998108513517E-2</c:v>
                </c:pt>
                <c:pt idx="28">
                  <c:v>-1.268035773619669E-2</c:v>
                </c:pt>
                <c:pt idx="29">
                  <c:v>-1.3547824300905287E-2</c:v>
                </c:pt>
                <c:pt idx="30">
                  <c:v>-1.4434009042067597E-2</c:v>
                </c:pt>
                <c:pt idx="31">
                  <c:v>-1.5347319237348334E-2</c:v>
                </c:pt>
                <c:pt idx="32">
                  <c:v>-1.6295497719826191E-2</c:v>
                </c:pt>
                <c:pt idx="33">
                  <c:v>-1.7264875711961558E-2</c:v>
                </c:pt>
                <c:pt idx="34">
                  <c:v>-1.8220007290875806E-2</c:v>
                </c:pt>
                <c:pt idx="35">
                  <c:v>-1.9186796934660855E-2</c:v>
                </c:pt>
                <c:pt idx="36">
                  <c:v>-2.0156206588480607E-2</c:v>
                </c:pt>
                <c:pt idx="37">
                  <c:v>-2.1139216303038388E-2</c:v>
                </c:pt>
                <c:pt idx="38">
                  <c:v>-2.2161311316100551E-2</c:v>
                </c:pt>
                <c:pt idx="39">
                  <c:v>-2.3214301508745372E-2</c:v>
                </c:pt>
                <c:pt idx="40">
                  <c:v>-2.4294552632449395E-2</c:v>
                </c:pt>
                <c:pt idx="41">
                  <c:v>-2.5394415742961307E-2</c:v>
                </c:pt>
                <c:pt idx="42">
                  <c:v>-2.6515801059761479E-2</c:v>
                </c:pt>
                <c:pt idx="43">
                  <c:v>-2.7640848270492846E-2</c:v>
                </c:pt>
                <c:pt idx="44">
                  <c:v>-2.8739201083562982E-2</c:v>
                </c:pt>
                <c:pt idx="45">
                  <c:v>-2.9856335791954791E-2</c:v>
                </c:pt>
                <c:pt idx="46">
                  <c:v>-3.098938019759423E-2</c:v>
                </c:pt>
                <c:pt idx="47">
                  <c:v>-3.2155295650163396E-2</c:v>
                </c:pt>
                <c:pt idx="48">
                  <c:v>-3.3324438156830283E-2</c:v>
                </c:pt>
                <c:pt idx="49">
                  <c:v>-3.4538854177109002E-2</c:v>
                </c:pt>
                <c:pt idx="50">
                  <c:v>-3.5758222295938502E-2</c:v>
                </c:pt>
                <c:pt idx="51">
                  <c:v>-3.6956114266716966E-2</c:v>
                </c:pt>
                <c:pt idx="52">
                  <c:v>-3.8180166959374873E-2</c:v>
                </c:pt>
                <c:pt idx="53">
                  <c:v>-3.9405774774172286E-2</c:v>
                </c:pt>
                <c:pt idx="54">
                  <c:v>-4.0642251021605347E-2</c:v>
                </c:pt>
                <c:pt idx="55">
                  <c:v>-4.1909199863876978E-2</c:v>
                </c:pt>
                <c:pt idx="56">
                  <c:v>-4.3211045620131117E-2</c:v>
                </c:pt>
                <c:pt idx="57">
                  <c:v>-4.4463480693901047E-2</c:v>
                </c:pt>
                <c:pt idx="58">
                  <c:v>-4.5745073435961459E-2</c:v>
                </c:pt>
                <c:pt idx="59">
                  <c:v>-4.7035050352345564E-2</c:v>
                </c:pt>
                <c:pt idx="60">
                  <c:v>-4.8318837571873274E-2</c:v>
                </c:pt>
                <c:pt idx="61">
                  <c:v>-4.9629325911409339E-2</c:v>
                </c:pt>
                <c:pt idx="62">
                  <c:v>-5.0941949017456523E-2</c:v>
                </c:pt>
                <c:pt idx="63">
                  <c:v>-5.224306496598885E-2</c:v>
                </c:pt>
                <c:pt idx="64">
                  <c:v>-5.3562074377081714E-2</c:v>
                </c:pt>
                <c:pt idx="65">
                  <c:v>-5.4889225794862995E-2</c:v>
                </c:pt>
                <c:pt idx="66">
                  <c:v>-5.6203873443468666E-2</c:v>
                </c:pt>
                <c:pt idx="67">
                  <c:v>-5.753219930289255E-2</c:v>
                </c:pt>
                <c:pt idx="68">
                  <c:v>-5.8850600875164361E-2</c:v>
                </c:pt>
                <c:pt idx="69">
                  <c:v>-6.016121231677829E-2</c:v>
                </c:pt>
                <c:pt idx="70">
                  <c:v>-6.148967010681794E-2</c:v>
                </c:pt>
                <c:pt idx="71">
                  <c:v>-6.2760912311842887E-2</c:v>
                </c:pt>
                <c:pt idx="72">
                  <c:v>-6.4097872364158093E-2</c:v>
                </c:pt>
                <c:pt idx="73">
                  <c:v>-6.5447896720542076E-2</c:v>
                </c:pt>
                <c:pt idx="74">
                  <c:v>-6.6775283038630562E-2</c:v>
                </c:pt>
                <c:pt idx="75">
                  <c:v>-6.8100941717117891E-2</c:v>
                </c:pt>
                <c:pt idx="76">
                  <c:v>-6.9454972701544548E-2</c:v>
                </c:pt>
                <c:pt idx="77">
                  <c:v>-7.0756764346517897E-2</c:v>
                </c:pt>
                <c:pt idx="78">
                  <c:v>-7.2058964158669525E-2</c:v>
                </c:pt>
                <c:pt idx="79">
                  <c:v>-7.3391547376001398E-2</c:v>
                </c:pt>
                <c:pt idx="80">
                  <c:v>-7.4735911819720613E-2</c:v>
                </c:pt>
                <c:pt idx="81">
                  <c:v>-7.6059451005676237E-2</c:v>
                </c:pt>
                <c:pt idx="82">
                  <c:v>-7.7336821006248613E-2</c:v>
                </c:pt>
                <c:pt idx="83">
                  <c:v>-7.8610964355387836E-2</c:v>
                </c:pt>
                <c:pt idx="84">
                  <c:v>-7.9962212262135068E-2</c:v>
                </c:pt>
                <c:pt idx="85">
                  <c:v>-8.1258511293519575E-2</c:v>
                </c:pt>
                <c:pt idx="86">
                  <c:v>-8.2614609290509122E-2</c:v>
                </c:pt>
                <c:pt idx="87">
                  <c:v>-8.3881603432214291E-2</c:v>
                </c:pt>
                <c:pt idx="88">
                  <c:v>-8.5285733248710471E-2</c:v>
                </c:pt>
                <c:pt idx="89">
                  <c:v>-8.6486972301969445E-2</c:v>
                </c:pt>
                <c:pt idx="90">
                  <c:v>-8.7854127702755136E-2</c:v>
                </c:pt>
                <c:pt idx="91">
                  <c:v>-8.9198378131559508E-2</c:v>
                </c:pt>
                <c:pt idx="92">
                  <c:v>-9.0519886180857156E-2</c:v>
                </c:pt>
                <c:pt idx="93">
                  <c:v>-9.1868381152924172E-2</c:v>
                </c:pt>
                <c:pt idx="94">
                  <c:v>-9.319897903753116E-2</c:v>
                </c:pt>
                <c:pt idx="95">
                  <c:v>-9.4540387971015605E-2</c:v>
                </c:pt>
                <c:pt idx="96">
                  <c:v>-9.5856502949661859E-2</c:v>
                </c:pt>
                <c:pt idx="97">
                  <c:v>-9.716081683789568E-2</c:v>
                </c:pt>
                <c:pt idx="98">
                  <c:v>-9.8470371633155196E-2</c:v>
                </c:pt>
                <c:pt idx="99">
                  <c:v>-9.9767525177973937E-2</c:v>
                </c:pt>
                <c:pt idx="100">
                  <c:v>-0.10107866755708628</c:v>
                </c:pt>
                <c:pt idx="101">
                  <c:v>-0.10102930269574628</c:v>
                </c:pt>
                <c:pt idx="102">
                  <c:v>-0.10228773499463983</c:v>
                </c:pt>
                <c:pt idx="103">
                  <c:v>-0.10306731856963935</c:v>
                </c:pt>
                <c:pt idx="104">
                  <c:v>-0.10319701157920136</c:v>
                </c:pt>
                <c:pt idx="105">
                  <c:v>-0.10330768753764374</c:v>
                </c:pt>
                <c:pt idx="106">
                  <c:v>-0.10327824427294985</c:v>
                </c:pt>
                <c:pt idx="107">
                  <c:v>-0.10335321437791123</c:v>
                </c:pt>
                <c:pt idx="108">
                  <c:v>-0.10334334963699732</c:v>
                </c:pt>
                <c:pt idx="109">
                  <c:v>-0.10334742213550996</c:v>
                </c:pt>
                <c:pt idx="110">
                  <c:v>-0.10280466126823384</c:v>
                </c:pt>
                <c:pt idx="111">
                  <c:v>-0.10302634466089344</c:v>
                </c:pt>
                <c:pt idx="112">
                  <c:v>-0.1030682878596636</c:v>
                </c:pt>
                <c:pt idx="113">
                  <c:v>-0.10306656530442027</c:v>
                </c:pt>
                <c:pt idx="114">
                  <c:v>-0.10312164536729895</c:v>
                </c:pt>
                <c:pt idx="115">
                  <c:v>-0.10317404005051145</c:v>
                </c:pt>
                <c:pt idx="116">
                  <c:v>-0.10325030065306606</c:v>
                </c:pt>
                <c:pt idx="117">
                  <c:v>-0.10333596839107528</c:v>
                </c:pt>
                <c:pt idx="118">
                  <c:v>-0.10339488849759704</c:v>
                </c:pt>
                <c:pt idx="119">
                  <c:v>-0.10348093693449911</c:v>
                </c:pt>
                <c:pt idx="120">
                  <c:v>-0.10355802023972416</c:v>
                </c:pt>
                <c:pt idx="121">
                  <c:v>-0.10367693783220844</c:v>
                </c:pt>
                <c:pt idx="122">
                  <c:v>-0.10375983215905293</c:v>
                </c:pt>
                <c:pt idx="123">
                  <c:v>-0.10384466478024024</c:v>
                </c:pt>
                <c:pt idx="124">
                  <c:v>-0.10393200934652214</c:v>
                </c:pt>
                <c:pt idx="125">
                  <c:v>-0.10398186710299484</c:v>
                </c:pt>
                <c:pt idx="126">
                  <c:v>-0.10406720957164595</c:v>
                </c:pt>
                <c:pt idx="127">
                  <c:v>-0.10414013501334551</c:v>
                </c:pt>
                <c:pt idx="128">
                  <c:v>-0.10422366135336603</c:v>
                </c:pt>
                <c:pt idx="129">
                  <c:v>-0.10429917512290743</c:v>
                </c:pt>
                <c:pt idx="130">
                  <c:v>-0.10436812543687779</c:v>
                </c:pt>
                <c:pt idx="131">
                  <c:v>-0.10443283272962489</c:v>
                </c:pt>
                <c:pt idx="132">
                  <c:v>-0.10449729574429867</c:v>
                </c:pt>
                <c:pt idx="133">
                  <c:v>-0.10457096952647049</c:v>
                </c:pt>
                <c:pt idx="134">
                  <c:v>-0.10465741484921764</c:v>
                </c:pt>
                <c:pt idx="135">
                  <c:v>-0.10474945801016489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43-495F-A11C-39D6CF3F7CA5}"/>
            </c:ext>
          </c:extLst>
        </c:ser>
        <c:ser>
          <c:idx val="5"/>
          <c:order val="5"/>
          <c:tx>
            <c:strRef>
              <c:f>Graf40!$P$28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Graf40!$G$3:$G$138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3.7608262858090935E-18</c:v>
                </c:pt>
                <c:pt idx="7">
                  <c:v>-9.3866758319274981E-7</c:v>
                </c:pt>
                <c:pt idx="8">
                  <c:v>-1.7166174565648833E-6</c:v>
                </c:pt>
                <c:pt idx="9">
                  <c:v>-3.139537866596285E-6</c:v>
                </c:pt>
                <c:pt idx="10">
                  <c:v>-2.5835031928053611E-6</c:v>
                </c:pt>
                <c:pt idx="11">
                  <c:v>-4.8770867772889416E-6</c:v>
                </c:pt>
                <c:pt idx="12">
                  <c:v>-1.2498760246783768E-5</c:v>
                </c:pt>
                <c:pt idx="13">
                  <c:v>-1.4859379376874142E-5</c:v>
                </c:pt>
                <c:pt idx="14">
                  <c:v>-1.4989235685073429E-5</c:v>
                </c:pt>
                <c:pt idx="15">
                  <c:v>-2.1495934298016513E-5</c:v>
                </c:pt>
                <c:pt idx="16">
                  <c:v>-2.7234936554814933E-5</c:v>
                </c:pt>
                <c:pt idx="17">
                  <c:v>-4.0682919571509001E-5</c:v>
                </c:pt>
                <c:pt idx="18">
                  <c:v>-5.4248988101893939E-5</c:v>
                </c:pt>
                <c:pt idx="19">
                  <c:v>-8.220159540132466E-5</c:v>
                </c:pt>
                <c:pt idx="20">
                  <c:v>-1.2069615633595503E-4</c:v>
                </c:pt>
                <c:pt idx="21">
                  <c:v>-1.5600962463625757E-4</c:v>
                </c:pt>
                <c:pt idx="22">
                  <c:v>-2.1323798578879371E-4</c:v>
                </c:pt>
                <c:pt idx="23">
                  <c:v>-2.5726082375979523E-4</c:v>
                </c:pt>
                <c:pt idx="24">
                  <c:v>-3.1005087476141096E-4</c:v>
                </c:pt>
                <c:pt idx="25">
                  <c:v>-3.8670152994295728E-4</c:v>
                </c:pt>
                <c:pt idx="26">
                  <c:v>-5.1437744426883515E-4</c:v>
                </c:pt>
                <c:pt idx="27">
                  <c:v>-6.4237316709205364E-4</c:v>
                </c:pt>
                <c:pt idx="28">
                  <c:v>-8.0773062019223567E-4</c:v>
                </c:pt>
                <c:pt idx="29">
                  <c:v>-1.0490910888403572E-3</c:v>
                </c:pt>
                <c:pt idx="30">
                  <c:v>-1.3697214427989476E-3</c:v>
                </c:pt>
                <c:pt idx="31">
                  <c:v>-1.7608826864182262E-3</c:v>
                </c:pt>
                <c:pt idx="32">
                  <c:v>-2.2652071102047464E-3</c:v>
                </c:pt>
                <c:pt idx="33">
                  <c:v>-2.9318438945321115E-3</c:v>
                </c:pt>
                <c:pt idx="34">
                  <c:v>-3.8024963798642675E-3</c:v>
                </c:pt>
                <c:pt idx="35">
                  <c:v>-4.9574873626321986E-3</c:v>
                </c:pt>
                <c:pt idx="36">
                  <c:v>-6.5037232409864143E-3</c:v>
                </c:pt>
                <c:pt idx="37">
                  <c:v>-8.5774539697545671E-3</c:v>
                </c:pt>
                <c:pt idx="38">
                  <c:v>-1.1189879998760477E-2</c:v>
                </c:pt>
                <c:pt idx="39">
                  <c:v>-1.5612197135037975E-2</c:v>
                </c:pt>
                <c:pt idx="40">
                  <c:v>-2.1333314387627478E-2</c:v>
                </c:pt>
                <c:pt idx="41">
                  <c:v>-2.743525498926469E-2</c:v>
                </c:pt>
                <c:pt idx="42">
                  <c:v>-3.5013414109491547E-2</c:v>
                </c:pt>
                <c:pt idx="43">
                  <c:v>-4.3560901400367724E-2</c:v>
                </c:pt>
                <c:pt idx="44">
                  <c:v>-5.2510303284307502E-2</c:v>
                </c:pt>
                <c:pt idx="45">
                  <c:v>-6.1502077894971641E-2</c:v>
                </c:pt>
                <c:pt idx="46">
                  <c:v>-6.935825586384603E-2</c:v>
                </c:pt>
                <c:pt idx="47">
                  <c:v>-7.6840082744836335E-2</c:v>
                </c:pt>
                <c:pt idx="48">
                  <c:v>-8.4611695447318835E-2</c:v>
                </c:pt>
                <c:pt idx="49">
                  <c:v>-9.2218286321165799E-2</c:v>
                </c:pt>
                <c:pt idx="50">
                  <c:v>-9.9185303403699354E-2</c:v>
                </c:pt>
                <c:pt idx="51">
                  <c:v>-0.10624519284495104</c:v>
                </c:pt>
                <c:pt idx="52">
                  <c:v>-0.11434565887306691</c:v>
                </c:pt>
                <c:pt idx="53">
                  <c:v>-0.12294967987379635</c:v>
                </c:pt>
                <c:pt idx="54">
                  <c:v>-0.13160917274310124</c:v>
                </c:pt>
                <c:pt idx="55">
                  <c:v>-0.14080952574322159</c:v>
                </c:pt>
                <c:pt idx="56">
                  <c:v>-0.15025506453906656</c:v>
                </c:pt>
                <c:pt idx="57">
                  <c:v>-0.16050841831358786</c:v>
                </c:pt>
                <c:pt idx="58">
                  <c:v>-0.17140740927871878</c:v>
                </c:pt>
                <c:pt idx="59">
                  <c:v>-0.18120144602544075</c:v>
                </c:pt>
                <c:pt idx="60">
                  <c:v>-0.19035659982859832</c:v>
                </c:pt>
                <c:pt idx="61">
                  <c:v>-0.19945890813219957</c:v>
                </c:pt>
                <c:pt idx="62">
                  <c:v>-0.20850925523823571</c:v>
                </c:pt>
                <c:pt idx="63">
                  <c:v>-0.21754723813658661</c:v>
                </c:pt>
                <c:pt idx="64">
                  <c:v>-0.22700028736793421</c:v>
                </c:pt>
                <c:pt idx="65">
                  <c:v>-0.23589605861707952</c:v>
                </c:pt>
                <c:pt idx="66">
                  <c:v>-0.24469001611670915</c:v>
                </c:pt>
                <c:pt idx="67">
                  <c:v>-0.25321878854957269</c:v>
                </c:pt>
                <c:pt idx="68">
                  <c:v>-0.26113815175427391</c:v>
                </c:pt>
                <c:pt idx="69">
                  <c:v>-0.26937135794714795</c:v>
                </c:pt>
                <c:pt idx="70">
                  <c:v>-0.277626602517548</c:v>
                </c:pt>
                <c:pt idx="71">
                  <c:v>-0.28593413198308903</c:v>
                </c:pt>
                <c:pt idx="72">
                  <c:v>-0.29553030572398908</c:v>
                </c:pt>
                <c:pt idx="73">
                  <c:v>-0.30430997362452006</c:v>
                </c:pt>
                <c:pt idx="74">
                  <c:v>-0.31193266208203818</c:v>
                </c:pt>
                <c:pt idx="75">
                  <c:v>-0.31918122568912688</c:v>
                </c:pt>
                <c:pt idx="76">
                  <c:v>-0.3261588879174111</c:v>
                </c:pt>
                <c:pt idx="77">
                  <c:v>-0.33196176828148571</c:v>
                </c:pt>
                <c:pt idx="78">
                  <c:v>-0.33722839509481695</c:v>
                </c:pt>
                <c:pt idx="79">
                  <c:v>-0.34210962888659369</c:v>
                </c:pt>
                <c:pt idx="80">
                  <c:v>-0.34569797263643753</c:v>
                </c:pt>
                <c:pt idx="81">
                  <c:v>-0.3488767374541073</c:v>
                </c:pt>
                <c:pt idx="82">
                  <c:v>-0.35136408208053194</c:v>
                </c:pt>
                <c:pt idx="83">
                  <c:v>-0.35308953863697701</c:v>
                </c:pt>
                <c:pt idx="84">
                  <c:v>-0.35462451783971094</c:v>
                </c:pt>
                <c:pt idx="85">
                  <c:v>-0.35602050699702259</c:v>
                </c:pt>
                <c:pt idx="86">
                  <c:v>-0.35752836069879335</c:v>
                </c:pt>
                <c:pt idx="87">
                  <c:v>-0.35839068318417544</c:v>
                </c:pt>
                <c:pt idx="88">
                  <c:v>-0.35998426205197287</c:v>
                </c:pt>
                <c:pt idx="89">
                  <c:v>-0.36122653934587756</c:v>
                </c:pt>
                <c:pt idx="90">
                  <c:v>-0.36280615196650645</c:v>
                </c:pt>
                <c:pt idx="91">
                  <c:v>-0.36405609956665286</c:v>
                </c:pt>
                <c:pt idx="92">
                  <c:v>-0.36572347060373289</c:v>
                </c:pt>
                <c:pt idx="93">
                  <c:v>-0.36719637036875552</c:v>
                </c:pt>
                <c:pt idx="94">
                  <c:v>-0.36860953207275493</c:v>
                </c:pt>
                <c:pt idx="95">
                  <c:v>-0.37013828588740649</c:v>
                </c:pt>
                <c:pt idx="96">
                  <c:v>-0.37140374799248477</c:v>
                </c:pt>
                <c:pt idx="97">
                  <c:v>-0.37252391863119483</c:v>
                </c:pt>
                <c:pt idx="98">
                  <c:v>-0.37375478637646964</c:v>
                </c:pt>
                <c:pt idx="99">
                  <c:v>-0.37509017574290926</c:v>
                </c:pt>
                <c:pt idx="100">
                  <c:v>-0.37659825051583695</c:v>
                </c:pt>
                <c:pt idx="101">
                  <c:v>-0.37303513508016817</c:v>
                </c:pt>
                <c:pt idx="102">
                  <c:v>-0.37437377158496643</c:v>
                </c:pt>
                <c:pt idx="103">
                  <c:v>-0.37533658774301237</c:v>
                </c:pt>
                <c:pt idx="104">
                  <c:v>-0.37645949467777751</c:v>
                </c:pt>
                <c:pt idx="105">
                  <c:v>-0.37736139550207604</c:v>
                </c:pt>
                <c:pt idx="106">
                  <c:v>-0.37777826969303696</c:v>
                </c:pt>
                <c:pt idx="107">
                  <c:v>-0.37857409360874605</c:v>
                </c:pt>
                <c:pt idx="108">
                  <c:v>-0.37904833983741604</c:v>
                </c:pt>
                <c:pt idx="109">
                  <c:v>-0.37958395891106633</c:v>
                </c:pt>
                <c:pt idx="110">
                  <c:v>-0.37809515317279896</c:v>
                </c:pt>
                <c:pt idx="111">
                  <c:v>-0.37930906117591956</c:v>
                </c:pt>
                <c:pt idx="112">
                  <c:v>-0.37996661303910617</c:v>
                </c:pt>
                <c:pt idx="113">
                  <c:v>-0.38060264052619441</c:v>
                </c:pt>
                <c:pt idx="114">
                  <c:v>-0.38134587959016208</c:v>
                </c:pt>
                <c:pt idx="115">
                  <c:v>-0.38205926904893506</c:v>
                </c:pt>
                <c:pt idx="116">
                  <c:v>-0.38286981711022694</c:v>
                </c:pt>
                <c:pt idx="117">
                  <c:v>-0.38365954371577615</c:v>
                </c:pt>
                <c:pt idx="118">
                  <c:v>-0.38438618822955384</c:v>
                </c:pt>
                <c:pt idx="119">
                  <c:v>-0.38515015281368559</c:v>
                </c:pt>
                <c:pt idx="120">
                  <c:v>-0.3859405668338276</c:v>
                </c:pt>
                <c:pt idx="121">
                  <c:v>-0.38690899932413281</c:v>
                </c:pt>
                <c:pt idx="122">
                  <c:v>-0.38780411780331736</c:v>
                </c:pt>
                <c:pt idx="123">
                  <c:v>-0.38865726181566895</c:v>
                </c:pt>
                <c:pt idx="124">
                  <c:v>-0.38959653538096894</c:v>
                </c:pt>
                <c:pt idx="125">
                  <c:v>-0.39050777832193617</c:v>
                </c:pt>
                <c:pt idx="126">
                  <c:v>-0.39147658512414107</c:v>
                </c:pt>
                <c:pt idx="127">
                  <c:v>-0.39236845716795088</c:v>
                </c:pt>
                <c:pt idx="128">
                  <c:v>-0.39318328979645933</c:v>
                </c:pt>
                <c:pt idx="129">
                  <c:v>-0.39398928295279223</c:v>
                </c:pt>
                <c:pt idx="130">
                  <c:v>-0.39477011192120504</c:v>
                </c:pt>
                <c:pt idx="131">
                  <c:v>-0.39557334701874058</c:v>
                </c:pt>
                <c:pt idx="132">
                  <c:v>-0.39633906271591535</c:v>
                </c:pt>
                <c:pt idx="133">
                  <c:v>-0.39713803591488972</c:v>
                </c:pt>
                <c:pt idx="134">
                  <c:v>-0.39789930873614932</c:v>
                </c:pt>
                <c:pt idx="135">
                  <c:v>-0.39866727606652219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43-495F-A11C-39D6CF3F7CA5}"/>
            </c:ext>
          </c:extLst>
        </c:ser>
        <c:ser>
          <c:idx val="6"/>
          <c:order val="6"/>
          <c:tx>
            <c:strRef>
              <c:f>Graf40!$P$29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Graf40!$H$3:$H$138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-2.0286483296826779E-4</c:v>
                </c:pt>
                <c:pt idx="3">
                  <c:v>-1.4665883589207868E-4</c:v>
                </c:pt>
                <c:pt idx="4">
                  <c:v>-1.6050691260277583E-4</c:v>
                </c:pt>
                <c:pt idx="5">
                  <c:v>-1.2100292300762372E-4</c:v>
                </c:pt>
                <c:pt idx="6">
                  <c:v>-4.4032656390274871E-5</c:v>
                </c:pt>
                <c:pt idx="7">
                  <c:v>-2.31418949933615E-5</c:v>
                </c:pt>
                <c:pt idx="8">
                  <c:v>1.5190724234903641E-4</c:v>
                </c:pt>
                <c:pt idx="9">
                  <c:v>9.3454527316197411E-5</c:v>
                </c:pt>
                <c:pt idx="10">
                  <c:v>3.5442043361630371E-5</c:v>
                </c:pt>
                <c:pt idx="11">
                  <c:v>-1.3266890151827915E-4</c:v>
                </c:pt>
                <c:pt idx="12">
                  <c:v>-3.8416523161996508E-4</c:v>
                </c:pt>
                <c:pt idx="13">
                  <c:v>-6.5374456476949283E-4</c:v>
                </c:pt>
                <c:pt idx="14">
                  <c:v>-9.5086969910831987E-4</c:v>
                </c:pt>
                <c:pt idx="15">
                  <c:v>-1.2141907439192079E-3</c:v>
                </c:pt>
                <c:pt idx="16">
                  <c:v>-1.253490922517364E-3</c:v>
                </c:pt>
                <c:pt idx="17">
                  <c:v>-1.6779853426923674E-3</c:v>
                </c:pt>
                <c:pt idx="18">
                  <c:v>-1.8874818659065373E-3</c:v>
                </c:pt>
                <c:pt idx="19">
                  <c:v>-2.851015774982979E-3</c:v>
                </c:pt>
                <c:pt idx="20">
                  <c:v>-3.0447745600995502E-3</c:v>
                </c:pt>
                <c:pt idx="21">
                  <c:v>-4.65788585626431E-3</c:v>
                </c:pt>
                <c:pt idx="22">
                  <c:v>-6.0676039816690563E-3</c:v>
                </c:pt>
                <c:pt idx="23">
                  <c:v>-6.0706686805130916E-3</c:v>
                </c:pt>
                <c:pt idx="24">
                  <c:v>-7.2179777743752727E-3</c:v>
                </c:pt>
                <c:pt idx="25">
                  <c:v>-9.5810820108056527E-3</c:v>
                </c:pt>
                <c:pt idx="26">
                  <c:v>-1.0844174449050614E-2</c:v>
                </c:pt>
                <c:pt idx="27">
                  <c:v>-1.256245649876564E-2</c:v>
                </c:pt>
                <c:pt idx="28">
                  <c:v>-1.435115095218209E-2</c:v>
                </c:pt>
                <c:pt idx="29">
                  <c:v>-1.6524771896315626E-2</c:v>
                </c:pt>
                <c:pt idx="30">
                  <c:v>-1.8898447296984089E-2</c:v>
                </c:pt>
                <c:pt idx="31">
                  <c:v>-2.1284266182851841E-2</c:v>
                </c:pt>
                <c:pt idx="32">
                  <c:v>-2.3838134716781534E-2</c:v>
                </c:pt>
                <c:pt idx="33">
                  <c:v>-2.6344388694661047E-2</c:v>
                </c:pt>
                <c:pt idx="34">
                  <c:v>-2.9004637605930528E-2</c:v>
                </c:pt>
                <c:pt idx="35">
                  <c:v>-3.2882086450232162E-2</c:v>
                </c:pt>
                <c:pt idx="36">
                  <c:v>-3.6141335746543879E-2</c:v>
                </c:pt>
                <c:pt idx="37">
                  <c:v>-4.2690237411328269E-2</c:v>
                </c:pt>
                <c:pt idx="38">
                  <c:v>-4.7537335478771148E-2</c:v>
                </c:pt>
                <c:pt idx="39">
                  <c:v>-5.3356091875949696E-2</c:v>
                </c:pt>
                <c:pt idx="40">
                  <c:v>-6.579299606873823E-2</c:v>
                </c:pt>
                <c:pt idx="41">
                  <c:v>-8.1793515370075731E-2</c:v>
                </c:pt>
                <c:pt idx="42">
                  <c:v>-9.3602431519200557E-2</c:v>
                </c:pt>
                <c:pt idx="43">
                  <c:v>-0.10212064824070755</c:v>
                </c:pt>
                <c:pt idx="44">
                  <c:v>-0.10861226557073911</c:v>
                </c:pt>
                <c:pt idx="45">
                  <c:v>-0.11573353822829047</c:v>
                </c:pt>
                <c:pt idx="46">
                  <c:v>-0.12194097327795816</c:v>
                </c:pt>
                <c:pt idx="47">
                  <c:v>-0.1299496103207165</c:v>
                </c:pt>
                <c:pt idx="48">
                  <c:v>-0.13403036658719092</c:v>
                </c:pt>
                <c:pt idx="49">
                  <c:v>-0.14048585117804135</c:v>
                </c:pt>
                <c:pt idx="50">
                  <c:v>-0.14532114914075622</c:v>
                </c:pt>
                <c:pt idx="51">
                  <c:v>-0.14936284555039103</c:v>
                </c:pt>
                <c:pt idx="52">
                  <c:v>-0.15421065493434183</c:v>
                </c:pt>
                <c:pt idx="53">
                  <c:v>-0.16320196625056749</c:v>
                </c:pt>
                <c:pt idx="54">
                  <c:v>-0.16860037755244761</c:v>
                </c:pt>
                <c:pt idx="55">
                  <c:v>-0.17328016386252809</c:v>
                </c:pt>
                <c:pt idx="56">
                  <c:v>-0.18239334993562295</c:v>
                </c:pt>
                <c:pt idx="57">
                  <c:v>-0.18988230017586272</c:v>
                </c:pt>
                <c:pt idx="58">
                  <c:v>-0.1988812974551184</c:v>
                </c:pt>
                <c:pt idx="59">
                  <c:v>-0.20667872983472879</c:v>
                </c:pt>
                <c:pt idx="60">
                  <c:v>-0.21478592639497496</c:v>
                </c:pt>
                <c:pt idx="61">
                  <c:v>-0.22380251272291396</c:v>
                </c:pt>
                <c:pt idx="62">
                  <c:v>-0.2336787621486458</c:v>
                </c:pt>
                <c:pt idx="63">
                  <c:v>-0.24109485031898981</c:v>
                </c:pt>
                <c:pt idx="64">
                  <c:v>-0.24888126299311431</c:v>
                </c:pt>
                <c:pt idx="65">
                  <c:v>-0.25839180822082497</c:v>
                </c:pt>
                <c:pt idx="66">
                  <c:v>-0.26705746685132148</c:v>
                </c:pt>
                <c:pt idx="67">
                  <c:v>-0.27678713914934594</c:v>
                </c:pt>
                <c:pt idx="68">
                  <c:v>-0.28385176569333126</c:v>
                </c:pt>
                <c:pt idx="69">
                  <c:v>-0.29369780914292587</c:v>
                </c:pt>
                <c:pt idx="70">
                  <c:v>-0.30010803335303038</c:v>
                </c:pt>
                <c:pt idx="71">
                  <c:v>-0.30648826829665232</c:v>
                </c:pt>
                <c:pt idx="72">
                  <c:v>-0.31756191622382435</c:v>
                </c:pt>
                <c:pt idx="73">
                  <c:v>-0.32559502588132094</c:v>
                </c:pt>
                <c:pt idx="74">
                  <c:v>-0.33139955083150152</c:v>
                </c:pt>
                <c:pt idx="75">
                  <c:v>-0.33822374285249879</c:v>
                </c:pt>
                <c:pt idx="76">
                  <c:v>-0.34420636493695955</c:v>
                </c:pt>
                <c:pt idx="77">
                  <c:v>-0.34795794832596094</c:v>
                </c:pt>
                <c:pt idx="78">
                  <c:v>-0.35264750030698888</c:v>
                </c:pt>
                <c:pt idx="79">
                  <c:v>-0.35607570801000676</c:v>
                </c:pt>
                <c:pt idx="80">
                  <c:v>-0.35948240713688495</c:v>
                </c:pt>
                <c:pt idx="81">
                  <c:v>-0.36063268915901414</c:v>
                </c:pt>
                <c:pt idx="82">
                  <c:v>-0.36225295940713131</c:v>
                </c:pt>
                <c:pt idx="83">
                  <c:v>-0.36326898027213783</c:v>
                </c:pt>
                <c:pt idx="84">
                  <c:v>-0.36262882194904567</c:v>
                </c:pt>
                <c:pt idx="85">
                  <c:v>-0.36825671304094421</c:v>
                </c:pt>
                <c:pt idx="86">
                  <c:v>-0.36558960419224196</c:v>
                </c:pt>
                <c:pt idx="87">
                  <c:v>-0.36718558997484241</c:v>
                </c:pt>
                <c:pt idx="88">
                  <c:v>-0.36741326059130586</c:v>
                </c:pt>
                <c:pt idx="89">
                  <c:v>-0.36495048752745873</c:v>
                </c:pt>
                <c:pt idx="90">
                  <c:v>-0.36929100133615655</c:v>
                </c:pt>
                <c:pt idx="91">
                  <c:v>-0.36714224884622482</c:v>
                </c:pt>
                <c:pt idx="92">
                  <c:v>-0.36826492762083785</c:v>
                </c:pt>
                <c:pt idx="93">
                  <c:v>-0.36823912090260258</c:v>
                </c:pt>
                <c:pt idx="94">
                  <c:v>-0.37030617238987329</c:v>
                </c:pt>
                <c:pt idx="95">
                  <c:v>-0.37187755843081227</c:v>
                </c:pt>
                <c:pt idx="96">
                  <c:v>-0.37236232862865126</c:v>
                </c:pt>
                <c:pt idx="97">
                  <c:v>-0.37249617023740722</c:v>
                </c:pt>
                <c:pt idx="98">
                  <c:v>-0.37127737990040988</c:v>
                </c:pt>
                <c:pt idx="99">
                  <c:v>-0.37058642005909626</c:v>
                </c:pt>
                <c:pt idx="100">
                  <c:v>-0.37160148870729159</c:v>
                </c:pt>
                <c:pt idx="101">
                  <c:v>-0.36933819402875301</c:v>
                </c:pt>
                <c:pt idx="102">
                  <c:v>-0.3685658000248937</c:v>
                </c:pt>
                <c:pt idx="103">
                  <c:v>-0.36962378952127395</c:v>
                </c:pt>
                <c:pt idx="104">
                  <c:v>-0.36955084681461603</c:v>
                </c:pt>
                <c:pt idx="105">
                  <c:v>-0.37014739753269499</c:v>
                </c:pt>
                <c:pt idx="106">
                  <c:v>-0.36984859575719753</c:v>
                </c:pt>
                <c:pt idx="107">
                  <c:v>-0.37046678001352618</c:v>
                </c:pt>
                <c:pt idx="108">
                  <c:v>-0.37025088588193533</c:v>
                </c:pt>
                <c:pt idx="109">
                  <c:v>-0.37001678794448978</c:v>
                </c:pt>
                <c:pt idx="110">
                  <c:v>-0.36780325587835971</c:v>
                </c:pt>
                <c:pt idx="111">
                  <c:v>-0.36811822443901487</c:v>
                </c:pt>
                <c:pt idx="112">
                  <c:v>-0.36748437280150625</c:v>
                </c:pt>
                <c:pt idx="113">
                  <c:v>-0.3679455187781846</c:v>
                </c:pt>
                <c:pt idx="114">
                  <c:v>-0.36797820795877278</c:v>
                </c:pt>
                <c:pt idx="115">
                  <c:v>-0.36844660210922964</c:v>
                </c:pt>
                <c:pt idx="116">
                  <c:v>-0.36808162780998188</c:v>
                </c:pt>
                <c:pt idx="117">
                  <c:v>-0.36782761754776949</c:v>
                </c:pt>
                <c:pt idx="118">
                  <c:v>-0.36825001134983726</c:v>
                </c:pt>
                <c:pt idx="119">
                  <c:v>-0.3683291495033858</c:v>
                </c:pt>
                <c:pt idx="120">
                  <c:v>-0.36931940519186401</c:v>
                </c:pt>
                <c:pt idx="121">
                  <c:v>-0.36966035177277057</c:v>
                </c:pt>
                <c:pt idx="122">
                  <c:v>-0.36945179677625095</c:v>
                </c:pt>
                <c:pt idx="123">
                  <c:v>-0.36932332317915861</c:v>
                </c:pt>
                <c:pt idx="124">
                  <c:v>-0.37067250446221323</c:v>
                </c:pt>
                <c:pt idx="125">
                  <c:v>-0.37054959367518148</c:v>
                </c:pt>
                <c:pt idx="126">
                  <c:v>-0.37025661713428981</c:v>
                </c:pt>
                <c:pt idx="127">
                  <c:v>-0.37005589040316078</c:v>
                </c:pt>
                <c:pt idx="128">
                  <c:v>-0.37099572141949011</c:v>
                </c:pt>
                <c:pt idx="129">
                  <c:v>-0.37150206590528079</c:v>
                </c:pt>
                <c:pt idx="130">
                  <c:v>-0.37102227630495488</c:v>
                </c:pt>
                <c:pt idx="131">
                  <c:v>-0.37139624081241251</c:v>
                </c:pt>
                <c:pt idx="132">
                  <c:v>-0.37308956654097791</c:v>
                </c:pt>
                <c:pt idx="133">
                  <c:v>-0.37280260815283484</c:v>
                </c:pt>
                <c:pt idx="134">
                  <c:v>-0.37148061112143882</c:v>
                </c:pt>
                <c:pt idx="135">
                  <c:v>-0.37231776062295197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43-495F-A11C-39D6CF3F7CA5}"/>
            </c:ext>
          </c:extLst>
        </c:ser>
        <c:ser>
          <c:idx val="7"/>
          <c:order val="7"/>
          <c:tx>
            <c:strRef>
              <c:f>Graf40!$P$30</c:f>
              <c:strCache>
                <c:ptCount val="1"/>
                <c:pt idx="0">
                  <c:v>Daň z fin. trans.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Graf40!$I$3:$I$138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9.0782713745054946E-20</c:v>
                </c:pt>
                <c:pt idx="7">
                  <c:v>-9.5509940085152616E-7</c:v>
                </c:pt>
                <c:pt idx="8">
                  <c:v>-1.9311927619358631E-6</c:v>
                </c:pt>
                <c:pt idx="9">
                  <c:v>-3.556657748869696E-6</c:v>
                </c:pt>
                <c:pt idx="10">
                  <c:v>-3.3294663578472789E-6</c:v>
                </c:pt>
                <c:pt idx="11">
                  <c:v>-5.6306591408719473E-6</c:v>
                </c:pt>
                <c:pt idx="12">
                  <c:v>-1.3839828740242026E-5</c:v>
                </c:pt>
                <c:pt idx="13">
                  <c:v>-1.8030541556727561E-5</c:v>
                </c:pt>
                <c:pt idx="14">
                  <c:v>-1.9028955803219582E-5</c:v>
                </c:pt>
                <c:pt idx="15">
                  <c:v>-2.5691914006722137E-5</c:v>
                </c:pt>
                <c:pt idx="16">
                  <c:v>-3.3124997681071401E-5</c:v>
                </c:pt>
                <c:pt idx="17">
                  <c:v>-4.8373522062978269E-5</c:v>
                </c:pt>
                <c:pt idx="18">
                  <c:v>-6.5548347593223535E-5</c:v>
                </c:pt>
                <c:pt idx="19">
                  <c:v>-9.8140434710872976E-5</c:v>
                </c:pt>
                <c:pt idx="20">
                  <c:v>-1.4462036337562653E-4</c:v>
                </c:pt>
                <c:pt idx="21">
                  <c:v>-1.9063540686705186E-4</c:v>
                </c:pt>
                <c:pt idx="22">
                  <c:v>-2.5940243993427872E-4</c:v>
                </c:pt>
                <c:pt idx="23">
                  <c:v>-3.1944513134033885E-4</c:v>
                </c:pt>
                <c:pt idx="24">
                  <c:v>-3.8267317177065606E-4</c:v>
                </c:pt>
                <c:pt idx="25">
                  <c:v>-4.7496643077042758E-4</c:v>
                </c:pt>
                <c:pt idx="26">
                  <c:v>-6.2943728982114196E-4</c:v>
                </c:pt>
                <c:pt idx="27">
                  <c:v>-7.9180984577310605E-4</c:v>
                </c:pt>
                <c:pt idx="28">
                  <c:v>-9.9489613975190265E-4</c:v>
                </c:pt>
                <c:pt idx="29">
                  <c:v>-1.289796320589086E-3</c:v>
                </c:pt>
                <c:pt idx="30">
                  <c:v>-1.6865890553054773E-3</c:v>
                </c:pt>
                <c:pt idx="31">
                  <c:v>-2.1748219412410399E-3</c:v>
                </c:pt>
                <c:pt idx="32">
                  <c:v>-2.7963627701188291E-3</c:v>
                </c:pt>
                <c:pt idx="33">
                  <c:v>-3.6177876912896439E-3</c:v>
                </c:pt>
                <c:pt idx="34">
                  <c:v>-4.7014086628140933E-3</c:v>
                </c:pt>
                <c:pt idx="35">
                  <c:v>-6.1366207423264865E-3</c:v>
                </c:pt>
                <c:pt idx="36">
                  <c:v>-8.0505225734022398E-3</c:v>
                </c:pt>
                <c:pt idx="37">
                  <c:v>-1.0588518796877174E-2</c:v>
                </c:pt>
                <c:pt idx="38">
                  <c:v>-1.3808680909449861E-2</c:v>
                </c:pt>
                <c:pt idx="39">
                  <c:v>-1.9092532516325762E-2</c:v>
                </c:pt>
                <c:pt idx="40">
                  <c:v>-2.6113289170497295E-2</c:v>
                </c:pt>
                <c:pt idx="41">
                  <c:v>-3.388690823827098E-2</c:v>
                </c:pt>
                <c:pt idx="42">
                  <c:v>-4.3522348198303182E-2</c:v>
                </c:pt>
                <c:pt idx="43">
                  <c:v>-5.4542306191658008E-2</c:v>
                </c:pt>
                <c:pt idx="44">
                  <c:v>-6.6150705681918581E-2</c:v>
                </c:pt>
                <c:pt idx="45">
                  <c:v>-7.7841336327687305E-2</c:v>
                </c:pt>
                <c:pt idx="46">
                  <c:v>-8.8144396231673319E-2</c:v>
                </c:pt>
                <c:pt idx="47">
                  <c:v>-9.7894325319836994E-2</c:v>
                </c:pt>
                <c:pt idx="48">
                  <c:v>-0.10792908062344704</c:v>
                </c:pt>
                <c:pt idx="49">
                  <c:v>-0.1177846887642075</c:v>
                </c:pt>
                <c:pt idx="50">
                  <c:v>-0.12687280959344677</c:v>
                </c:pt>
                <c:pt idx="51">
                  <c:v>-0.13605352621739969</c:v>
                </c:pt>
                <c:pt idx="52">
                  <c:v>-0.14643125798236437</c:v>
                </c:pt>
                <c:pt idx="53">
                  <c:v>-0.15758971956523768</c:v>
                </c:pt>
                <c:pt idx="54">
                  <c:v>-0.16885898484731482</c:v>
                </c:pt>
                <c:pt idx="55">
                  <c:v>-0.1807878220640142</c:v>
                </c:pt>
                <c:pt idx="56">
                  <c:v>-0.193047701396107</c:v>
                </c:pt>
                <c:pt idx="57">
                  <c:v>-0.2063511235749442</c:v>
                </c:pt>
                <c:pt idx="58">
                  <c:v>-0.22048579270850718</c:v>
                </c:pt>
                <c:pt idx="59">
                  <c:v>-0.23336789610664224</c:v>
                </c:pt>
                <c:pt idx="60">
                  <c:v>-0.24537030447541036</c:v>
                </c:pt>
                <c:pt idx="61">
                  <c:v>-0.25722469708188306</c:v>
                </c:pt>
                <c:pt idx="62">
                  <c:v>-0.26898482428165799</c:v>
                </c:pt>
                <c:pt idx="63">
                  <c:v>-0.28078257271280083</c:v>
                </c:pt>
                <c:pt idx="64">
                  <c:v>-0.29310113579184449</c:v>
                </c:pt>
                <c:pt idx="65">
                  <c:v>-0.30475609393726433</c:v>
                </c:pt>
                <c:pt idx="66">
                  <c:v>-0.31629007104606549</c:v>
                </c:pt>
                <c:pt idx="67">
                  <c:v>-0.32741391895281663</c:v>
                </c:pt>
                <c:pt idx="68">
                  <c:v>-0.33779671456742127</c:v>
                </c:pt>
                <c:pt idx="69">
                  <c:v>-0.34850986349527424</c:v>
                </c:pt>
                <c:pt idx="70">
                  <c:v>-0.35927376331736172</c:v>
                </c:pt>
                <c:pt idx="71">
                  <c:v>-0.37011484924829169</c:v>
                </c:pt>
                <c:pt idx="72">
                  <c:v>-0.38250302699310856</c:v>
                </c:pt>
                <c:pt idx="73">
                  <c:v>-0.39402506890627609</c:v>
                </c:pt>
                <c:pt idx="74">
                  <c:v>-0.40408056116921059</c:v>
                </c:pt>
                <c:pt idx="75">
                  <c:v>-0.41356394550960468</c:v>
                </c:pt>
                <c:pt idx="76">
                  <c:v>-0.42272307312018748</c:v>
                </c:pt>
                <c:pt idx="77">
                  <c:v>-0.43050340947059196</c:v>
                </c:pt>
                <c:pt idx="78">
                  <c:v>-0.4376290598110148</c:v>
                </c:pt>
                <c:pt idx="79">
                  <c:v>-0.4440940593080327</c:v>
                </c:pt>
                <c:pt idx="80">
                  <c:v>-0.44888806809594756</c:v>
                </c:pt>
                <c:pt idx="81">
                  <c:v>-0.45313343546090951</c:v>
                </c:pt>
                <c:pt idx="82">
                  <c:v>-0.45653598884698249</c:v>
                </c:pt>
                <c:pt idx="83">
                  <c:v>-0.45901580301527528</c:v>
                </c:pt>
                <c:pt idx="84">
                  <c:v>-0.46109906372279313</c:v>
                </c:pt>
                <c:pt idx="85">
                  <c:v>-0.462906834668531</c:v>
                </c:pt>
                <c:pt idx="86">
                  <c:v>-0.46485785163022986</c:v>
                </c:pt>
                <c:pt idx="87">
                  <c:v>-0.46597673094425562</c:v>
                </c:pt>
                <c:pt idx="88">
                  <c:v>-0.46804840894387068</c:v>
                </c:pt>
                <c:pt idx="89">
                  <c:v>-0.46966356935925463</c:v>
                </c:pt>
                <c:pt idx="90">
                  <c:v>-0.4717173677576057</c:v>
                </c:pt>
                <c:pt idx="91">
                  <c:v>-0.47334253863350773</c:v>
                </c:pt>
                <c:pt idx="92">
                  <c:v>-0.47551043979070562</c:v>
                </c:pt>
                <c:pt idx="93">
                  <c:v>-0.47742549111043459</c:v>
                </c:pt>
                <c:pt idx="94">
                  <c:v>-0.47926287152862662</c:v>
                </c:pt>
                <c:pt idx="95">
                  <c:v>-0.48125054379242488</c:v>
                </c:pt>
                <c:pt idx="96">
                  <c:v>-0.48289588649118925</c:v>
                </c:pt>
                <c:pt idx="97">
                  <c:v>-0.48435232250327409</c:v>
                </c:pt>
                <c:pt idx="98">
                  <c:v>-0.48595268591969615</c:v>
                </c:pt>
                <c:pt idx="99">
                  <c:v>-0.48768893685459686</c:v>
                </c:pt>
                <c:pt idx="100">
                  <c:v>-0.48964973201823836</c:v>
                </c:pt>
                <c:pt idx="101">
                  <c:v>-0.48501699069634113</c:v>
                </c:pt>
                <c:pt idx="102">
                  <c:v>-0.48675748396189367</c:v>
                </c:pt>
                <c:pt idx="103">
                  <c:v>-0.4880093320224016</c:v>
                </c:pt>
                <c:pt idx="104">
                  <c:v>-0.48946932386403746</c:v>
                </c:pt>
                <c:pt idx="105">
                  <c:v>-0.49064196738319749</c:v>
                </c:pt>
                <c:pt idx="106">
                  <c:v>-0.49118398353970361</c:v>
                </c:pt>
                <c:pt idx="107">
                  <c:v>-0.49221870679530938</c:v>
                </c:pt>
                <c:pt idx="108">
                  <c:v>-0.49283531757063859</c:v>
                </c:pt>
                <c:pt idx="109">
                  <c:v>-0.49353172477920865</c:v>
                </c:pt>
                <c:pt idx="110">
                  <c:v>-0.49159599265296972</c:v>
                </c:pt>
                <c:pt idx="111">
                  <c:v>-0.49317430516181243</c:v>
                </c:pt>
                <c:pt idx="112">
                  <c:v>-0.49402924831089046</c:v>
                </c:pt>
                <c:pt idx="113">
                  <c:v>-0.49485620565547839</c:v>
                </c:pt>
                <c:pt idx="114">
                  <c:v>-0.49582255854934543</c:v>
                </c:pt>
                <c:pt idx="115">
                  <c:v>-0.49675010124910157</c:v>
                </c:pt>
                <c:pt idx="116">
                  <c:v>-0.49780396870927612</c:v>
                </c:pt>
                <c:pt idx="117">
                  <c:v>-0.4988307642958465</c:v>
                </c:pt>
                <c:pt idx="118">
                  <c:v>-0.49977554110152372</c:v>
                </c:pt>
                <c:pt idx="119">
                  <c:v>-0.5007688411344321</c:v>
                </c:pt>
                <c:pt idx="120">
                  <c:v>-0.50179653049140327</c:v>
                </c:pt>
                <c:pt idx="121">
                  <c:v>-0.50305567789753447</c:v>
                </c:pt>
                <c:pt idx="122">
                  <c:v>-0.50421950307123631</c:v>
                </c:pt>
                <c:pt idx="123">
                  <c:v>-0.5053287534123434</c:v>
                </c:pt>
                <c:pt idx="124">
                  <c:v>-0.50654998864064427</c:v>
                </c:pt>
                <c:pt idx="125">
                  <c:v>-0.50773477869774009</c:v>
                </c:pt>
                <c:pt idx="126">
                  <c:v>-0.50899441278091284</c:v>
                </c:pt>
                <c:pt idx="127">
                  <c:v>-0.51015401696788831</c:v>
                </c:pt>
                <c:pt idx="128">
                  <c:v>-0.51121345518469308</c:v>
                </c:pt>
                <c:pt idx="129">
                  <c:v>-0.51226140039751611</c:v>
                </c:pt>
                <c:pt idx="130">
                  <c:v>-0.51327662735453683</c:v>
                </c:pt>
                <c:pt idx="131">
                  <c:v>-0.51432098656356251</c:v>
                </c:pt>
                <c:pt idx="132">
                  <c:v>-0.51531656337824527</c:v>
                </c:pt>
                <c:pt idx="133">
                  <c:v>-0.51635538130425751</c:v>
                </c:pt>
                <c:pt idx="134">
                  <c:v>-0.51734518153075237</c:v>
                </c:pt>
                <c:pt idx="135">
                  <c:v>-0.51834368589911328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3-495F-A11C-39D6CF3F7CA5}"/>
            </c:ext>
          </c:extLst>
        </c:ser>
        <c:ser>
          <c:idx val="8"/>
          <c:order val="8"/>
          <c:tx>
            <c:strRef>
              <c:f>Graf40!$P$31</c:f>
              <c:strCache>
                <c:ptCount val="1"/>
                <c:pt idx="0">
                  <c:v>Sociálne odvody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Graf40!$J$3:$J$138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-5.4066396831055396E-7</c:v>
                </c:pt>
                <c:pt idx="19">
                  <c:v>-7.9677713958225713E-7</c:v>
                </c:pt>
                <c:pt idx="20">
                  <c:v>-6.255710126300306E-7</c:v>
                </c:pt>
                <c:pt idx="21">
                  <c:v>-4.1383097407007597E-7</c:v>
                </c:pt>
                <c:pt idx="22">
                  <c:v>-3.9530161198215227E-6</c:v>
                </c:pt>
                <c:pt idx="23">
                  <c:v>-1.0507017036912123E-5</c:v>
                </c:pt>
                <c:pt idx="24">
                  <c:v>-3.7517641101288308E-5</c:v>
                </c:pt>
                <c:pt idx="25">
                  <c:v>-1.1262933466753625E-4</c:v>
                </c:pt>
                <c:pt idx="26">
                  <c:v>-1.2717609485755552E-4</c:v>
                </c:pt>
                <c:pt idx="27">
                  <c:v>-1.4071723977319289E-4</c:v>
                </c:pt>
                <c:pt idx="28">
                  <c:v>-1.7350338230021772E-4</c:v>
                </c:pt>
                <c:pt idx="29">
                  <c:v>-2.3478952740034476E-4</c:v>
                </c:pt>
                <c:pt idx="30">
                  <c:v>-2.9129333753781517E-4</c:v>
                </c:pt>
                <c:pt idx="31">
                  <c:v>-3.6296665005459972E-4</c:v>
                </c:pt>
                <c:pt idx="32">
                  <c:v>-4.6735193832402044E-4</c:v>
                </c:pt>
                <c:pt idx="33">
                  <c:v>-5.9863430259576855E-4</c:v>
                </c:pt>
                <c:pt idx="34">
                  <c:v>-7.3384382170069151E-4</c:v>
                </c:pt>
                <c:pt idx="35">
                  <c:v>-8.9852827468700491E-4</c:v>
                </c:pt>
                <c:pt idx="36">
                  <c:v>-1.1003021702496452E-3</c:v>
                </c:pt>
                <c:pt idx="37">
                  <c:v>-1.3938491995584279E-3</c:v>
                </c:pt>
                <c:pt idx="38">
                  <c:v>-1.8751672585204937E-3</c:v>
                </c:pt>
                <c:pt idx="39">
                  <c:v>-2.6391712491324881E-3</c:v>
                </c:pt>
                <c:pt idx="40">
                  <c:v>-3.7907868907628428E-3</c:v>
                </c:pt>
                <c:pt idx="41">
                  <c:v>-5.2548283688342856E-3</c:v>
                </c:pt>
                <c:pt idx="42">
                  <c:v>-6.8637922198067081E-3</c:v>
                </c:pt>
                <c:pt idx="43">
                  <c:v>-8.5445606943013175E-3</c:v>
                </c:pt>
                <c:pt idx="44">
                  <c:v>-1.028378378485173E-2</c:v>
                </c:pt>
                <c:pt idx="45">
                  <c:v>-1.2048423882785375E-2</c:v>
                </c:pt>
                <c:pt idx="46">
                  <c:v>-1.3767163524298187E-2</c:v>
                </c:pt>
                <c:pt idx="47">
                  <c:v>-1.5387878850620762E-2</c:v>
                </c:pt>
                <c:pt idx="48">
                  <c:v>-1.6998002866895678E-2</c:v>
                </c:pt>
                <c:pt idx="49">
                  <c:v>-1.8673566588554014E-2</c:v>
                </c:pt>
                <c:pt idx="50">
                  <c:v>-2.0440048760207219E-2</c:v>
                </c:pt>
                <c:pt idx="51">
                  <c:v>-2.2255159144893621E-2</c:v>
                </c:pt>
                <c:pt idx="52">
                  <c:v>-2.4107696350514018E-2</c:v>
                </c:pt>
                <c:pt idx="53">
                  <c:v>-2.5989530649587866E-2</c:v>
                </c:pt>
                <c:pt idx="54">
                  <c:v>-2.7916094135856717E-2</c:v>
                </c:pt>
                <c:pt idx="55">
                  <c:v>-2.9878470887871877E-2</c:v>
                </c:pt>
                <c:pt idx="56">
                  <c:v>-3.1751304285928761E-2</c:v>
                </c:pt>
                <c:pt idx="57">
                  <c:v>-3.3589270113647984E-2</c:v>
                </c:pt>
                <c:pt idx="58">
                  <c:v>-3.5413003010473787E-2</c:v>
                </c:pt>
                <c:pt idx="59">
                  <c:v>-3.7265928921955016E-2</c:v>
                </c:pt>
                <c:pt idx="60">
                  <c:v>-3.9084548405195818E-2</c:v>
                </c:pt>
                <c:pt idx="61">
                  <c:v>-4.0883003182825561E-2</c:v>
                </c:pt>
                <c:pt idx="62">
                  <c:v>-4.2676006844203584E-2</c:v>
                </c:pt>
                <c:pt idx="63">
                  <c:v>-4.4478284962610637E-2</c:v>
                </c:pt>
                <c:pt idx="64">
                  <c:v>-4.622085201811732E-2</c:v>
                </c:pt>
                <c:pt idx="65">
                  <c:v>-4.7962694181822307E-2</c:v>
                </c:pt>
                <c:pt idx="66">
                  <c:v>-4.9681135218958339E-2</c:v>
                </c:pt>
                <c:pt idx="67">
                  <c:v>-5.1337930522434405E-2</c:v>
                </c:pt>
                <c:pt idx="68">
                  <c:v>-5.3017938050431646E-2</c:v>
                </c:pt>
                <c:pt idx="69">
                  <c:v>-5.4610443684392607E-2</c:v>
                </c:pt>
                <c:pt idx="70">
                  <c:v>-5.6253601393093433E-2</c:v>
                </c:pt>
                <c:pt idx="71">
                  <c:v>-5.7839955742498006E-2</c:v>
                </c:pt>
                <c:pt idx="72">
                  <c:v>-5.9481644899097574E-2</c:v>
                </c:pt>
                <c:pt idx="73">
                  <c:v>-6.1143645361322996E-2</c:v>
                </c:pt>
                <c:pt idx="74">
                  <c:v>-6.2858366245713171E-2</c:v>
                </c:pt>
                <c:pt idx="75">
                  <c:v>-6.4456057446115267E-2</c:v>
                </c:pt>
                <c:pt idx="76">
                  <c:v>-6.6032919118770295E-2</c:v>
                </c:pt>
                <c:pt idx="77">
                  <c:v>-6.7465082857111724E-2</c:v>
                </c:pt>
                <c:pt idx="78">
                  <c:v>-6.8757106471812435E-2</c:v>
                </c:pt>
                <c:pt idx="79">
                  <c:v>-6.9908744055334537E-2</c:v>
                </c:pt>
                <c:pt idx="80">
                  <c:v>-7.0941053479463889E-2</c:v>
                </c:pt>
                <c:pt idx="81">
                  <c:v>-7.1821198488072113E-2</c:v>
                </c:pt>
                <c:pt idx="82">
                  <c:v>-7.2491372407423427E-2</c:v>
                </c:pt>
                <c:pt idx="83">
                  <c:v>-7.2870945970171519E-2</c:v>
                </c:pt>
                <c:pt idx="84">
                  <c:v>-7.3140620510052656E-2</c:v>
                </c:pt>
                <c:pt idx="85">
                  <c:v>-7.3310390350815879E-2</c:v>
                </c:pt>
                <c:pt idx="86">
                  <c:v>-7.3503895431450417E-2</c:v>
                </c:pt>
                <c:pt idx="87">
                  <c:v>-7.3644002137744025E-2</c:v>
                </c:pt>
                <c:pt idx="88">
                  <c:v>-7.4007833980724413E-2</c:v>
                </c:pt>
                <c:pt idx="89">
                  <c:v>-7.4257149657798394E-2</c:v>
                </c:pt>
                <c:pt idx="90">
                  <c:v>-7.4499599697762875E-2</c:v>
                </c:pt>
                <c:pt idx="91">
                  <c:v>-7.4713529944597568E-2</c:v>
                </c:pt>
                <c:pt idx="92">
                  <c:v>-7.4959228537320399E-2</c:v>
                </c:pt>
                <c:pt idx="93">
                  <c:v>-7.5218844463369905E-2</c:v>
                </c:pt>
                <c:pt idx="94">
                  <c:v>-7.5461123504243943E-2</c:v>
                </c:pt>
                <c:pt idx="95">
                  <c:v>-7.5600663696604897E-2</c:v>
                </c:pt>
                <c:pt idx="96">
                  <c:v>-7.579667322279704E-2</c:v>
                </c:pt>
                <c:pt idx="97">
                  <c:v>-7.6040842020050903E-2</c:v>
                </c:pt>
                <c:pt idx="98">
                  <c:v>-7.6321868981461094E-2</c:v>
                </c:pt>
                <c:pt idx="99">
                  <c:v>-7.6554778800142387E-2</c:v>
                </c:pt>
                <c:pt idx="100">
                  <c:v>-7.6824073108502589E-2</c:v>
                </c:pt>
                <c:pt idx="101">
                  <c:v>-7.6053148701062057E-2</c:v>
                </c:pt>
                <c:pt idx="102">
                  <c:v>-7.6249032270219175E-2</c:v>
                </c:pt>
                <c:pt idx="103">
                  <c:v>-7.6385211265098008E-2</c:v>
                </c:pt>
                <c:pt idx="104">
                  <c:v>-7.653736987932902E-2</c:v>
                </c:pt>
                <c:pt idx="105">
                  <c:v>-7.6658660447344928E-2</c:v>
                </c:pt>
                <c:pt idx="106">
                  <c:v>-7.6635728163068961E-2</c:v>
                </c:pt>
                <c:pt idx="107">
                  <c:v>-7.6790237768117109E-2</c:v>
                </c:pt>
                <c:pt idx="108">
                  <c:v>-7.6949561525747612E-2</c:v>
                </c:pt>
                <c:pt idx="109">
                  <c:v>-7.7037610130361145E-2</c:v>
                </c:pt>
                <c:pt idx="110">
                  <c:v>-7.673231409916248E-2</c:v>
                </c:pt>
                <c:pt idx="111">
                  <c:v>-7.6963570369983358E-2</c:v>
                </c:pt>
                <c:pt idx="112">
                  <c:v>-7.706515564022709E-2</c:v>
                </c:pt>
                <c:pt idx="113">
                  <c:v>-7.7146780619044009E-2</c:v>
                </c:pt>
                <c:pt idx="114">
                  <c:v>-7.7234080205931477E-2</c:v>
                </c:pt>
                <c:pt idx="115">
                  <c:v>-7.7348140224605899E-2</c:v>
                </c:pt>
                <c:pt idx="116">
                  <c:v>-7.7442191144163175E-2</c:v>
                </c:pt>
                <c:pt idx="117">
                  <c:v>-7.7565294369897231E-2</c:v>
                </c:pt>
                <c:pt idx="118">
                  <c:v>-7.76462734643939E-2</c:v>
                </c:pt>
                <c:pt idx="119">
                  <c:v>-7.7832411460038387E-2</c:v>
                </c:pt>
                <c:pt idx="120">
                  <c:v>-7.8013665305027402E-2</c:v>
                </c:pt>
                <c:pt idx="121">
                  <c:v>-7.8212289722328521E-2</c:v>
                </c:pt>
                <c:pt idx="122">
                  <c:v>-7.8403250270300262E-2</c:v>
                </c:pt>
                <c:pt idx="123">
                  <c:v>-7.8523078926263423E-2</c:v>
                </c:pt>
                <c:pt idx="124">
                  <c:v>-7.8662266513887857E-2</c:v>
                </c:pt>
                <c:pt idx="125">
                  <c:v>-7.876509310048263E-2</c:v>
                </c:pt>
                <c:pt idx="126">
                  <c:v>-7.8964511474021393E-2</c:v>
                </c:pt>
                <c:pt idx="127">
                  <c:v>-7.9151733291798365E-2</c:v>
                </c:pt>
                <c:pt idx="128">
                  <c:v>-7.9251203661488745E-2</c:v>
                </c:pt>
                <c:pt idx="129">
                  <c:v>-7.931319228063316E-2</c:v>
                </c:pt>
                <c:pt idx="130">
                  <c:v>-7.9410942112911442E-2</c:v>
                </c:pt>
                <c:pt idx="131">
                  <c:v>-7.9642495900614563E-2</c:v>
                </c:pt>
                <c:pt idx="132">
                  <c:v>-7.977491567793038E-2</c:v>
                </c:pt>
                <c:pt idx="133">
                  <c:v>-7.9887110158679775E-2</c:v>
                </c:pt>
                <c:pt idx="134">
                  <c:v>-7.9982984048813321E-2</c:v>
                </c:pt>
                <c:pt idx="135">
                  <c:v>-8.0150828036932964E-2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43-495F-A11C-39D6CF3F7CA5}"/>
            </c:ext>
          </c:extLst>
        </c:ser>
        <c:ser>
          <c:idx val="9"/>
          <c:order val="9"/>
          <c:tx>
            <c:strRef>
              <c:f>Graf40!$P$32</c:f>
              <c:strCache>
                <c:ptCount val="1"/>
                <c:pt idx="0">
                  <c:v>Cestné dane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Graf40!$K$3:$K$138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-4.2706788969142695E-7</c:v>
                </c:pt>
                <c:pt idx="4">
                  <c:v>-4.8884334763526719E-6</c:v>
                </c:pt>
                <c:pt idx="5">
                  <c:v>-1.91514533672583E-5</c:v>
                </c:pt>
                <c:pt idx="6">
                  <c:v>-5.2659070108032029E-5</c:v>
                </c:pt>
                <c:pt idx="7">
                  <c:v>-1.0643927580519692E-4</c:v>
                </c:pt>
                <c:pt idx="8">
                  <c:v>-1.7895666147432852E-4</c:v>
                </c:pt>
                <c:pt idx="9">
                  <c:v>-2.400285407228687E-4</c:v>
                </c:pt>
                <c:pt idx="10">
                  <c:v>-2.9295830460112759E-4</c:v>
                </c:pt>
                <c:pt idx="11">
                  <c:v>-3.3562374476244248E-4</c:v>
                </c:pt>
                <c:pt idx="12">
                  <c:v>-3.5738130614313963E-4</c:v>
                </c:pt>
                <c:pt idx="13">
                  <c:v>-3.7251922782153852E-4</c:v>
                </c:pt>
                <c:pt idx="14">
                  <c:v>-3.8850514469360089E-4</c:v>
                </c:pt>
                <c:pt idx="15">
                  <c:v>-4.0455059846686297E-4</c:v>
                </c:pt>
                <c:pt idx="16">
                  <c:v>-4.360404594106714E-4</c:v>
                </c:pt>
                <c:pt idx="17">
                  <c:v>-4.9265219105030719E-4</c:v>
                </c:pt>
                <c:pt idx="18">
                  <c:v>-5.8581355142959515E-4</c:v>
                </c:pt>
                <c:pt idx="19">
                  <c:v>-7.2096369770372403E-4</c:v>
                </c:pt>
                <c:pt idx="20">
                  <c:v>-8.9073562324159855E-4</c:v>
                </c:pt>
                <c:pt idx="21">
                  <c:v>-1.0653764861211072E-3</c:v>
                </c:pt>
                <c:pt idx="22">
                  <c:v>-1.2669885529890707E-3</c:v>
                </c:pt>
                <c:pt idx="23">
                  <c:v>-1.4634191050913799E-3</c:v>
                </c:pt>
                <c:pt idx="24">
                  <c:v>-1.581177607412156E-3</c:v>
                </c:pt>
                <c:pt idx="25">
                  <c:v>-1.7104580734462183E-3</c:v>
                </c:pt>
                <c:pt idx="26">
                  <c:v>-1.89711928456468E-3</c:v>
                </c:pt>
                <c:pt idx="27">
                  <c:v>-2.0887099155919289E-3</c:v>
                </c:pt>
                <c:pt idx="28">
                  <c:v>-2.2930419933033775E-3</c:v>
                </c:pt>
                <c:pt idx="29">
                  <c:v>-2.557507380109673E-3</c:v>
                </c:pt>
                <c:pt idx="30">
                  <c:v>-2.9007739638883877E-3</c:v>
                </c:pt>
                <c:pt idx="31">
                  <c:v>-3.3148408056444794E-3</c:v>
                </c:pt>
                <c:pt idx="32">
                  <c:v>-3.784393946596585E-3</c:v>
                </c:pt>
                <c:pt idx="33">
                  <c:v>-4.3723617535383541E-3</c:v>
                </c:pt>
                <c:pt idx="34">
                  <c:v>-5.1315544417498138E-3</c:v>
                </c:pt>
                <c:pt idx="35">
                  <c:v>-6.0249435685512491E-3</c:v>
                </c:pt>
                <c:pt idx="36">
                  <c:v>-7.022226915610442E-3</c:v>
                </c:pt>
                <c:pt idx="37">
                  <c:v>-8.0423443590145749E-3</c:v>
                </c:pt>
                <c:pt idx="38">
                  <c:v>-9.029133381473679E-3</c:v>
                </c:pt>
                <c:pt idx="39">
                  <c:v>-1.0127987552740395E-2</c:v>
                </c:pt>
                <c:pt idx="40">
                  <c:v>-1.1192668616720032E-2</c:v>
                </c:pt>
                <c:pt idx="41">
                  <c:v>-1.2210743692301587E-2</c:v>
                </c:pt>
                <c:pt idx="42">
                  <c:v>-1.3425626571355083E-2</c:v>
                </c:pt>
                <c:pt idx="43">
                  <c:v>-1.478617375757132E-2</c:v>
                </c:pt>
                <c:pt idx="44">
                  <c:v>-1.6223634393311998E-2</c:v>
                </c:pt>
                <c:pt idx="45">
                  <c:v>-1.7675706110437676E-2</c:v>
                </c:pt>
                <c:pt idx="46">
                  <c:v>-1.8948606196720591E-2</c:v>
                </c:pt>
                <c:pt idx="47">
                  <c:v>-2.0191002919854723E-2</c:v>
                </c:pt>
                <c:pt idx="48">
                  <c:v>-2.144328606099578E-2</c:v>
                </c:pt>
                <c:pt idx="49">
                  <c:v>-2.2628091703818527E-2</c:v>
                </c:pt>
                <c:pt idx="50">
                  <c:v>-2.3808361443052577E-2</c:v>
                </c:pt>
                <c:pt idx="51">
                  <c:v>-2.5038450075751343E-2</c:v>
                </c:pt>
                <c:pt idx="52">
                  <c:v>-2.6384863029651894E-2</c:v>
                </c:pt>
                <c:pt idx="53">
                  <c:v>-2.7783657552389346E-2</c:v>
                </c:pt>
                <c:pt idx="54">
                  <c:v>-2.9193411956726339E-2</c:v>
                </c:pt>
                <c:pt idx="55">
                  <c:v>-3.0652434225053184E-2</c:v>
                </c:pt>
                <c:pt idx="56">
                  <c:v>-3.2215355399323742E-2</c:v>
                </c:pt>
                <c:pt idx="57">
                  <c:v>-3.4052540777707953E-2</c:v>
                </c:pt>
                <c:pt idx="58">
                  <c:v>-3.6121562431767951E-2</c:v>
                </c:pt>
                <c:pt idx="59">
                  <c:v>-3.8225360328055846E-2</c:v>
                </c:pt>
                <c:pt idx="60">
                  <c:v>-4.0461420936248917E-2</c:v>
                </c:pt>
                <c:pt idx="61">
                  <c:v>-4.2764114089799882E-2</c:v>
                </c:pt>
                <c:pt idx="62">
                  <c:v>-4.5086219555118962E-2</c:v>
                </c:pt>
                <c:pt idx="63">
                  <c:v>-4.7537566096918012E-2</c:v>
                </c:pt>
                <c:pt idx="64">
                  <c:v>-5.0133441968327946E-2</c:v>
                </c:pt>
                <c:pt idx="65">
                  <c:v>-5.2729730175844036E-2</c:v>
                </c:pt>
                <c:pt idx="66">
                  <c:v>-5.539431075972908E-2</c:v>
                </c:pt>
                <c:pt idx="67">
                  <c:v>-5.7989973719479865E-2</c:v>
                </c:pt>
                <c:pt idx="68">
                  <c:v>-6.0396729993179264E-2</c:v>
                </c:pt>
                <c:pt idx="69">
                  <c:v>-6.2879713765001524E-2</c:v>
                </c:pt>
                <c:pt idx="70">
                  <c:v>-6.5336193520923389E-2</c:v>
                </c:pt>
                <c:pt idx="71">
                  <c:v>-6.7765881863704039E-2</c:v>
                </c:pt>
                <c:pt idx="72">
                  <c:v>-7.0396294209480501E-2</c:v>
                </c:pt>
                <c:pt idx="73">
                  <c:v>-7.2759545109954624E-2</c:v>
                </c:pt>
                <c:pt idx="74">
                  <c:v>-7.4673689432324053E-2</c:v>
                </c:pt>
                <c:pt idx="75">
                  <c:v>-7.6337972484669753E-2</c:v>
                </c:pt>
                <c:pt idx="76">
                  <c:v>-7.7849671215723809E-2</c:v>
                </c:pt>
                <c:pt idx="77">
                  <c:v>-7.9151875585872167E-2</c:v>
                </c:pt>
                <c:pt idx="78">
                  <c:v>-8.0463184824455039E-2</c:v>
                </c:pt>
                <c:pt idx="79">
                  <c:v>-8.1524533027352131E-2</c:v>
                </c:pt>
                <c:pt idx="80">
                  <c:v>-8.2190560242007604E-2</c:v>
                </c:pt>
                <c:pt idx="81">
                  <c:v>-8.2696986404908288E-2</c:v>
                </c:pt>
                <c:pt idx="82">
                  <c:v>-8.3030472547487175E-2</c:v>
                </c:pt>
                <c:pt idx="83">
                  <c:v>-8.3207729125477012E-2</c:v>
                </c:pt>
                <c:pt idx="84">
                  <c:v>-8.3357753941949997E-2</c:v>
                </c:pt>
                <c:pt idx="85">
                  <c:v>-8.3434007768304091E-2</c:v>
                </c:pt>
                <c:pt idx="86">
                  <c:v>-8.3594380223464035E-2</c:v>
                </c:pt>
                <c:pt idx="87">
                  <c:v>-8.3503824482474676E-2</c:v>
                </c:pt>
                <c:pt idx="88">
                  <c:v>-8.360831437945232E-2</c:v>
                </c:pt>
                <c:pt idx="89">
                  <c:v>-8.3763115747087016E-2</c:v>
                </c:pt>
                <c:pt idx="90">
                  <c:v>-8.3917964536076139E-2</c:v>
                </c:pt>
                <c:pt idx="91">
                  <c:v>-8.3916418327516271E-2</c:v>
                </c:pt>
                <c:pt idx="92">
                  <c:v>-8.4071175812414287E-2</c:v>
                </c:pt>
                <c:pt idx="93">
                  <c:v>-8.4199161024313532E-2</c:v>
                </c:pt>
                <c:pt idx="94">
                  <c:v>-8.4249622398089821E-2</c:v>
                </c:pt>
                <c:pt idx="95">
                  <c:v>-8.4402801140551265E-2</c:v>
                </c:pt>
                <c:pt idx="96">
                  <c:v>-8.4452567471027501E-2</c:v>
                </c:pt>
                <c:pt idx="97">
                  <c:v>-8.4455481118865375E-2</c:v>
                </c:pt>
                <c:pt idx="98">
                  <c:v>-8.4486243446614831E-2</c:v>
                </c:pt>
                <c:pt idx="99">
                  <c:v>-8.4599124419655697E-2</c:v>
                </c:pt>
                <c:pt idx="100">
                  <c:v>-8.4801783784556939E-2</c:v>
                </c:pt>
                <c:pt idx="101">
                  <c:v>-8.3770391461613997E-2</c:v>
                </c:pt>
                <c:pt idx="102">
                  <c:v>-8.3821583825185939E-2</c:v>
                </c:pt>
                <c:pt idx="103">
                  <c:v>-8.3841128250603525E-2</c:v>
                </c:pt>
                <c:pt idx="104">
                  <c:v>-8.3862399459655804E-2</c:v>
                </c:pt>
                <c:pt idx="105">
                  <c:v>-8.3875622364064956E-2</c:v>
                </c:pt>
                <c:pt idx="106">
                  <c:v>-8.3777746904218436E-2</c:v>
                </c:pt>
                <c:pt idx="107">
                  <c:v>-8.3763750707158816E-2</c:v>
                </c:pt>
                <c:pt idx="108">
                  <c:v>-8.3679937639140792E-2</c:v>
                </c:pt>
                <c:pt idx="109">
                  <c:v>-8.3610237602206622E-2</c:v>
                </c:pt>
                <c:pt idx="110">
                  <c:v>-8.310225069856389E-2</c:v>
                </c:pt>
                <c:pt idx="111">
                  <c:v>-8.3164821011992268E-2</c:v>
                </c:pt>
                <c:pt idx="112">
                  <c:v>-8.3120783259798381E-2</c:v>
                </c:pt>
                <c:pt idx="113">
                  <c:v>-8.3048463482701715E-2</c:v>
                </c:pt>
                <c:pt idx="114">
                  <c:v>-8.3019228225872571E-2</c:v>
                </c:pt>
                <c:pt idx="115">
                  <c:v>-8.2994032228448339E-2</c:v>
                </c:pt>
                <c:pt idx="116">
                  <c:v>-8.299420001696467E-2</c:v>
                </c:pt>
                <c:pt idx="117">
                  <c:v>-8.3003190267132543E-2</c:v>
                </c:pt>
                <c:pt idx="118">
                  <c:v>-8.2998177152670133E-2</c:v>
                </c:pt>
                <c:pt idx="119">
                  <c:v>-8.3011678253317442E-2</c:v>
                </c:pt>
                <c:pt idx="120">
                  <c:v>-8.301929662921384E-2</c:v>
                </c:pt>
                <c:pt idx="121">
                  <c:v>-8.3067493425625014E-2</c:v>
                </c:pt>
                <c:pt idx="122">
                  <c:v>-8.3093138465558269E-2</c:v>
                </c:pt>
                <c:pt idx="123">
                  <c:v>-8.3116143897905809E-2</c:v>
                </c:pt>
                <c:pt idx="124">
                  <c:v>-8.3146714432535712E-2</c:v>
                </c:pt>
                <c:pt idx="125">
                  <c:v>-8.3145408941052004E-2</c:v>
                </c:pt>
                <c:pt idx="126">
                  <c:v>-8.3176931516967631E-2</c:v>
                </c:pt>
                <c:pt idx="127">
                  <c:v>-8.3197384945218097E-2</c:v>
                </c:pt>
                <c:pt idx="128">
                  <c:v>-8.3230988025073852E-2</c:v>
                </c:pt>
                <c:pt idx="129">
                  <c:v>-8.3257230618653505E-2</c:v>
                </c:pt>
                <c:pt idx="130">
                  <c:v>-8.327434753985416E-2</c:v>
                </c:pt>
                <c:pt idx="131">
                  <c:v>-8.3295638648198861E-2</c:v>
                </c:pt>
                <c:pt idx="132">
                  <c:v>-8.3312088256446523E-2</c:v>
                </c:pt>
                <c:pt idx="133">
                  <c:v>-8.3336456505219716E-2</c:v>
                </c:pt>
                <c:pt idx="134">
                  <c:v>-8.336961933838663E-2</c:v>
                </c:pt>
                <c:pt idx="135">
                  <c:v>-8.3405954598871207E-2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43-495F-A11C-39D6CF3F7CA5}"/>
            </c:ext>
          </c:extLst>
        </c:ser>
        <c:ser>
          <c:idx val="10"/>
          <c:order val="10"/>
          <c:tx>
            <c:strRef>
              <c:f>Graf40!$P$33</c:f>
              <c:strCache>
                <c:ptCount val="1"/>
                <c:pt idx="0">
                  <c:v>Sektorové dane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Graf40!$A$3:$A$138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Graf40!$L$3:$L$138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-2.6160790079338226E-21</c:v>
                </c:pt>
                <c:pt idx="7">
                  <c:v>-7.3943179420790262E-8</c:v>
                </c:pt>
                <c:pt idx="8">
                  <c:v>-1.3051286482046844E-7</c:v>
                </c:pt>
                <c:pt idx="9">
                  <c:v>-2.3991559054174632E-7</c:v>
                </c:pt>
                <c:pt idx="10">
                  <c:v>-1.8657870448898323E-7</c:v>
                </c:pt>
                <c:pt idx="11">
                  <c:v>-3.6914772121054702E-7</c:v>
                </c:pt>
                <c:pt idx="12">
                  <c:v>-9.5109234792837973E-7</c:v>
                </c:pt>
                <c:pt idx="13">
                  <c:v>-1.0982711421992233E-6</c:v>
                </c:pt>
                <c:pt idx="14">
                  <c:v>-1.0969428029653178E-6</c:v>
                </c:pt>
                <c:pt idx="15">
                  <c:v>-1.5841904510825328E-6</c:v>
                </c:pt>
                <c:pt idx="16">
                  <c:v>-1.9834220232875379E-6</c:v>
                </c:pt>
                <c:pt idx="17">
                  <c:v>-3.015756331628493E-6</c:v>
                </c:pt>
                <c:pt idx="18">
                  <c:v>-3.9835659103228276E-6</c:v>
                </c:pt>
                <c:pt idx="19">
                  <c:v>-6.0902482897173529E-6</c:v>
                </c:pt>
                <c:pt idx="20">
                  <c:v>-8.9096501912731654E-6</c:v>
                </c:pt>
                <c:pt idx="21">
                  <c:v>-1.1440013448833417E-5</c:v>
                </c:pt>
                <c:pt idx="22">
                  <c:v>-1.5648196182635909E-5</c:v>
                </c:pt>
                <c:pt idx="23">
                  <c:v>-1.8637216806477673E-5</c:v>
                </c:pt>
                <c:pt idx="24">
                  <c:v>-2.250928824862568E-5</c:v>
                </c:pt>
                <c:pt idx="25">
                  <c:v>-2.8021413643657566E-5</c:v>
                </c:pt>
                <c:pt idx="26">
                  <c:v>-3.7426236047691434E-5</c:v>
                </c:pt>
                <c:pt idx="27">
                  <c:v>-4.6614766182584098E-5</c:v>
                </c:pt>
                <c:pt idx="28">
                  <c:v>-5.8652683849453336E-5</c:v>
                </c:pt>
                <c:pt idx="29">
                  <c:v>-7.6155882749333678E-5</c:v>
                </c:pt>
                <c:pt idx="30">
                  <c:v>-9.9429962121874195E-5</c:v>
                </c:pt>
                <c:pt idx="31">
                  <c:v>-1.2767836502680671E-4</c:v>
                </c:pt>
                <c:pt idx="32">
                  <c:v>-1.6420251111470829E-4</c:v>
                </c:pt>
                <c:pt idx="33">
                  <c:v>-2.1245175584704405E-4</c:v>
                </c:pt>
                <c:pt idx="34">
                  <c:v>-2.7536572552741301E-4</c:v>
                </c:pt>
                <c:pt idx="35">
                  <c:v>-3.5886399814100134E-4</c:v>
                </c:pt>
                <c:pt idx="36">
                  <c:v>-4.7065814556222508E-4</c:v>
                </c:pt>
                <c:pt idx="37">
                  <c:v>-6.2137718802358563E-4</c:v>
                </c:pt>
                <c:pt idx="38">
                  <c:v>-8.1066413861530348E-4</c:v>
                </c:pt>
                <c:pt idx="39">
                  <c:v>-1.1368107685791487E-3</c:v>
                </c:pt>
                <c:pt idx="40">
                  <c:v>-1.5533661206971073E-3</c:v>
                </c:pt>
                <c:pt idx="41">
                  <c:v>-1.9919299931743834E-3</c:v>
                </c:pt>
                <c:pt idx="42">
                  <c:v>-2.5331299137670237E-3</c:v>
                </c:pt>
                <c:pt idx="43">
                  <c:v>-3.1341217092554917E-3</c:v>
                </c:pt>
                <c:pt idx="44">
                  <c:v>-3.7591903130308269E-3</c:v>
                </c:pt>
                <c:pt idx="45">
                  <c:v>-4.380983849924718E-3</c:v>
                </c:pt>
                <c:pt idx="46">
                  <c:v>-4.9167693538685877E-3</c:v>
                </c:pt>
                <c:pt idx="47">
                  <c:v>-5.4275717256086322E-3</c:v>
                </c:pt>
                <c:pt idx="48">
                  <c:v>-5.9625658805980853E-3</c:v>
                </c:pt>
                <c:pt idx="49">
                  <c:v>-6.486244176251028E-3</c:v>
                </c:pt>
                <c:pt idx="50">
                  <c:v>-6.9645610485447986E-3</c:v>
                </c:pt>
                <c:pt idx="51">
                  <c:v>-7.4504406844447266E-3</c:v>
                </c:pt>
                <c:pt idx="52">
                  <c:v>-8.0149276238474267E-3</c:v>
                </c:pt>
                <c:pt idx="53">
                  <c:v>-8.611861114961393E-3</c:v>
                </c:pt>
                <c:pt idx="54">
                  <c:v>-9.211859102710605E-3</c:v>
                </c:pt>
                <c:pt idx="55">
                  <c:v>-9.8476954859729546E-3</c:v>
                </c:pt>
                <c:pt idx="56">
                  <c:v>-1.0499746574297945E-2</c:v>
                </c:pt>
                <c:pt idx="57">
                  <c:v>-1.1209534306821117E-2</c:v>
                </c:pt>
                <c:pt idx="58">
                  <c:v>-1.1964248486076611E-2</c:v>
                </c:pt>
                <c:pt idx="59">
                  <c:v>-1.2632991650346882E-2</c:v>
                </c:pt>
                <c:pt idx="60">
                  <c:v>-1.3257482152064596E-2</c:v>
                </c:pt>
                <c:pt idx="61">
                  <c:v>-1.3878989348100772E-2</c:v>
                </c:pt>
                <c:pt idx="62">
                  <c:v>-1.449997139885803E-2</c:v>
                </c:pt>
                <c:pt idx="63">
                  <c:v>-1.5120550030614381E-2</c:v>
                </c:pt>
                <c:pt idx="64">
                  <c:v>-1.5771448645615773E-2</c:v>
                </c:pt>
                <c:pt idx="65">
                  <c:v>-1.637909598668659E-2</c:v>
                </c:pt>
                <c:pt idx="66">
                  <c:v>-1.6979211013616761E-2</c:v>
                </c:pt>
                <c:pt idx="67">
                  <c:v>-1.7562003836421612E-2</c:v>
                </c:pt>
                <c:pt idx="68">
                  <c:v>-1.8100597084300722E-2</c:v>
                </c:pt>
                <c:pt idx="69">
                  <c:v>-1.8666242504176707E-2</c:v>
                </c:pt>
                <c:pt idx="70">
                  <c:v>-1.9232123702498098E-2</c:v>
                </c:pt>
                <c:pt idx="71">
                  <c:v>-1.9803421733886835E-2</c:v>
                </c:pt>
                <c:pt idx="72">
                  <c:v>-2.0468745532821568E-2</c:v>
                </c:pt>
                <c:pt idx="73">
                  <c:v>-2.1068602239392473E-2</c:v>
                </c:pt>
                <c:pt idx="74">
                  <c:v>-2.1586134190108443E-2</c:v>
                </c:pt>
                <c:pt idx="75">
                  <c:v>-2.2077806610687763E-2</c:v>
                </c:pt>
                <c:pt idx="76">
                  <c:v>-2.2551424623302205E-2</c:v>
                </c:pt>
                <c:pt idx="77">
                  <c:v>-2.2939711735244582E-2</c:v>
                </c:pt>
                <c:pt idx="78">
                  <c:v>-2.3288702628853825E-2</c:v>
                </c:pt>
                <c:pt idx="79">
                  <c:v>-2.3612904188686737E-2</c:v>
                </c:pt>
                <c:pt idx="80">
                  <c:v>-2.3846214392272642E-2</c:v>
                </c:pt>
                <c:pt idx="81">
                  <c:v>-2.405518246313856E-2</c:v>
                </c:pt>
                <c:pt idx="82">
                  <c:v>-2.4215414901284382E-2</c:v>
                </c:pt>
                <c:pt idx="83">
                  <c:v>-2.4321918032865087E-2</c:v>
                </c:pt>
                <c:pt idx="84">
                  <c:v>-2.4418491529124845E-2</c:v>
                </c:pt>
                <c:pt idx="85">
                  <c:v>-2.4508515863398708E-2</c:v>
                </c:pt>
                <c:pt idx="86">
                  <c:v>-2.4610390730981185E-2</c:v>
                </c:pt>
                <c:pt idx="87">
                  <c:v>-2.4669383429291047E-2</c:v>
                </c:pt>
                <c:pt idx="88">
                  <c:v>-2.4779035968942372E-2</c:v>
                </c:pt>
                <c:pt idx="89">
                  <c:v>-2.4864541909804402E-2</c:v>
                </c:pt>
                <c:pt idx="90">
                  <c:v>-2.4973272410696787E-2</c:v>
                </c:pt>
                <c:pt idx="91">
                  <c:v>-2.5059310868832774E-2</c:v>
                </c:pt>
                <c:pt idx="92">
                  <c:v>-2.5174082106566791E-2</c:v>
                </c:pt>
                <c:pt idx="93">
                  <c:v>-2.5275467176434783E-2</c:v>
                </c:pt>
                <c:pt idx="94">
                  <c:v>-2.5372740257397868E-2</c:v>
                </c:pt>
                <c:pt idx="95">
                  <c:v>-2.5477969965481323E-2</c:v>
                </c:pt>
                <c:pt idx="96">
                  <c:v>-2.5565076343651207E-2</c:v>
                </c:pt>
                <c:pt idx="97">
                  <c:v>-2.5642181779585101E-2</c:v>
                </c:pt>
                <c:pt idx="98">
                  <c:v>-2.5726906901630969E-2</c:v>
                </c:pt>
                <c:pt idx="99">
                  <c:v>-2.5818827000423317E-2</c:v>
                </c:pt>
                <c:pt idx="100">
                  <c:v>-2.5922633057331893E-2</c:v>
                </c:pt>
                <c:pt idx="101">
                  <c:v>-2.5677371329029551E-2</c:v>
                </c:pt>
                <c:pt idx="102">
                  <c:v>-2.5769514064820871E-2</c:v>
                </c:pt>
                <c:pt idx="103">
                  <c:v>-2.5835788293108817E-2</c:v>
                </c:pt>
                <c:pt idx="104">
                  <c:v>-2.5913081851625514E-2</c:v>
                </c:pt>
                <c:pt idx="105">
                  <c:v>-2.5975162979110459E-2</c:v>
                </c:pt>
                <c:pt idx="106">
                  <c:v>-2.6003857952101955E-2</c:v>
                </c:pt>
                <c:pt idx="107">
                  <c:v>-2.6058637418575226E-2</c:v>
                </c:pt>
                <c:pt idx="108">
                  <c:v>-2.6091281518445582E-2</c:v>
                </c:pt>
                <c:pt idx="109">
                  <c:v>-2.6128150135369874E-2</c:v>
                </c:pt>
                <c:pt idx="110">
                  <c:v>-2.6025670199274868E-2</c:v>
                </c:pt>
                <c:pt idx="111">
                  <c:v>-2.6109227920331247E-2</c:v>
                </c:pt>
                <c:pt idx="112">
                  <c:v>-2.6154489616458887E-2</c:v>
                </c:pt>
                <c:pt idx="113">
                  <c:v>-2.6198269711172402E-2</c:v>
                </c:pt>
                <c:pt idx="114">
                  <c:v>-2.6249429570259487E-2</c:v>
                </c:pt>
                <c:pt idx="115">
                  <c:v>-2.6298534772011266E-2</c:v>
                </c:pt>
                <c:pt idx="116">
                  <c:v>-2.6354327755196978E-2</c:v>
                </c:pt>
                <c:pt idx="117">
                  <c:v>-2.6408687521544842E-2</c:v>
                </c:pt>
                <c:pt idx="118">
                  <c:v>-2.6458705117139485E-2</c:v>
                </c:pt>
                <c:pt idx="119">
                  <c:v>-2.6511291589469931E-2</c:v>
                </c:pt>
                <c:pt idx="120">
                  <c:v>-2.65656986730743E-2</c:v>
                </c:pt>
                <c:pt idx="121">
                  <c:v>-2.663235941810475E-2</c:v>
                </c:pt>
                <c:pt idx="122">
                  <c:v>-2.6693973692006642E-2</c:v>
                </c:pt>
                <c:pt idx="123">
                  <c:v>-2.6752698710065262E-2</c:v>
                </c:pt>
                <c:pt idx="124">
                  <c:v>-2.6817352339798799E-2</c:v>
                </c:pt>
                <c:pt idx="125">
                  <c:v>-2.6880076519292129E-2</c:v>
                </c:pt>
                <c:pt idx="126">
                  <c:v>-2.6946763029577759E-2</c:v>
                </c:pt>
                <c:pt idx="127">
                  <c:v>-2.7008153839476443E-2</c:v>
                </c:pt>
                <c:pt idx="128">
                  <c:v>-2.706424174507201E-2</c:v>
                </c:pt>
                <c:pt idx="129">
                  <c:v>-2.7119721197515555E-2</c:v>
                </c:pt>
                <c:pt idx="130">
                  <c:v>-2.7173468507004906E-2</c:v>
                </c:pt>
                <c:pt idx="131">
                  <c:v>-2.7228758112188594E-2</c:v>
                </c:pt>
                <c:pt idx="132">
                  <c:v>-2.7281465120024762E-2</c:v>
                </c:pt>
                <c:pt idx="133">
                  <c:v>-2.7336461363166583E-2</c:v>
                </c:pt>
                <c:pt idx="134">
                  <c:v>-2.7388862551628087E-2</c:v>
                </c:pt>
                <c:pt idx="135">
                  <c:v>-2.7441724547600133E-2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43-495F-A11C-39D6CF3F7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223776"/>
        <c:axId val="1027213696"/>
        <c:extLst>
          <c:ext xmlns:c15="http://schemas.microsoft.com/office/drawing/2012/chart" uri="{02D57815-91ED-43cb-92C2-25804820EDAC}">
            <c15:filteredArea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Graf40!$P$27</c15:sqref>
                        </c15:formulaRef>
                      </c:ext>
                    </c:extLst>
                    <c:strCache>
                      <c:ptCount val="1"/>
                      <c:pt idx="0">
                        <c:v>DPFO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Graf40!$A$3:$A$138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0">
                        <c:v>1923</c:v>
                      </c:pt>
                      <c:pt idx="1">
                        <c:v>1924</c:v>
                      </c:pt>
                      <c:pt idx="2">
                        <c:v>1925</c:v>
                      </c:pt>
                      <c:pt idx="3">
                        <c:v>1926</c:v>
                      </c:pt>
                      <c:pt idx="4">
                        <c:v>1927</c:v>
                      </c:pt>
                      <c:pt idx="5">
                        <c:v>1928</c:v>
                      </c:pt>
                      <c:pt idx="6">
                        <c:v>1929</c:v>
                      </c:pt>
                      <c:pt idx="7">
                        <c:v>1930</c:v>
                      </c:pt>
                      <c:pt idx="8">
                        <c:v>1931</c:v>
                      </c:pt>
                      <c:pt idx="9">
                        <c:v>1932</c:v>
                      </c:pt>
                      <c:pt idx="10">
                        <c:v>1933</c:v>
                      </c:pt>
                      <c:pt idx="11">
                        <c:v>1934</c:v>
                      </c:pt>
                      <c:pt idx="12">
                        <c:v>1935</c:v>
                      </c:pt>
                      <c:pt idx="13">
                        <c:v>1936</c:v>
                      </c:pt>
                      <c:pt idx="14">
                        <c:v>1937</c:v>
                      </c:pt>
                      <c:pt idx="15">
                        <c:v>1938</c:v>
                      </c:pt>
                      <c:pt idx="16">
                        <c:v>1939</c:v>
                      </c:pt>
                      <c:pt idx="17">
                        <c:v>1940</c:v>
                      </c:pt>
                      <c:pt idx="18">
                        <c:v>1941</c:v>
                      </c:pt>
                      <c:pt idx="19">
                        <c:v>1942</c:v>
                      </c:pt>
                      <c:pt idx="20">
                        <c:v>1943</c:v>
                      </c:pt>
                      <c:pt idx="21">
                        <c:v>1944</c:v>
                      </c:pt>
                      <c:pt idx="22">
                        <c:v>1945</c:v>
                      </c:pt>
                      <c:pt idx="23">
                        <c:v>1946</c:v>
                      </c:pt>
                      <c:pt idx="24">
                        <c:v>1947</c:v>
                      </c:pt>
                      <c:pt idx="25">
                        <c:v>1948</c:v>
                      </c:pt>
                      <c:pt idx="26">
                        <c:v>1949</c:v>
                      </c:pt>
                      <c:pt idx="27">
                        <c:v>1950</c:v>
                      </c:pt>
                      <c:pt idx="28">
                        <c:v>1951</c:v>
                      </c:pt>
                      <c:pt idx="29">
                        <c:v>1952</c:v>
                      </c:pt>
                      <c:pt idx="30">
                        <c:v>1953</c:v>
                      </c:pt>
                      <c:pt idx="31">
                        <c:v>1954</c:v>
                      </c:pt>
                      <c:pt idx="32">
                        <c:v>1955</c:v>
                      </c:pt>
                      <c:pt idx="33">
                        <c:v>1956</c:v>
                      </c:pt>
                      <c:pt idx="34">
                        <c:v>1957</c:v>
                      </c:pt>
                      <c:pt idx="35">
                        <c:v>1958</c:v>
                      </c:pt>
                      <c:pt idx="36">
                        <c:v>1959</c:v>
                      </c:pt>
                      <c:pt idx="37">
                        <c:v>1960</c:v>
                      </c:pt>
                      <c:pt idx="38">
                        <c:v>1961</c:v>
                      </c:pt>
                      <c:pt idx="39">
                        <c:v>1962</c:v>
                      </c:pt>
                      <c:pt idx="40">
                        <c:v>1963</c:v>
                      </c:pt>
                      <c:pt idx="41">
                        <c:v>1964</c:v>
                      </c:pt>
                      <c:pt idx="42">
                        <c:v>1965</c:v>
                      </c:pt>
                      <c:pt idx="43">
                        <c:v>1966</c:v>
                      </c:pt>
                      <c:pt idx="44">
                        <c:v>1967</c:v>
                      </c:pt>
                      <c:pt idx="45">
                        <c:v>1968</c:v>
                      </c:pt>
                      <c:pt idx="46">
                        <c:v>1969</c:v>
                      </c:pt>
                      <c:pt idx="47">
                        <c:v>1970</c:v>
                      </c:pt>
                      <c:pt idx="48">
                        <c:v>1971</c:v>
                      </c:pt>
                      <c:pt idx="49">
                        <c:v>1972</c:v>
                      </c:pt>
                      <c:pt idx="50">
                        <c:v>1973</c:v>
                      </c:pt>
                      <c:pt idx="51">
                        <c:v>1974</c:v>
                      </c:pt>
                      <c:pt idx="52">
                        <c:v>1975</c:v>
                      </c:pt>
                      <c:pt idx="53">
                        <c:v>1976</c:v>
                      </c:pt>
                      <c:pt idx="54">
                        <c:v>1977</c:v>
                      </c:pt>
                      <c:pt idx="55">
                        <c:v>1978</c:v>
                      </c:pt>
                      <c:pt idx="56">
                        <c:v>1979</c:v>
                      </c:pt>
                      <c:pt idx="57">
                        <c:v>1980</c:v>
                      </c:pt>
                      <c:pt idx="58">
                        <c:v>1981</c:v>
                      </c:pt>
                      <c:pt idx="59">
                        <c:v>1982</c:v>
                      </c:pt>
                      <c:pt idx="60">
                        <c:v>1983</c:v>
                      </c:pt>
                      <c:pt idx="61">
                        <c:v>1984</c:v>
                      </c:pt>
                      <c:pt idx="62">
                        <c:v>1985</c:v>
                      </c:pt>
                      <c:pt idx="63">
                        <c:v>1986</c:v>
                      </c:pt>
                      <c:pt idx="64">
                        <c:v>1987</c:v>
                      </c:pt>
                      <c:pt idx="65">
                        <c:v>1988</c:v>
                      </c:pt>
                      <c:pt idx="66">
                        <c:v>1989</c:v>
                      </c:pt>
                      <c:pt idx="67">
                        <c:v>1990</c:v>
                      </c:pt>
                      <c:pt idx="68">
                        <c:v>1991</c:v>
                      </c:pt>
                      <c:pt idx="69">
                        <c:v>1992</c:v>
                      </c:pt>
                      <c:pt idx="70">
                        <c:v>1993</c:v>
                      </c:pt>
                      <c:pt idx="71">
                        <c:v>1994</c:v>
                      </c:pt>
                      <c:pt idx="72">
                        <c:v>1995</c:v>
                      </c:pt>
                      <c:pt idx="73">
                        <c:v>1996</c:v>
                      </c:pt>
                      <c:pt idx="74">
                        <c:v>1997</c:v>
                      </c:pt>
                      <c:pt idx="75">
                        <c:v>1998</c:v>
                      </c:pt>
                      <c:pt idx="76">
                        <c:v>1999</c:v>
                      </c:pt>
                      <c:pt idx="77">
                        <c:v>2000</c:v>
                      </c:pt>
                      <c:pt idx="78">
                        <c:v>2001</c:v>
                      </c:pt>
                      <c:pt idx="79">
                        <c:v>2002</c:v>
                      </c:pt>
                      <c:pt idx="80">
                        <c:v>2003</c:v>
                      </c:pt>
                      <c:pt idx="81">
                        <c:v>2004</c:v>
                      </c:pt>
                      <c:pt idx="82">
                        <c:v>2005</c:v>
                      </c:pt>
                      <c:pt idx="83">
                        <c:v>2006</c:v>
                      </c:pt>
                      <c:pt idx="84">
                        <c:v>2007</c:v>
                      </c:pt>
                      <c:pt idx="85">
                        <c:v>2008</c:v>
                      </c:pt>
                      <c:pt idx="86">
                        <c:v>2009</c:v>
                      </c:pt>
                      <c:pt idx="87">
                        <c:v>2010</c:v>
                      </c:pt>
                      <c:pt idx="88">
                        <c:v>2011</c:v>
                      </c:pt>
                      <c:pt idx="89">
                        <c:v>2012</c:v>
                      </c:pt>
                      <c:pt idx="90">
                        <c:v>2013</c:v>
                      </c:pt>
                      <c:pt idx="91">
                        <c:v>2014</c:v>
                      </c:pt>
                      <c:pt idx="92">
                        <c:v>2015</c:v>
                      </c:pt>
                      <c:pt idx="93">
                        <c:v>2016</c:v>
                      </c:pt>
                      <c:pt idx="94">
                        <c:v>2017</c:v>
                      </c:pt>
                      <c:pt idx="95">
                        <c:v>2018</c:v>
                      </c:pt>
                      <c:pt idx="96">
                        <c:v>2019</c:v>
                      </c:pt>
                      <c:pt idx="97">
                        <c:v>2020</c:v>
                      </c:pt>
                      <c:pt idx="98">
                        <c:v>2021</c:v>
                      </c:pt>
                      <c:pt idx="99">
                        <c:v>2022</c:v>
                      </c:pt>
                      <c:pt idx="100">
                        <c:v>2023</c:v>
                      </c:pt>
                      <c:pt idx="101">
                        <c:v>2024</c:v>
                      </c:pt>
                      <c:pt idx="102">
                        <c:v>2025</c:v>
                      </c:pt>
                      <c:pt idx="103">
                        <c:v>2026</c:v>
                      </c:pt>
                      <c:pt idx="104">
                        <c:v>2027</c:v>
                      </c:pt>
                      <c:pt idx="105">
                        <c:v>2028</c:v>
                      </c:pt>
                      <c:pt idx="106">
                        <c:v>2029</c:v>
                      </c:pt>
                      <c:pt idx="107">
                        <c:v>2030</c:v>
                      </c:pt>
                      <c:pt idx="108">
                        <c:v>2031</c:v>
                      </c:pt>
                      <c:pt idx="109">
                        <c:v>2032</c:v>
                      </c:pt>
                      <c:pt idx="110">
                        <c:v>2033</c:v>
                      </c:pt>
                      <c:pt idx="111">
                        <c:v>2034</c:v>
                      </c:pt>
                      <c:pt idx="112">
                        <c:v>2035</c:v>
                      </c:pt>
                      <c:pt idx="113">
                        <c:v>2036</c:v>
                      </c:pt>
                      <c:pt idx="114">
                        <c:v>2037</c:v>
                      </c:pt>
                      <c:pt idx="115">
                        <c:v>2038</c:v>
                      </c:pt>
                      <c:pt idx="116">
                        <c:v>2039</c:v>
                      </c:pt>
                      <c:pt idx="117">
                        <c:v>2040</c:v>
                      </c:pt>
                      <c:pt idx="118">
                        <c:v>2041</c:v>
                      </c:pt>
                      <c:pt idx="119">
                        <c:v>2042</c:v>
                      </c:pt>
                      <c:pt idx="120">
                        <c:v>2043</c:v>
                      </c:pt>
                      <c:pt idx="121">
                        <c:v>2044</c:v>
                      </c:pt>
                      <c:pt idx="122">
                        <c:v>2045</c:v>
                      </c:pt>
                      <c:pt idx="123">
                        <c:v>2046</c:v>
                      </c:pt>
                      <c:pt idx="124">
                        <c:v>2047</c:v>
                      </c:pt>
                      <c:pt idx="125">
                        <c:v>2048</c:v>
                      </c:pt>
                      <c:pt idx="126">
                        <c:v>2049</c:v>
                      </c:pt>
                      <c:pt idx="127">
                        <c:v>2050</c:v>
                      </c:pt>
                      <c:pt idx="128">
                        <c:v>2051</c:v>
                      </c:pt>
                      <c:pt idx="129">
                        <c:v>2052</c:v>
                      </c:pt>
                      <c:pt idx="130">
                        <c:v>2053</c:v>
                      </c:pt>
                      <c:pt idx="131">
                        <c:v>2054</c:v>
                      </c:pt>
                      <c:pt idx="132">
                        <c:v>2055</c:v>
                      </c:pt>
                      <c:pt idx="133">
                        <c:v>2056</c:v>
                      </c:pt>
                      <c:pt idx="134">
                        <c:v>2057</c:v>
                      </c:pt>
                      <c:pt idx="135">
                        <c:v>2058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Graf40!$F$3:$F$138</c15:sqref>
                        </c15:formulaRef>
                      </c:ext>
                    </c:extLst>
                    <c:numCache>
                      <c:formatCode>0%</c:formatCode>
                      <c:ptCount val="1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8.5414802401123646E-18</c:v>
                      </c:pt>
                      <c:pt idx="7">
                        <c:v>1.2016819550322573E-8</c:v>
                      </c:pt>
                      <c:pt idx="8">
                        <c:v>2.0643476301949472E-8</c:v>
                      </c:pt>
                      <c:pt idx="9">
                        <c:v>3.9089240756752904E-8</c:v>
                      </c:pt>
                      <c:pt idx="10">
                        <c:v>5.9214744337526869E-8</c:v>
                      </c:pt>
                      <c:pt idx="11">
                        <c:v>7.3555702066432005E-8</c:v>
                      </c:pt>
                      <c:pt idx="12">
                        <c:v>1.7674507125665104E-7</c:v>
                      </c:pt>
                      <c:pt idx="13">
                        <c:v>3.2851330482102595E-7</c:v>
                      </c:pt>
                      <c:pt idx="14">
                        <c:v>5.2284633293594963E-7</c:v>
                      </c:pt>
                      <c:pt idx="15">
                        <c:v>7.1896296313276545E-7</c:v>
                      </c:pt>
                      <c:pt idx="16">
                        <c:v>9.3105699802145062E-7</c:v>
                      </c:pt>
                      <c:pt idx="17">
                        <c:v>1.1215709904126986E-6</c:v>
                      </c:pt>
                      <c:pt idx="18">
                        <c:v>1.4693013925624193E-6</c:v>
                      </c:pt>
                      <c:pt idx="19">
                        <c:v>2.005921718190723E-6</c:v>
                      </c:pt>
                      <c:pt idx="20">
                        <c:v>2.8947397604445549E-6</c:v>
                      </c:pt>
                      <c:pt idx="21">
                        <c:v>4.344162666698563E-6</c:v>
                      </c:pt>
                      <c:pt idx="22">
                        <c:v>6.2698133098319613E-6</c:v>
                      </c:pt>
                      <c:pt idx="23">
                        <c:v>8.8536849220336583E-6</c:v>
                      </c:pt>
                      <c:pt idx="24">
                        <c:v>1.1243675294153252E-5</c:v>
                      </c:pt>
                      <c:pt idx="25">
                        <c:v>1.3811221474194744E-5</c:v>
                      </c:pt>
                      <c:pt idx="26">
                        <c:v>1.7342418197110673E-5</c:v>
                      </c:pt>
                      <c:pt idx="27">
                        <c:v>2.2010263175539779E-5</c:v>
                      </c:pt>
                      <c:pt idx="28">
                        <c:v>2.7973778076173517E-5</c:v>
                      </c:pt>
                      <c:pt idx="29">
                        <c:v>3.6362784182092378E-5</c:v>
                      </c:pt>
                      <c:pt idx="30">
                        <c:v>4.8269805654210102E-5</c:v>
                      </c:pt>
                      <c:pt idx="31">
                        <c:v>6.3924467707129895E-5</c:v>
                      </c:pt>
                      <c:pt idx="32">
                        <c:v>8.3528565928435439E-5</c:v>
                      </c:pt>
                      <c:pt idx="33">
                        <c:v>1.0937988418580069E-4</c:v>
                      </c:pt>
                      <c:pt idx="34">
                        <c:v>1.4342701498241961E-4</c:v>
                      </c:pt>
                      <c:pt idx="35">
                        <c:v>1.8866226717262347E-4</c:v>
                      </c:pt>
                      <c:pt idx="36">
                        <c:v>2.4942063352258181E-4</c:v>
                      </c:pt>
                      <c:pt idx="37">
                        <c:v>3.2844739499940379E-4</c:v>
                      </c:pt>
                      <c:pt idx="38">
                        <c:v>4.2782543404401574E-4</c:v>
                      </c:pt>
                      <c:pt idx="39">
                        <c:v>5.7024988339943183E-4</c:v>
                      </c:pt>
                      <c:pt idx="40">
                        <c:v>7.6565023186686565E-4</c:v>
                      </c:pt>
                      <c:pt idx="41">
                        <c:v>1.0216773699245896E-3</c:v>
                      </c:pt>
                      <c:pt idx="42">
                        <c:v>1.3704098470086468E-3</c:v>
                      </c:pt>
                      <c:pt idx="43">
                        <c:v>1.8187820722781467E-3</c:v>
                      </c:pt>
                      <c:pt idx="44">
                        <c:v>2.3371710119051148E-3</c:v>
                      </c:pt>
                      <c:pt idx="45">
                        <c:v>2.8929817512057809E-3</c:v>
                      </c:pt>
                      <c:pt idx="46">
                        <c:v>3.4300861685022666E-3</c:v>
                      </c:pt>
                      <c:pt idx="47">
                        <c:v>3.9479115150251598E-3</c:v>
                      </c:pt>
                      <c:pt idx="48">
                        <c:v>4.4486957579374931E-3</c:v>
                      </c:pt>
                      <c:pt idx="49">
                        <c:v>4.9239770588145326E-3</c:v>
                      </c:pt>
                      <c:pt idx="50">
                        <c:v>5.376727837958617E-3</c:v>
                      </c:pt>
                      <c:pt idx="51">
                        <c:v>5.8224883690463081E-3</c:v>
                      </c:pt>
                      <c:pt idx="52">
                        <c:v>6.2927509194168341E-3</c:v>
                      </c:pt>
                      <c:pt idx="53">
                        <c:v>6.8010138423333366E-3</c:v>
                      </c:pt>
                      <c:pt idx="54">
                        <c:v>7.3434098556877103E-3</c:v>
                      </c:pt>
                      <c:pt idx="55">
                        <c:v>7.9160330123384526E-3</c:v>
                      </c:pt>
                      <c:pt idx="56">
                        <c:v>8.5221549543088582E-3</c:v>
                      </c:pt>
                      <c:pt idx="57">
                        <c:v>9.1866389198245191E-3</c:v>
                      </c:pt>
                      <c:pt idx="58">
                        <c:v>9.8990878138693894E-3</c:v>
                      </c:pt>
                      <c:pt idx="59">
                        <c:v>1.0603861410996895E-2</c:v>
                      </c:pt>
                      <c:pt idx="60">
                        <c:v>1.1298376956985212E-2</c:v>
                      </c:pt>
                      <c:pt idx="61">
                        <c:v>1.196919017766529E-2</c:v>
                      </c:pt>
                      <c:pt idx="62">
                        <c:v>1.2612117535819145E-2</c:v>
                      </c:pt>
                      <c:pt idx="63">
                        <c:v>1.3247304379988112E-2</c:v>
                      </c:pt>
                      <c:pt idx="64">
                        <c:v>1.3888375141403841E-2</c:v>
                      </c:pt>
                      <c:pt idx="65">
                        <c:v>1.4519424741789244E-2</c:v>
                      </c:pt>
                      <c:pt idx="66">
                        <c:v>1.5155732351309847E-2</c:v>
                      </c:pt>
                      <c:pt idx="67">
                        <c:v>1.5769534626208781E-2</c:v>
                      </c:pt>
                      <c:pt idx="68">
                        <c:v>1.6346120608048853E-2</c:v>
                      </c:pt>
                      <c:pt idx="69">
                        <c:v>1.6905410819790134E-2</c:v>
                      </c:pt>
                      <c:pt idx="70">
                        <c:v>1.7469421682943853E-2</c:v>
                      </c:pt>
                      <c:pt idx="71">
                        <c:v>1.8024358300264609E-2</c:v>
                      </c:pt>
                      <c:pt idx="72">
                        <c:v>1.8628401451499688E-2</c:v>
                      </c:pt>
                      <c:pt idx="73">
                        <c:v>1.9244101309856987E-2</c:v>
                      </c:pt>
                      <c:pt idx="74">
                        <c:v>1.9811632890667674E-2</c:v>
                      </c:pt>
                      <c:pt idx="75">
                        <c:v>2.0331621032762204E-2</c:v>
                      </c:pt>
                      <c:pt idx="76">
                        <c:v>2.0819332448477113E-2</c:v>
                      </c:pt>
                      <c:pt idx="77">
                        <c:v>2.124667642505651E-2</c:v>
                      </c:pt>
                      <c:pt idx="78">
                        <c:v>2.1659785711758417E-2</c:v>
                      </c:pt>
                      <c:pt idx="79">
                        <c:v>2.2012786693883069E-2</c:v>
                      </c:pt>
                      <c:pt idx="80">
                        <c:v>2.2281240431603511E-2</c:v>
                      </c:pt>
                      <c:pt idx="81">
                        <c:v>2.2517556202553024E-2</c:v>
                      </c:pt>
                      <c:pt idx="82">
                        <c:v>2.2712699889608778E-2</c:v>
                      </c:pt>
                      <c:pt idx="83">
                        <c:v>2.2866579344202442E-2</c:v>
                      </c:pt>
                      <c:pt idx="84">
                        <c:v>2.3001042708156838E-2</c:v>
                      </c:pt>
                      <c:pt idx="85">
                        <c:v>2.3103832780098976E-2</c:v>
                      </c:pt>
                      <c:pt idx="86">
                        <c:v>2.3211951170305056E-2</c:v>
                      </c:pt>
                      <c:pt idx="87">
                        <c:v>2.3259327714189482E-2</c:v>
                      </c:pt>
                      <c:pt idx="88">
                        <c:v>2.3358099623298934E-2</c:v>
                      </c:pt>
                      <c:pt idx="89">
                        <c:v>2.3463690743708909E-2</c:v>
                      </c:pt>
                      <c:pt idx="90">
                        <c:v>2.3568926262105272E-2</c:v>
                      </c:pt>
                      <c:pt idx="91">
                        <c:v>2.3641336037327321E-2</c:v>
                      </c:pt>
                      <c:pt idx="92">
                        <c:v>2.375356334846046E-2</c:v>
                      </c:pt>
                      <c:pt idx="93">
                        <c:v>2.3861689157914867E-2</c:v>
                      </c:pt>
                      <c:pt idx="94">
                        <c:v>2.3947591099332755E-2</c:v>
                      </c:pt>
                      <c:pt idx="95">
                        <c:v>2.4053717271842245E-2</c:v>
                      </c:pt>
                      <c:pt idx="96">
                        <c:v>2.4137712275449807E-2</c:v>
                      </c:pt>
                      <c:pt idx="97">
                        <c:v>2.4210578203343047E-2</c:v>
                      </c:pt>
                      <c:pt idx="98">
                        <c:v>2.4288472707450381E-2</c:v>
                      </c:pt>
                      <c:pt idx="99">
                        <c:v>2.4382718994285568E-2</c:v>
                      </c:pt>
                      <c:pt idx="100">
                        <c:v>2.4498234506828531E-2</c:v>
                      </c:pt>
                      <c:pt idx="101">
                        <c:v>2.4262624447311865E-2</c:v>
                      </c:pt>
                      <c:pt idx="102">
                        <c:v>2.4349593905590439E-2</c:v>
                      </c:pt>
                      <c:pt idx="103">
                        <c:v>2.4421505303506841E-2</c:v>
                      </c:pt>
                      <c:pt idx="104">
                        <c:v>2.4488315049004505E-2</c:v>
                      </c:pt>
                      <c:pt idx="105">
                        <c:v>2.4545738917768567E-2</c:v>
                      </c:pt>
                      <c:pt idx="106">
                        <c:v>2.4580339477387803E-2</c:v>
                      </c:pt>
                      <c:pt idx="107">
                        <c:v>2.4634561046320336E-2</c:v>
                      </c:pt>
                      <c:pt idx="108">
                        <c:v>2.4660568863692944E-2</c:v>
                      </c:pt>
                      <c:pt idx="109">
                        <c:v>2.4693572881437476E-2</c:v>
                      </c:pt>
                      <c:pt idx="110">
                        <c:v>2.4602598203693482E-2</c:v>
                      </c:pt>
                      <c:pt idx="111">
                        <c:v>2.4677312665831508E-2</c:v>
                      </c:pt>
                      <c:pt idx="112">
                        <c:v>2.4717726389509309E-2</c:v>
                      </c:pt>
                      <c:pt idx="113">
                        <c:v>2.4758188727904695E-2</c:v>
                      </c:pt>
                      <c:pt idx="114">
                        <c:v>2.4811363276231013E-2</c:v>
                      </c:pt>
                      <c:pt idx="115">
                        <c:v>2.4860962109511497E-2</c:v>
                      </c:pt>
                      <c:pt idx="116">
                        <c:v>2.4918686578710769E-2</c:v>
                      </c:pt>
                      <c:pt idx="117">
                        <c:v>2.4975836268531282E-2</c:v>
                      </c:pt>
                      <c:pt idx="118">
                        <c:v>2.5026840042512433E-2</c:v>
                      </c:pt>
                      <c:pt idx="119">
                        <c:v>2.5081073072760418E-2</c:v>
                      </c:pt>
                      <c:pt idx="120">
                        <c:v>2.5133094829572933E-2</c:v>
                      </c:pt>
                      <c:pt idx="121">
                        <c:v>2.5199282124283684E-2</c:v>
                      </c:pt>
                      <c:pt idx="122">
                        <c:v>2.5257935348477645E-2</c:v>
                      </c:pt>
                      <c:pt idx="123">
                        <c:v>2.5314309202193463E-2</c:v>
                      </c:pt>
                      <c:pt idx="124">
                        <c:v>2.5373660926494068E-2</c:v>
                      </c:pt>
                      <c:pt idx="125">
                        <c:v>2.543109596012183E-2</c:v>
                      </c:pt>
                      <c:pt idx="126">
                        <c:v>2.5496620534022796E-2</c:v>
                      </c:pt>
                      <c:pt idx="127">
                        <c:v>2.5559018809546252E-2</c:v>
                      </c:pt>
                      <c:pt idx="128">
                        <c:v>2.5617828146184962E-2</c:v>
                      </c:pt>
                      <c:pt idx="129">
                        <c:v>2.5667950043604115E-2</c:v>
                      </c:pt>
                      <c:pt idx="130">
                        <c:v>2.5718095105427885E-2</c:v>
                      </c:pt>
                      <c:pt idx="131">
                        <c:v>2.5777602985256998E-2</c:v>
                      </c:pt>
                      <c:pt idx="132">
                        <c:v>2.5833504555372144E-2</c:v>
                      </c:pt>
                      <c:pt idx="133">
                        <c:v>2.5885914434991442E-2</c:v>
                      </c:pt>
                      <c:pt idx="134">
                        <c:v>2.5936788921398168E-2</c:v>
                      </c:pt>
                      <c:pt idx="135">
                        <c:v>2.5993109357112409E-2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0E43-495F-A11C-39D6CF3F7CA5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1"/>
          <c:order val="11"/>
          <c:tx>
            <c:strRef>
              <c:f>Graf40!$P$34</c:f>
              <c:strCache>
                <c:ptCount val="1"/>
                <c:pt idx="0">
                  <c:v>Celkom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Graf40!$M$3:$M$138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-2.0494770026772916E-3</c:v>
                </c:pt>
                <c:pt idx="3">
                  <c:v>-4.1646353814427228E-3</c:v>
                </c:pt>
                <c:pt idx="4">
                  <c:v>-6.3741013895967326E-3</c:v>
                </c:pt>
                <c:pt idx="5">
                  <c:v>-9.9892540988477489E-3</c:v>
                </c:pt>
                <c:pt idx="6">
                  <c:v>-1.3708273832392565E-2</c:v>
                </c:pt>
                <c:pt idx="7">
                  <c:v>-1.6762392855438478E-2</c:v>
                </c:pt>
                <c:pt idx="8">
                  <c:v>-2.1688493706355904E-2</c:v>
                </c:pt>
                <c:pt idx="9">
                  <c:v>-2.53363891998078E-2</c:v>
                </c:pt>
                <c:pt idx="10">
                  <c:v>-3.0495545068743732E-2</c:v>
                </c:pt>
                <c:pt idx="11">
                  <c:v>-3.6920668444505131E-2</c:v>
                </c:pt>
                <c:pt idx="12">
                  <c:v>-4.3522182770733324E-2</c:v>
                </c:pt>
                <c:pt idx="13">
                  <c:v>-5.071154682206918E-2</c:v>
                </c:pt>
                <c:pt idx="14">
                  <c:v>-5.9669157303702182E-2</c:v>
                </c:pt>
                <c:pt idx="15">
                  <c:v>-6.8367029710607721E-2</c:v>
                </c:pt>
                <c:pt idx="16">
                  <c:v>-7.8800657970656496E-2</c:v>
                </c:pt>
                <c:pt idx="17">
                  <c:v>-8.6195724750285654E-2</c:v>
                </c:pt>
                <c:pt idx="18">
                  <c:v>-9.5979231743350907E-2</c:v>
                </c:pt>
                <c:pt idx="19">
                  <c:v>-0.10403650569706702</c:v>
                </c:pt>
                <c:pt idx="20">
                  <c:v>-0.11933802397279829</c:v>
                </c:pt>
                <c:pt idx="21">
                  <c:v>-0.12603130622835887</c:v>
                </c:pt>
                <c:pt idx="22">
                  <c:v>-0.13807128983296121</c:v>
                </c:pt>
                <c:pt idx="23">
                  <c:v>-0.16124841197709999</c:v>
                </c:pt>
                <c:pt idx="24">
                  <c:v>-0.171485294542425</c:v>
                </c:pt>
                <c:pt idx="25">
                  <c:v>-0.17608338532969592</c:v>
                </c:pt>
                <c:pt idx="26">
                  <c:v>-0.19443951096243386</c:v>
                </c:pt>
                <c:pt idx="27">
                  <c:v>-0.20771241162335696</c:v>
                </c:pt>
                <c:pt idx="28">
                  <c:v>-0.21817982456828736</c:v>
                </c:pt>
                <c:pt idx="29">
                  <c:v>-0.23123751331901532</c:v>
                </c:pt>
                <c:pt idx="30">
                  <c:v>-0.24618974436684099</c:v>
                </c:pt>
                <c:pt idx="31">
                  <c:v>-0.26361106016465019</c:v>
                </c:pt>
                <c:pt idx="32">
                  <c:v>-0.27832503708974798</c:v>
                </c:pt>
                <c:pt idx="33">
                  <c:v>-0.29390566610780972</c:v>
                </c:pt>
                <c:pt idx="34">
                  <c:v>-0.31046417777121066</c:v>
                </c:pt>
                <c:pt idx="35">
                  <c:v>-0.327405088612791</c:v>
                </c:pt>
                <c:pt idx="36">
                  <c:v>-0.34812980358690937</c:v>
                </c:pt>
                <c:pt idx="37">
                  <c:v>-0.36902665225678988</c:v>
                </c:pt>
                <c:pt idx="38">
                  <c:v>-0.39143546114516314</c:v>
                </c:pt>
                <c:pt idx="39">
                  <c:v>-0.41830198882675884</c:v>
                </c:pt>
                <c:pt idx="40">
                  <c:v>-0.44636435658891965</c:v>
                </c:pt>
                <c:pt idx="41">
                  <c:v>-0.47501809094199626</c:v>
                </c:pt>
                <c:pt idx="42">
                  <c:v>-0.50847012774772271</c:v>
                </c:pt>
                <c:pt idx="43">
                  <c:v>-0.53880720598610032</c:v>
                </c:pt>
                <c:pt idx="44">
                  <c:v>-0.5670895554515677</c:v>
                </c:pt>
                <c:pt idx="45">
                  <c:v>-0.59609726776599781</c:v>
                </c:pt>
                <c:pt idx="46">
                  <c:v>-0.62310620041131337</c:v>
                </c:pt>
                <c:pt idx="47">
                  <c:v>-0.64996650373742837</c:v>
                </c:pt>
                <c:pt idx="48">
                  <c:v>-0.67417214758289556</c:v>
                </c:pt>
                <c:pt idx="49">
                  <c:v>-0.69964094180371628</c:v>
                </c:pt>
                <c:pt idx="50">
                  <c:v>-0.72335649102800015</c:v>
                </c:pt>
                <c:pt idx="51">
                  <c:v>-0.74734941903876018</c:v>
                </c:pt>
                <c:pt idx="52">
                  <c:v>-0.77472217113941966</c:v>
                </c:pt>
                <c:pt idx="53">
                  <c:v>-0.80655741808552905</c:v>
                </c:pt>
                <c:pt idx="54">
                  <c:v>-0.83571309879006073</c:v>
                </c:pt>
                <c:pt idx="55">
                  <c:v>-0.86557169216781571</c:v>
                </c:pt>
                <c:pt idx="56">
                  <c:v>-0.9023015536471658</c:v>
                </c:pt>
                <c:pt idx="57">
                  <c:v>-0.93971892828469705</c:v>
                </c:pt>
                <c:pt idx="58">
                  <c:v>-0.9800974572573663</c:v>
                </c:pt>
                <c:pt idx="59">
                  <c:v>-1.0184767312845695</c:v>
                </c:pt>
                <c:pt idx="60">
                  <c:v>-1.0539862710021752</c:v>
                </c:pt>
                <c:pt idx="61">
                  <c:v>-1.0907057945077043</c:v>
                </c:pt>
                <c:pt idx="62">
                  <c:v>-1.1289005380066617</c:v>
                </c:pt>
                <c:pt idx="63">
                  <c:v>-1.1642804364827728</c:v>
                </c:pt>
                <c:pt idx="64">
                  <c:v>-1.2028168084515416</c:v>
                </c:pt>
                <c:pt idx="65">
                  <c:v>-1.2406130647502129</c:v>
                </c:pt>
                <c:pt idx="66">
                  <c:v>-1.2791274631882832</c:v>
                </c:pt>
                <c:pt idx="67">
                  <c:v>-1.3184575426727807</c:v>
                </c:pt>
                <c:pt idx="68">
                  <c:v>-1.3517066627409766</c:v>
                </c:pt>
                <c:pt idx="69">
                  <c:v>-1.3885982407133248</c:v>
                </c:pt>
                <c:pt idx="70">
                  <c:v>-1.4226473096074799</c:v>
                </c:pt>
                <c:pt idx="71">
                  <c:v>-1.4558798378660169</c:v>
                </c:pt>
                <c:pt idx="72">
                  <c:v>-1.4984252940787737</c:v>
                </c:pt>
                <c:pt idx="73">
                  <c:v>-1.5352215803284912</c:v>
                </c:pt>
                <c:pt idx="74">
                  <c:v>-1.5675584271628666</c:v>
                </c:pt>
                <c:pt idx="75">
                  <c:v>-1.5999740767471502</c:v>
                </c:pt>
                <c:pt idx="76">
                  <c:v>-1.6303846852309563</c:v>
                </c:pt>
                <c:pt idx="77">
                  <c:v>-1.6538562543051047</c:v>
                </c:pt>
                <c:pt idx="78">
                  <c:v>-1.6815432294487902</c:v>
                </c:pt>
                <c:pt idx="79">
                  <c:v>-1.7084299919140309</c:v>
                </c:pt>
                <c:pt idx="80">
                  <c:v>-1.7324406083918418</c:v>
                </c:pt>
                <c:pt idx="81">
                  <c:v>-1.7548909261443433</c:v>
                </c:pt>
                <c:pt idx="82">
                  <c:v>-1.7751860288447339</c:v>
                </c:pt>
                <c:pt idx="83">
                  <c:v>-1.7976137863663586</c:v>
                </c:pt>
                <c:pt idx="84">
                  <c:v>-1.8080824755061768</c:v>
                </c:pt>
                <c:pt idx="85">
                  <c:v>-1.8247697809460282</c:v>
                </c:pt>
                <c:pt idx="86">
                  <c:v>-1.8289688552454353</c:v>
                </c:pt>
                <c:pt idx="87">
                  <c:v>-1.825761730313294</c:v>
                </c:pt>
                <c:pt idx="88">
                  <c:v>-1.841658026713251</c:v>
                </c:pt>
                <c:pt idx="89">
                  <c:v>-1.8509499456921845</c:v>
                </c:pt>
                <c:pt idx="90">
                  <c:v>-1.870127828393598</c:v>
                </c:pt>
                <c:pt idx="91">
                  <c:v>-1.8814087507261013</c:v>
                </c:pt>
                <c:pt idx="92">
                  <c:v>-1.8957866243491819</c:v>
                </c:pt>
                <c:pt idx="93">
                  <c:v>-1.908949176750218</c:v>
                </c:pt>
                <c:pt idx="94">
                  <c:v>-1.9257111995027816</c:v>
                </c:pt>
                <c:pt idx="95">
                  <c:v>-1.9414345611170956</c:v>
                </c:pt>
                <c:pt idx="96">
                  <c:v>-1.9535652798273047</c:v>
                </c:pt>
                <c:pt idx="97">
                  <c:v>-1.9664466690396711</c:v>
                </c:pt>
                <c:pt idx="98">
                  <c:v>-1.9780366373635321</c:v>
                </c:pt>
                <c:pt idx="99">
                  <c:v>-1.9890410798547697</c:v>
                </c:pt>
                <c:pt idx="100">
                  <c:v>-2.0036608928855895</c:v>
                </c:pt>
                <c:pt idx="101">
                  <c:v>-1.9942214701135665</c:v>
                </c:pt>
                <c:pt idx="102">
                  <c:v>-2.0054710505526017</c:v>
                </c:pt>
                <c:pt idx="103">
                  <c:v>-2.0108527106417373</c:v>
                </c:pt>
                <c:pt idx="104">
                  <c:v>-2.0149368625772128</c:v>
                </c:pt>
                <c:pt idx="105">
                  <c:v>-2.0195786761906853</c:v>
                </c:pt>
                <c:pt idx="106">
                  <c:v>-2.0226587528635318</c:v>
                </c:pt>
                <c:pt idx="107">
                  <c:v>-2.0259931398569431</c:v>
                </c:pt>
                <c:pt idx="108">
                  <c:v>-2.0268817448876586</c:v>
                </c:pt>
                <c:pt idx="109">
                  <c:v>-2.0293836255294435</c:v>
                </c:pt>
                <c:pt idx="110">
                  <c:v>-2.0205066713941999</c:v>
                </c:pt>
                <c:pt idx="111">
                  <c:v>-2.024605796922784</c:v>
                </c:pt>
                <c:pt idx="112">
                  <c:v>-2.0259446706193067</c:v>
                </c:pt>
                <c:pt idx="113">
                  <c:v>-2.0294935399913427</c:v>
                </c:pt>
                <c:pt idx="114">
                  <c:v>-2.0317089189119959</c:v>
                </c:pt>
                <c:pt idx="115">
                  <c:v>-2.0356944817718818</c:v>
                </c:pt>
                <c:pt idx="116">
                  <c:v>-2.03810025175718</c:v>
                </c:pt>
                <c:pt idx="117">
                  <c:v>-2.042666915608641</c:v>
                </c:pt>
                <c:pt idx="118">
                  <c:v>-2.0477286473544369</c:v>
                </c:pt>
                <c:pt idx="119">
                  <c:v>-2.0500096875280716</c:v>
                </c:pt>
                <c:pt idx="120">
                  <c:v>-2.0537324598397948</c:v>
                </c:pt>
                <c:pt idx="121">
                  <c:v>-2.0576202410452189</c:v>
                </c:pt>
                <c:pt idx="122">
                  <c:v>-2.0608020092373023</c:v>
                </c:pt>
                <c:pt idx="123">
                  <c:v>-2.0644507712985751</c:v>
                </c:pt>
                <c:pt idx="124">
                  <c:v>-2.0677983649811158</c:v>
                </c:pt>
                <c:pt idx="125">
                  <c:v>-2.0705136951300869</c:v>
                </c:pt>
                <c:pt idx="126">
                  <c:v>-2.0737313788084748</c:v>
                </c:pt>
                <c:pt idx="127">
                  <c:v>-2.0760034363061433</c:v>
                </c:pt>
                <c:pt idx="128">
                  <c:v>-2.0802288757869669</c:v>
                </c:pt>
                <c:pt idx="129">
                  <c:v>-2.085093848675601</c:v>
                </c:pt>
                <c:pt idx="130">
                  <c:v>-2.0881264890773794</c:v>
                </c:pt>
                <c:pt idx="131">
                  <c:v>-2.0921112471254633</c:v>
                </c:pt>
                <c:pt idx="132">
                  <c:v>-2.0980001421697279</c:v>
                </c:pt>
                <c:pt idx="133">
                  <c:v>-2.101729275540825</c:v>
                </c:pt>
                <c:pt idx="134">
                  <c:v>-2.1026204536866175</c:v>
                </c:pt>
                <c:pt idx="135">
                  <c:v>-2.1064533640172121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43-495F-A11C-39D6CF3F7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223776"/>
        <c:axId val="1027213696"/>
      </c:lineChart>
      <c:catAx>
        <c:axId val="102722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>
                    <a:latin typeface="Calibri" panose="020F0502020204030204" pitchFamily="34" charset="0"/>
                    <a:cs typeface="Calibri" panose="020F0502020204030204" pitchFamily="34" charset="0"/>
                  </a:rPr>
                  <a:t>ročník narodenia</a:t>
                </a:r>
              </a:p>
            </c:rich>
          </c:tx>
          <c:layout>
            <c:manualLayout>
              <c:xMode val="edge"/>
              <c:yMode val="edge"/>
              <c:x val="0.40966869904789999"/>
              <c:y val="0.78689828929539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13696"/>
        <c:crosses val="autoZero"/>
        <c:auto val="1"/>
        <c:lblAlgn val="ctr"/>
        <c:lblOffset val="100"/>
        <c:tickLblSkip val="9"/>
        <c:tickMarkSkip val="9"/>
        <c:noMultiLvlLbl val="0"/>
      </c:catAx>
      <c:valAx>
        <c:axId val="1027213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 sz="900">
                    <a:latin typeface="Calibri" panose="020F0502020204030204" pitchFamily="34" charset="0"/>
                    <a:cs typeface="Calibri" panose="020F0502020204030204" pitchFamily="34" charset="0"/>
                  </a:rPr>
                  <a:t>%</a:t>
                </a:r>
                <a:r>
                  <a:rPr lang="en-US" sz="900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 priemernej ro</a:t>
                </a:r>
                <a:r>
                  <a:rPr lang="sk-SK" sz="900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čnej mzdy</a:t>
                </a:r>
                <a:endParaRPr lang="sk-SK" sz="900"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44411816752196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237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30565044403879E-4"/>
          <c:y val="9.2570720326625479E-3"/>
          <c:w val="0.99421355334609973"/>
          <c:h val="0.33782393292682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9485562494263"/>
          <c:y val="0.37091378726287261"/>
          <c:w val="0.78872213967853899"/>
          <c:h val="0.49220613143631436"/>
        </c:manualLayout>
      </c:layout>
      <c:areaChart>
        <c:grouping val="stacked"/>
        <c:varyColors val="0"/>
        <c:ser>
          <c:idx val="0"/>
          <c:order val="0"/>
          <c:tx>
            <c:strRef>
              <c:f>Graf41!$P$23</c:f>
              <c:strCache>
                <c:ptCount val="1"/>
                <c:pt idx="0">
                  <c:v>Daň. bonus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Graf41!$B$3:$B$138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-1.1360385036835747E-2</c:v>
                </c:pt>
                <c:pt idx="78">
                  <c:v>-1.2856636310730258</c:v>
                </c:pt>
                <c:pt idx="79">
                  <c:v>-3.1161266016675389</c:v>
                </c:pt>
                <c:pt idx="80">
                  <c:v>-5.1282666109283852</c:v>
                </c:pt>
                <c:pt idx="81">
                  <c:v>-7.3028963438975643</c:v>
                </c:pt>
                <c:pt idx="82">
                  <c:v>-9.7971627107556234</c:v>
                </c:pt>
                <c:pt idx="83">
                  <c:v>-13.186903627151782</c:v>
                </c:pt>
                <c:pt idx="84">
                  <c:v>-13.46930638001909</c:v>
                </c:pt>
                <c:pt idx="85">
                  <c:v>-13.910231399876531</c:v>
                </c:pt>
                <c:pt idx="86">
                  <c:v>-13.718767257773598</c:v>
                </c:pt>
                <c:pt idx="87">
                  <c:v>-10.888624660127503</c:v>
                </c:pt>
                <c:pt idx="88">
                  <c:v>-12.618812448499435</c:v>
                </c:pt>
                <c:pt idx="89">
                  <c:v>-14.158624976686388</c:v>
                </c:pt>
                <c:pt idx="90">
                  <c:v>-15.634782371975222</c:v>
                </c:pt>
                <c:pt idx="91">
                  <c:v>-16.922886673129451</c:v>
                </c:pt>
                <c:pt idx="92">
                  <c:v>-18.162314312216015</c:v>
                </c:pt>
                <c:pt idx="93">
                  <c:v>-19.368020503605642</c:v>
                </c:pt>
                <c:pt idx="94">
                  <c:v>-20.519840324259871</c:v>
                </c:pt>
                <c:pt idx="95">
                  <c:v>-21.595922987349034</c:v>
                </c:pt>
                <c:pt idx="96">
                  <c:v>-22.633212444262288</c:v>
                </c:pt>
                <c:pt idx="97">
                  <c:v>-23.656847591119494</c:v>
                </c:pt>
                <c:pt idx="98">
                  <c:v>-24.633701381838573</c:v>
                </c:pt>
                <c:pt idx="99">
                  <c:v>-25.547776789309065</c:v>
                </c:pt>
                <c:pt idx="100">
                  <c:v>-26.417168089309133</c:v>
                </c:pt>
                <c:pt idx="101">
                  <c:v>-27.563582867985875</c:v>
                </c:pt>
                <c:pt idx="102">
                  <c:v>-28.501352245047805</c:v>
                </c:pt>
                <c:pt idx="103">
                  <c:v>-28.194005408950744</c:v>
                </c:pt>
                <c:pt idx="104">
                  <c:v>-27.989437946882742</c:v>
                </c:pt>
                <c:pt idx="105">
                  <c:v>-27.868599970337005</c:v>
                </c:pt>
                <c:pt idx="106">
                  <c:v>-27.822771185577114</c:v>
                </c:pt>
                <c:pt idx="107">
                  <c:v>-27.788934581141962</c:v>
                </c:pt>
                <c:pt idx="108">
                  <c:v>-27.770459800584806</c:v>
                </c:pt>
                <c:pt idx="109">
                  <c:v>-27.760474423271852</c:v>
                </c:pt>
                <c:pt idx="110">
                  <c:v>-27.753944580437594</c:v>
                </c:pt>
                <c:pt idx="111">
                  <c:v>-27.749751151545993</c:v>
                </c:pt>
                <c:pt idx="112">
                  <c:v>-27.727854760021597</c:v>
                </c:pt>
                <c:pt idx="113">
                  <c:v>-27.720494732075988</c:v>
                </c:pt>
                <c:pt idx="114">
                  <c:v>-27.72415914518977</c:v>
                </c:pt>
                <c:pt idx="115">
                  <c:v>-27.741305607347027</c:v>
                </c:pt>
                <c:pt idx="116">
                  <c:v>-27.770985098730371</c:v>
                </c:pt>
                <c:pt idx="117">
                  <c:v>-27.805622499220657</c:v>
                </c:pt>
                <c:pt idx="118">
                  <c:v>-27.836482524340173</c:v>
                </c:pt>
                <c:pt idx="119">
                  <c:v>-27.854443250530263</c:v>
                </c:pt>
                <c:pt idx="120">
                  <c:v>-27.852937262141705</c:v>
                </c:pt>
                <c:pt idx="121">
                  <c:v>-27.835504262398786</c:v>
                </c:pt>
                <c:pt idx="122">
                  <c:v>-27.807357869882914</c:v>
                </c:pt>
                <c:pt idx="123">
                  <c:v>-27.769352495091368</c:v>
                </c:pt>
                <c:pt idx="124">
                  <c:v>-27.724669152117386</c:v>
                </c:pt>
                <c:pt idx="125">
                  <c:v>-27.672609334783679</c:v>
                </c:pt>
                <c:pt idx="126">
                  <c:v>-27.610286639324606</c:v>
                </c:pt>
                <c:pt idx="127">
                  <c:v>-27.541222051936831</c:v>
                </c:pt>
                <c:pt idx="128">
                  <c:v>-27.459899125916166</c:v>
                </c:pt>
                <c:pt idx="129">
                  <c:v>-27.370602144629405</c:v>
                </c:pt>
                <c:pt idx="130">
                  <c:v>-27.278957575184201</c:v>
                </c:pt>
                <c:pt idx="131">
                  <c:v>-27.186437122093469</c:v>
                </c:pt>
                <c:pt idx="132">
                  <c:v>-27.09751649678282</c:v>
                </c:pt>
                <c:pt idx="133">
                  <c:v>-27.010811628409339</c:v>
                </c:pt>
                <c:pt idx="134">
                  <c:v>-26.928775636014841</c:v>
                </c:pt>
                <c:pt idx="135">
                  <c:v>-26.854185730410883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B-4C53-BBB7-3B6EF336D6A3}"/>
            </c:ext>
          </c:extLst>
        </c:ser>
        <c:ser>
          <c:idx val="1"/>
          <c:order val="1"/>
          <c:tx>
            <c:strRef>
              <c:f>Graf41!$P$24</c:f>
              <c:strCache>
                <c:ptCount val="1"/>
                <c:pt idx="0">
                  <c:v>Rod. dôchodok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Graf41!$C$3:$C$138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-14.158452171055679</c:v>
                </c:pt>
                <c:pt idx="3">
                  <c:v>-26.860067790369552</c:v>
                </c:pt>
                <c:pt idx="4">
                  <c:v>-35.625837996585346</c:v>
                </c:pt>
                <c:pt idx="5">
                  <c:v>-50.269450306994571</c:v>
                </c:pt>
                <c:pt idx="6">
                  <c:v>-63.656290710091412</c:v>
                </c:pt>
                <c:pt idx="7">
                  <c:v>-70.664024465237446</c:v>
                </c:pt>
                <c:pt idx="8">
                  <c:v>-86.974081928138659</c:v>
                </c:pt>
                <c:pt idx="9">
                  <c:v>-90.721164220574551</c:v>
                </c:pt>
                <c:pt idx="10">
                  <c:v>-100.05444563173043</c:v>
                </c:pt>
                <c:pt idx="11">
                  <c:v>-112.25055532025792</c:v>
                </c:pt>
                <c:pt idx="12">
                  <c:v>-121.790964678036</c:v>
                </c:pt>
                <c:pt idx="13">
                  <c:v>-130.99764696194759</c:v>
                </c:pt>
                <c:pt idx="14">
                  <c:v>-143.790439530036</c:v>
                </c:pt>
                <c:pt idx="15">
                  <c:v>-152.766114460251</c:v>
                </c:pt>
                <c:pt idx="16">
                  <c:v>-165.24502337023631</c:v>
                </c:pt>
                <c:pt idx="17">
                  <c:v>-164.75929137490542</c:v>
                </c:pt>
                <c:pt idx="18">
                  <c:v>-170.8452108328818</c:v>
                </c:pt>
                <c:pt idx="19">
                  <c:v>-168.2514178427943</c:v>
                </c:pt>
                <c:pt idx="20">
                  <c:v>-184.4137763194658</c:v>
                </c:pt>
                <c:pt idx="21">
                  <c:v>-175.23403988024177</c:v>
                </c:pt>
                <c:pt idx="22">
                  <c:v>-177.86820764943516</c:v>
                </c:pt>
                <c:pt idx="23">
                  <c:v>-204.02886937328188</c:v>
                </c:pt>
                <c:pt idx="24">
                  <c:v>-200.03847411503875</c:v>
                </c:pt>
                <c:pt idx="25">
                  <c:v>-183.74335477025792</c:v>
                </c:pt>
                <c:pt idx="26">
                  <c:v>-193.44095321421415</c:v>
                </c:pt>
                <c:pt idx="27">
                  <c:v>-193.18104887283107</c:v>
                </c:pt>
                <c:pt idx="28">
                  <c:v>-188.29465569879289</c:v>
                </c:pt>
                <c:pt idx="29">
                  <c:v>-186.18351128983906</c:v>
                </c:pt>
                <c:pt idx="30">
                  <c:v>-186.23820683483021</c:v>
                </c:pt>
                <c:pt idx="31">
                  <c:v>-188.84917186502332</c:v>
                </c:pt>
                <c:pt idx="32">
                  <c:v>-187.14740753618256</c:v>
                </c:pt>
                <c:pt idx="33">
                  <c:v>-185.97626434107227</c:v>
                </c:pt>
                <c:pt idx="34">
                  <c:v>-185.37648028936783</c:v>
                </c:pt>
                <c:pt idx="35">
                  <c:v>-183.15491669533563</c:v>
                </c:pt>
                <c:pt idx="36">
                  <c:v>-184.67584648271068</c:v>
                </c:pt>
                <c:pt idx="37">
                  <c:v>-181.86403171678725</c:v>
                </c:pt>
                <c:pt idx="38">
                  <c:v>-180.7588523260068</c:v>
                </c:pt>
                <c:pt idx="39">
                  <c:v>-178.72121291439785</c:v>
                </c:pt>
                <c:pt idx="40">
                  <c:v>-169.23803385818681</c:v>
                </c:pt>
                <c:pt idx="41">
                  <c:v>-156.92850300232314</c:v>
                </c:pt>
                <c:pt idx="42">
                  <c:v>-149.59628010157323</c:v>
                </c:pt>
                <c:pt idx="43">
                  <c:v>-141.02979185338265</c:v>
                </c:pt>
                <c:pt idx="44">
                  <c:v>-132.62001908990749</c:v>
                </c:pt>
                <c:pt idx="45">
                  <c:v>-124.67246703307308</c:v>
                </c:pt>
                <c:pt idx="46">
                  <c:v>-118.39741298768304</c:v>
                </c:pt>
                <c:pt idx="47">
                  <c:v>-111.80465759245901</c:v>
                </c:pt>
                <c:pt idx="48">
                  <c:v>-106.13267927183408</c:v>
                </c:pt>
                <c:pt idx="49">
                  <c:v>-100.14530054811067</c:v>
                </c:pt>
                <c:pt idx="50">
                  <c:v>-95.28228194348857</c:v>
                </c:pt>
                <c:pt idx="51">
                  <c:v>-91.301699087172111</c:v>
                </c:pt>
                <c:pt idx="52">
                  <c:v>-87.552041736627118</c:v>
                </c:pt>
                <c:pt idx="53">
                  <c:v>-83.511032196213677</c:v>
                </c:pt>
                <c:pt idx="54">
                  <c:v>-80.03152638243786</c:v>
                </c:pt>
                <c:pt idx="55">
                  <c:v>-76.729040253305101</c:v>
                </c:pt>
                <c:pt idx="56">
                  <c:v>-74.426409443790575</c:v>
                </c:pt>
                <c:pt idx="57">
                  <c:v>-72.542758171881033</c:v>
                </c:pt>
                <c:pt idx="58">
                  <c:v>-70.584471832736511</c:v>
                </c:pt>
                <c:pt idx="59">
                  <c:v>-69.416012863391217</c:v>
                </c:pt>
                <c:pt idx="60">
                  <c:v>-67.55757479773699</c:v>
                </c:pt>
                <c:pt idx="61">
                  <c:v>-65.930183841645217</c:v>
                </c:pt>
                <c:pt idx="62">
                  <c:v>-64.631487848313569</c:v>
                </c:pt>
                <c:pt idx="63">
                  <c:v>-63.216558127528259</c:v>
                </c:pt>
                <c:pt idx="64">
                  <c:v>-62.513466854134442</c:v>
                </c:pt>
                <c:pt idx="65">
                  <c:v>-61.353844648015802</c:v>
                </c:pt>
                <c:pt idx="66">
                  <c:v>-60.942923716448526</c:v>
                </c:pt>
                <c:pt idx="67">
                  <c:v>-60.728348804824996</c:v>
                </c:pt>
                <c:pt idx="68">
                  <c:v>-59.851171402326628</c:v>
                </c:pt>
                <c:pt idx="69">
                  <c:v>-59.042136844918609</c:v>
                </c:pt>
                <c:pt idx="70">
                  <c:v>-58.407080469795432</c:v>
                </c:pt>
                <c:pt idx="71">
                  <c:v>-57.616557255133891</c:v>
                </c:pt>
                <c:pt idx="72">
                  <c:v>-57.251579945166611</c:v>
                </c:pt>
                <c:pt idx="73">
                  <c:v>-56.643015586789041</c:v>
                </c:pt>
                <c:pt idx="74">
                  <c:v>-56.381106261435512</c:v>
                </c:pt>
                <c:pt idx="75">
                  <c:v>-56.255949581508702</c:v>
                </c:pt>
                <c:pt idx="76">
                  <c:v>-55.958129440961187</c:v>
                </c:pt>
                <c:pt idx="77">
                  <c:v>-55.212433601115492</c:v>
                </c:pt>
                <c:pt idx="78">
                  <c:v>-54.662797825821542</c:v>
                </c:pt>
                <c:pt idx="79">
                  <c:v>-54.055853661325315</c:v>
                </c:pt>
                <c:pt idx="80">
                  <c:v>-53.369704285687597</c:v>
                </c:pt>
                <c:pt idx="81">
                  <c:v>-53.122409969008814</c:v>
                </c:pt>
                <c:pt idx="82">
                  <c:v>-52.348234156274806</c:v>
                </c:pt>
                <c:pt idx="83">
                  <c:v>-51.98365827718461</c:v>
                </c:pt>
                <c:pt idx="84">
                  <c:v>-51.798899624915208</c:v>
                </c:pt>
                <c:pt idx="85">
                  <c:v>-51.682668374354272</c:v>
                </c:pt>
                <c:pt idx="86">
                  <c:v>-50.888310208884917</c:v>
                </c:pt>
                <c:pt idx="87">
                  <c:v>-50.267829326260483</c:v>
                </c:pt>
                <c:pt idx="88">
                  <c:v>-49.761898517258409</c:v>
                </c:pt>
                <c:pt idx="89">
                  <c:v>-48.982521391660057</c:v>
                </c:pt>
                <c:pt idx="90">
                  <c:v>-48.582242308325554</c:v>
                </c:pt>
                <c:pt idx="91">
                  <c:v>-48.264674707643579</c:v>
                </c:pt>
                <c:pt idx="92">
                  <c:v>-47.704503278846524</c:v>
                </c:pt>
                <c:pt idx="93">
                  <c:v>-47.213688641463555</c:v>
                </c:pt>
                <c:pt idx="94">
                  <c:v>-47.206578237042407</c:v>
                </c:pt>
                <c:pt idx="95">
                  <c:v>-47.018395484697521</c:v>
                </c:pt>
                <c:pt idx="96">
                  <c:v>-46.408135895369192</c:v>
                </c:pt>
                <c:pt idx="97">
                  <c:v>-46.120513687308126</c:v>
                </c:pt>
                <c:pt idx="98">
                  <c:v>-45.802486798272355</c:v>
                </c:pt>
                <c:pt idx="99">
                  <c:v>-45.25671622975711</c:v>
                </c:pt>
                <c:pt idx="100">
                  <c:v>-45.016651827968481</c:v>
                </c:pt>
                <c:pt idx="101">
                  <c:v>-45.296603892675577</c:v>
                </c:pt>
                <c:pt idx="102">
                  <c:v>-45.471310093960959</c:v>
                </c:pt>
                <c:pt idx="103">
                  <c:v>-45.87238099944318</c:v>
                </c:pt>
                <c:pt idx="104">
                  <c:v>-46.19261428907798</c:v>
                </c:pt>
                <c:pt idx="105">
                  <c:v>-46.536570796220602</c:v>
                </c:pt>
                <c:pt idx="106">
                  <c:v>-47.167969872676508</c:v>
                </c:pt>
                <c:pt idx="107">
                  <c:v>-47.232101281233341</c:v>
                </c:pt>
                <c:pt idx="108">
                  <c:v>-47.214578671363839</c:v>
                </c:pt>
                <c:pt idx="109">
                  <c:v>-47.518744821738693</c:v>
                </c:pt>
                <c:pt idx="110">
                  <c:v>-47.693313981869373</c:v>
                </c:pt>
                <c:pt idx="111">
                  <c:v>-47.537702636778803</c:v>
                </c:pt>
                <c:pt idx="112">
                  <c:v>-47.549874724402791</c:v>
                </c:pt>
                <c:pt idx="113">
                  <c:v>-47.899055525541428</c:v>
                </c:pt>
                <c:pt idx="114">
                  <c:v>-47.886958529211519</c:v>
                </c:pt>
                <c:pt idx="115">
                  <c:v>-48.164340146953201</c:v>
                </c:pt>
                <c:pt idx="116">
                  <c:v>-48.191002901390377</c:v>
                </c:pt>
                <c:pt idx="117">
                  <c:v>-48.657501119245161</c:v>
                </c:pt>
                <c:pt idx="118">
                  <c:v>-49.168849510715212</c:v>
                </c:pt>
                <c:pt idx="119">
                  <c:v>-49.057429148873474</c:v>
                </c:pt>
                <c:pt idx="120">
                  <c:v>-49.098033779445622</c:v>
                </c:pt>
                <c:pt idx="121">
                  <c:v>-49.156923482542503</c:v>
                </c:pt>
                <c:pt idx="122">
                  <c:v>-49.271028233729552</c:v>
                </c:pt>
                <c:pt idx="123">
                  <c:v>-49.539691060188566</c:v>
                </c:pt>
                <c:pt idx="124">
                  <c:v>-49.35814398832256</c:v>
                </c:pt>
                <c:pt idx="125">
                  <c:v>-49.452324186919924</c:v>
                </c:pt>
                <c:pt idx="126">
                  <c:v>-49.590462644425578</c:v>
                </c:pt>
                <c:pt idx="127">
                  <c:v>-49.566284128430958</c:v>
                </c:pt>
                <c:pt idx="128">
                  <c:v>-49.79276470276826</c:v>
                </c:pt>
                <c:pt idx="129">
                  <c:v>-50.255587637224245</c:v>
                </c:pt>
                <c:pt idx="130">
                  <c:v>-50.567351814609822</c:v>
                </c:pt>
                <c:pt idx="131">
                  <c:v>-50.850795886091248</c:v>
                </c:pt>
                <c:pt idx="132">
                  <c:v>-51.305672300263538</c:v>
                </c:pt>
                <c:pt idx="133">
                  <c:v>-51.694419770025021</c:v>
                </c:pt>
                <c:pt idx="134">
                  <c:v>-51.689919660067403</c:v>
                </c:pt>
                <c:pt idx="135">
                  <c:v>-51.82367053882453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B-4C53-BBB7-3B6EF336D6A3}"/>
            </c:ext>
          </c:extLst>
        </c:ser>
        <c:ser>
          <c:idx val="2"/>
          <c:order val="2"/>
          <c:tx>
            <c:strRef>
              <c:f>Graf41!$P$25</c:f>
              <c:strCache>
                <c:ptCount val="1"/>
                <c:pt idx="0">
                  <c:v>Zdravotníctvo </c:v>
                </c:pt>
              </c:strCache>
            </c:strRef>
          </c:tx>
          <c:spPr>
            <a:solidFill>
              <a:srgbClr val="B863B7"/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Graf41!$D$3:$D$138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-2.869453702016393</c:v>
                </c:pt>
                <c:pt idx="3">
                  <c:v>-4.7025714014765994</c:v>
                </c:pt>
                <c:pt idx="4">
                  <c:v>-8.8950260796599032</c:v>
                </c:pt>
                <c:pt idx="5">
                  <c:v>-15.88584468785553</c:v>
                </c:pt>
                <c:pt idx="6">
                  <c:v>-21.580973183277287</c:v>
                </c:pt>
                <c:pt idx="7">
                  <c:v>-25.730617620926012</c:v>
                </c:pt>
                <c:pt idx="8">
                  <c:v>-30.013452794332856</c:v>
                </c:pt>
                <c:pt idx="9">
                  <c:v>-35.242840703700743</c:v>
                </c:pt>
                <c:pt idx="10">
                  <c:v>-40.440520311290143</c:v>
                </c:pt>
                <c:pt idx="11">
                  <c:v>-45.225148991871116</c:v>
                </c:pt>
                <c:pt idx="12">
                  <c:v>-49.882590928248845</c:v>
                </c:pt>
                <c:pt idx="13">
                  <c:v>-54.215052729495831</c:v>
                </c:pt>
                <c:pt idx="14">
                  <c:v>-58.523526524931249</c:v>
                </c:pt>
                <c:pt idx="15">
                  <c:v>-62.424331923656077</c:v>
                </c:pt>
                <c:pt idx="16">
                  <c:v>-66.252837486752711</c:v>
                </c:pt>
                <c:pt idx="17">
                  <c:v>-69.5550305878606</c:v>
                </c:pt>
                <c:pt idx="18">
                  <c:v>-71.873964200199552</c:v>
                </c:pt>
                <c:pt idx="19">
                  <c:v>-74.397026040685304</c:v>
                </c:pt>
                <c:pt idx="20">
                  <c:v>-76.60712731141075</c:v>
                </c:pt>
                <c:pt idx="21">
                  <c:v>-78.267181618794936</c:v>
                </c:pt>
                <c:pt idx="22">
                  <c:v>-79.671308405120612</c:v>
                </c:pt>
                <c:pt idx="23">
                  <c:v>-81.032576648466147</c:v>
                </c:pt>
                <c:pt idx="24">
                  <c:v>-82.271756896557079</c:v>
                </c:pt>
                <c:pt idx="25">
                  <c:v>-83.599443141439849</c:v>
                </c:pt>
                <c:pt idx="26">
                  <c:v>-84.522727169476511</c:v>
                </c:pt>
                <c:pt idx="27">
                  <c:v>-85.055676892433155</c:v>
                </c:pt>
                <c:pt idx="28">
                  <c:v>-85.396451554112573</c:v>
                </c:pt>
                <c:pt idx="29">
                  <c:v>-85.750316127302455</c:v>
                </c:pt>
                <c:pt idx="30">
                  <c:v>-85.704931912340086</c:v>
                </c:pt>
                <c:pt idx="31">
                  <c:v>-85.420205720648454</c:v>
                </c:pt>
                <c:pt idx="32">
                  <c:v>-84.872447443698476</c:v>
                </c:pt>
                <c:pt idx="33">
                  <c:v>-84.170078881232499</c:v>
                </c:pt>
                <c:pt idx="34">
                  <c:v>-83.476683492005904</c:v>
                </c:pt>
                <c:pt idx="35">
                  <c:v>-82.669151779494769</c:v>
                </c:pt>
                <c:pt idx="36">
                  <c:v>-81.694175843349228</c:v>
                </c:pt>
                <c:pt idx="37">
                  <c:v>-80.663631858540697</c:v>
                </c:pt>
                <c:pt idx="38">
                  <c:v>-79.436689469678811</c:v>
                </c:pt>
                <c:pt idx="39">
                  <c:v>-78.215374605371323</c:v>
                </c:pt>
                <c:pt idx="40">
                  <c:v>-76.981810427042021</c:v>
                </c:pt>
                <c:pt idx="41">
                  <c:v>-75.724084521459901</c:v>
                </c:pt>
                <c:pt idx="42">
                  <c:v>-74.450253417694299</c:v>
                </c:pt>
                <c:pt idx="43">
                  <c:v>-73.253503475951291</c:v>
                </c:pt>
                <c:pt idx="44">
                  <c:v>-71.989195390379507</c:v>
                </c:pt>
                <c:pt idx="45">
                  <c:v>-70.75841198584348</c:v>
                </c:pt>
                <c:pt idx="46">
                  <c:v>-69.524982265488546</c:v>
                </c:pt>
                <c:pt idx="47">
                  <c:v>-68.319245599543095</c:v>
                </c:pt>
                <c:pt idx="48">
                  <c:v>-67.097707740564829</c:v>
                </c:pt>
                <c:pt idx="49">
                  <c:v>-65.910162870815086</c:v>
                </c:pt>
                <c:pt idx="50">
                  <c:v>-64.74102955811901</c:v>
                </c:pt>
                <c:pt idx="51">
                  <c:v>-63.599718247291918</c:v>
                </c:pt>
                <c:pt idx="52">
                  <c:v>-62.489304170880864</c:v>
                </c:pt>
                <c:pt idx="53">
                  <c:v>-61.381432037124902</c:v>
                </c:pt>
                <c:pt idx="54">
                  <c:v>-60.338795161656535</c:v>
                </c:pt>
                <c:pt idx="55">
                  <c:v>-59.330005543621574</c:v>
                </c:pt>
                <c:pt idx="56">
                  <c:v>-58.365355952719717</c:v>
                </c:pt>
                <c:pt idx="57">
                  <c:v>-57.430385552051156</c:v>
                </c:pt>
                <c:pt idx="58">
                  <c:v>-56.512579449079404</c:v>
                </c:pt>
                <c:pt idx="59">
                  <c:v>-55.647711932446818</c:v>
                </c:pt>
                <c:pt idx="60">
                  <c:v>-54.8206849766215</c:v>
                </c:pt>
                <c:pt idx="61">
                  <c:v>-54.010332572776235</c:v>
                </c:pt>
                <c:pt idx="62">
                  <c:v>-53.290769902032551</c:v>
                </c:pt>
                <c:pt idx="63">
                  <c:v>-52.595250237085402</c:v>
                </c:pt>
                <c:pt idx="64">
                  <c:v>-51.94952246987279</c:v>
                </c:pt>
                <c:pt idx="65">
                  <c:v>-51.321065784606972</c:v>
                </c:pt>
                <c:pt idx="66">
                  <c:v>-50.732593406810608</c:v>
                </c:pt>
                <c:pt idx="67">
                  <c:v>-50.169489984534167</c:v>
                </c:pt>
                <c:pt idx="68">
                  <c:v>-49.62079362106239</c:v>
                </c:pt>
                <c:pt idx="69">
                  <c:v>-49.149560343247558</c:v>
                </c:pt>
                <c:pt idx="70">
                  <c:v>-48.697960491661128</c:v>
                </c:pt>
                <c:pt idx="71">
                  <c:v>-48.2689074145582</c:v>
                </c:pt>
                <c:pt idx="72">
                  <c:v>-47.846531789485006</c:v>
                </c:pt>
                <c:pt idx="73">
                  <c:v>-47.433424584452183</c:v>
                </c:pt>
                <c:pt idx="74">
                  <c:v>-47.021232916165125</c:v>
                </c:pt>
                <c:pt idx="75">
                  <c:v>-46.614257969666092</c:v>
                </c:pt>
                <c:pt idx="76">
                  <c:v>-46.220047967889947</c:v>
                </c:pt>
                <c:pt idx="77">
                  <c:v>-45.823754916735588</c:v>
                </c:pt>
                <c:pt idx="78">
                  <c:v>-45.425395187657671</c:v>
                </c:pt>
                <c:pt idx="79">
                  <c:v>-45.027493427170988</c:v>
                </c:pt>
                <c:pt idx="80">
                  <c:v>-44.659160469630926</c:v>
                </c:pt>
                <c:pt idx="81">
                  <c:v>-44.255049032256828</c:v>
                </c:pt>
                <c:pt idx="82">
                  <c:v>-43.882976308635172</c:v>
                </c:pt>
                <c:pt idx="83">
                  <c:v>-43.547314252447194</c:v>
                </c:pt>
                <c:pt idx="84">
                  <c:v>-43.273448340876087</c:v>
                </c:pt>
                <c:pt idx="85">
                  <c:v>-43.000405335074319</c:v>
                </c:pt>
                <c:pt idx="86">
                  <c:v>-42.716300888115384</c:v>
                </c:pt>
                <c:pt idx="87">
                  <c:v>-42.456502681312848</c:v>
                </c:pt>
                <c:pt idx="88">
                  <c:v>-42.218533846828706</c:v>
                </c:pt>
                <c:pt idx="89">
                  <c:v>-41.934144458796894</c:v>
                </c:pt>
                <c:pt idx="90">
                  <c:v>-41.663965620028264</c:v>
                </c:pt>
                <c:pt idx="91">
                  <c:v>-41.389601473959836</c:v>
                </c:pt>
                <c:pt idx="92">
                  <c:v>-41.094332520512715</c:v>
                </c:pt>
                <c:pt idx="93">
                  <c:v>-40.811053928982631</c:v>
                </c:pt>
                <c:pt idx="94">
                  <c:v>-40.522350664383069</c:v>
                </c:pt>
                <c:pt idx="95">
                  <c:v>-40.266769946109562</c:v>
                </c:pt>
                <c:pt idx="96">
                  <c:v>-40.059437835723642</c:v>
                </c:pt>
                <c:pt idx="97">
                  <c:v>-39.884469049454701</c:v>
                </c:pt>
                <c:pt idx="98">
                  <c:v>-39.707306860659962</c:v>
                </c:pt>
                <c:pt idx="99">
                  <c:v>-39.521688719337064</c:v>
                </c:pt>
                <c:pt idx="100">
                  <c:v>-39.374480687540306</c:v>
                </c:pt>
                <c:pt idx="101">
                  <c:v>-39.890500131277221</c:v>
                </c:pt>
                <c:pt idx="102">
                  <c:v>-40.267559873253639</c:v>
                </c:pt>
                <c:pt idx="103">
                  <c:v>-40.309241617081305</c:v>
                </c:pt>
                <c:pt idx="104">
                  <c:v>-40.331050566179691</c:v>
                </c:pt>
                <c:pt idx="105">
                  <c:v>-40.372941024285964</c:v>
                </c:pt>
                <c:pt idx="106">
                  <c:v>-40.39311499572414</c:v>
                </c:pt>
                <c:pt idx="107">
                  <c:v>-40.427960338236119</c:v>
                </c:pt>
                <c:pt idx="108">
                  <c:v>-40.461942688920907</c:v>
                </c:pt>
                <c:pt idx="109">
                  <c:v>-40.491676122717251</c:v>
                </c:pt>
                <c:pt idx="110">
                  <c:v>-40.516687033614666</c:v>
                </c:pt>
                <c:pt idx="111">
                  <c:v>-40.531231146125378</c:v>
                </c:pt>
                <c:pt idx="112">
                  <c:v>-40.573147240782021</c:v>
                </c:pt>
                <c:pt idx="113">
                  <c:v>-40.592972656979086</c:v>
                </c:pt>
                <c:pt idx="114">
                  <c:v>-40.619969311947486</c:v>
                </c:pt>
                <c:pt idx="115">
                  <c:v>-40.652833806243791</c:v>
                </c:pt>
                <c:pt idx="116">
                  <c:v>-40.674553630725455</c:v>
                </c:pt>
                <c:pt idx="117">
                  <c:v>-40.696786252567172</c:v>
                </c:pt>
                <c:pt idx="118">
                  <c:v>-40.717484580083415</c:v>
                </c:pt>
                <c:pt idx="119">
                  <c:v>-40.748705258426426</c:v>
                </c:pt>
                <c:pt idx="120">
                  <c:v>-40.765346398081292</c:v>
                </c:pt>
                <c:pt idx="121">
                  <c:v>-40.800042887323919</c:v>
                </c:pt>
                <c:pt idx="122">
                  <c:v>-40.847783811960518</c:v>
                </c:pt>
                <c:pt idx="123">
                  <c:v>-40.871386326470486</c:v>
                </c:pt>
                <c:pt idx="124">
                  <c:v>-40.904468228053396</c:v>
                </c:pt>
                <c:pt idx="125">
                  <c:v>-40.935137444155508</c:v>
                </c:pt>
                <c:pt idx="126">
                  <c:v>-40.975475813202458</c:v>
                </c:pt>
                <c:pt idx="127">
                  <c:v>-41.017225844742569</c:v>
                </c:pt>
                <c:pt idx="128">
                  <c:v>-41.041341038541255</c:v>
                </c:pt>
                <c:pt idx="129">
                  <c:v>-41.096598047242495</c:v>
                </c:pt>
                <c:pt idx="130">
                  <c:v>-41.134585063460264</c:v>
                </c:pt>
                <c:pt idx="131">
                  <c:v>-41.188874134074993</c:v>
                </c:pt>
                <c:pt idx="132">
                  <c:v>-41.23832237522619</c:v>
                </c:pt>
                <c:pt idx="133">
                  <c:v>-41.283773032757018</c:v>
                </c:pt>
                <c:pt idx="134">
                  <c:v>-41.324998880628328</c:v>
                </c:pt>
                <c:pt idx="135">
                  <c:v>-41.365832968282611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B-4C53-BBB7-3B6EF336D6A3}"/>
            </c:ext>
          </c:extLst>
        </c:ser>
        <c:ser>
          <c:idx val="3"/>
          <c:order val="3"/>
          <c:tx>
            <c:strRef>
              <c:f>Graf41!$P$26</c:f>
              <c:strCache>
                <c:ptCount val="1"/>
                <c:pt idx="0">
                  <c:v>Ostatné výdavky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Graf41!$E$3:$E$138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-1.5665417434315279</c:v>
                </c:pt>
                <c:pt idx="3">
                  <c:v>-3.7043479356993254</c:v>
                </c:pt>
                <c:pt idx="4">
                  <c:v>-4.9273951264888796</c:v>
                </c:pt>
                <c:pt idx="5">
                  <c:v>-5.9055786473834369</c:v>
                </c:pt>
                <c:pt idx="6">
                  <c:v>-6.7694476135868928</c:v>
                </c:pt>
                <c:pt idx="7">
                  <c:v>-7.6020686547044525</c:v>
                </c:pt>
                <c:pt idx="8">
                  <c:v>-8.4120421090338873</c:v>
                </c:pt>
                <c:pt idx="9">
                  <c:v>-9.1941840974127889</c:v>
                </c:pt>
                <c:pt idx="10">
                  <c:v>-9.9556531475790244</c:v>
                </c:pt>
                <c:pt idx="11">
                  <c:v>-10.697519576334841</c:v>
                </c:pt>
                <c:pt idx="12">
                  <c:v>-11.407628284742007</c:v>
                </c:pt>
                <c:pt idx="13">
                  <c:v>-12.093507019786797</c:v>
                </c:pt>
                <c:pt idx="14">
                  <c:v>-12.750815343933054</c:v>
                </c:pt>
                <c:pt idx="15">
                  <c:v>-13.374826184896223</c:v>
                </c:pt>
                <c:pt idx="16">
                  <c:v>-13.963347495335457</c:v>
                </c:pt>
                <c:pt idx="17">
                  <c:v>-14.516558766101857</c:v>
                </c:pt>
                <c:pt idx="18">
                  <c:v>-15.035994968442637</c:v>
                </c:pt>
                <c:pt idx="19">
                  <c:v>-15.520672681931021</c:v>
                </c:pt>
                <c:pt idx="20">
                  <c:v>-15.969413534301436</c:v>
                </c:pt>
                <c:pt idx="21">
                  <c:v>-16.386517874849623</c:v>
                </c:pt>
                <c:pt idx="22">
                  <c:v>-16.775788179290036</c:v>
                </c:pt>
                <c:pt idx="23">
                  <c:v>-17.139086841565742</c:v>
                </c:pt>
                <c:pt idx="24">
                  <c:v>-17.476731660952645</c:v>
                </c:pt>
                <c:pt idx="25">
                  <c:v>-17.786074274724349</c:v>
                </c:pt>
                <c:pt idx="26">
                  <c:v>-18.069914389689014</c:v>
                </c:pt>
                <c:pt idx="27">
                  <c:v>-18.332076171762552</c:v>
                </c:pt>
                <c:pt idx="28">
                  <c:v>-18.573880990571908</c:v>
                </c:pt>
                <c:pt idx="29">
                  <c:v>-18.797069546336907</c:v>
                </c:pt>
                <c:pt idx="30">
                  <c:v>-19.003061963254584</c:v>
                </c:pt>
                <c:pt idx="31">
                  <c:v>-19.194059734118483</c:v>
                </c:pt>
                <c:pt idx="32">
                  <c:v>-19.373903012334111</c:v>
                </c:pt>
                <c:pt idx="33">
                  <c:v>-19.541585598290357</c:v>
                </c:pt>
                <c:pt idx="34">
                  <c:v>-19.693415868465721</c:v>
                </c:pt>
                <c:pt idx="35">
                  <c:v>-19.834118956619644</c:v>
                </c:pt>
                <c:pt idx="36">
                  <c:v>-19.964021771675178</c:v>
                </c:pt>
                <c:pt idx="37">
                  <c:v>-20.08536676760254</c:v>
                </c:pt>
                <c:pt idx="38">
                  <c:v>-20.200567172514042</c:v>
                </c:pt>
                <c:pt idx="39">
                  <c:v>-20.308963591566791</c:v>
                </c:pt>
                <c:pt idx="40">
                  <c:v>-20.411590478094464</c:v>
                </c:pt>
                <c:pt idx="41">
                  <c:v>-20.509015126099001</c:v>
                </c:pt>
                <c:pt idx="42">
                  <c:v>-20.601647343197939</c:v>
                </c:pt>
                <c:pt idx="43">
                  <c:v>-20.688249932902171</c:v>
                </c:pt>
                <c:pt idx="44">
                  <c:v>-20.767629600088821</c:v>
                </c:pt>
                <c:pt idx="45">
                  <c:v>-20.842334142984573</c:v>
                </c:pt>
                <c:pt idx="46">
                  <c:v>-20.91278427923935</c:v>
                </c:pt>
                <c:pt idx="47">
                  <c:v>-20.980062055642975</c:v>
                </c:pt>
                <c:pt idx="48">
                  <c:v>-21.04394756103714</c:v>
                </c:pt>
                <c:pt idx="49">
                  <c:v>-21.105352166608125</c:v>
                </c:pt>
                <c:pt idx="50">
                  <c:v>-21.16314323406165</c:v>
                </c:pt>
                <c:pt idx="51">
                  <c:v>-21.216970050198913</c:v>
                </c:pt>
                <c:pt idx="52">
                  <c:v>-21.269065481739183</c:v>
                </c:pt>
                <c:pt idx="53">
                  <c:v>-21.3182986337725</c:v>
                </c:pt>
                <c:pt idx="54">
                  <c:v>-21.364964238328955</c:v>
                </c:pt>
                <c:pt idx="55">
                  <c:v>-21.410611590441164</c:v>
                </c:pt>
                <c:pt idx="56">
                  <c:v>-21.454731765209729</c:v>
                </c:pt>
                <c:pt idx="57">
                  <c:v>-21.495562685427668</c:v>
                </c:pt>
                <c:pt idx="58">
                  <c:v>-21.535312270270541</c:v>
                </c:pt>
                <c:pt idx="59">
                  <c:v>-21.572999546923352</c:v>
                </c:pt>
                <c:pt idx="60">
                  <c:v>-21.608570989954124</c:v>
                </c:pt>
                <c:pt idx="61">
                  <c:v>-21.643066764148369</c:v>
                </c:pt>
                <c:pt idx="62">
                  <c:v>-21.675988897805446</c:v>
                </c:pt>
                <c:pt idx="63">
                  <c:v>-21.707395901067081</c:v>
                </c:pt>
                <c:pt idx="64">
                  <c:v>-21.738018665749031</c:v>
                </c:pt>
                <c:pt idx="65">
                  <c:v>-21.767102618566362</c:v>
                </c:pt>
                <c:pt idx="66">
                  <c:v>-21.79471368485083</c:v>
                </c:pt>
                <c:pt idx="67">
                  <c:v>-21.821207906274775</c:v>
                </c:pt>
                <c:pt idx="68">
                  <c:v>-21.846336680828859</c:v>
                </c:pt>
                <c:pt idx="69">
                  <c:v>-21.870935413704792</c:v>
                </c:pt>
                <c:pt idx="70">
                  <c:v>-21.894697268035344</c:v>
                </c:pt>
                <c:pt idx="71">
                  <c:v>-21.918004779350806</c:v>
                </c:pt>
                <c:pt idx="72">
                  <c:v>-21.94221688411049</c:v>
                </c:pt>
                <c:pt idx="73">
                  <c:v>-21.964638332700765</c:v>
                </c:pt>
                <c:pt idx="74">
                  <c:v>-21.985087673994165</c:v>
                </c:pt>
                <c:pt idx="75">
                  <c:v>-22.004868290705144</c:v>
                </c:pt>
                <c:pt idx="76">
                  <c:v>-22.024191147180602</c:v>
                </c:pt>
                <c:pt idx="77">
                  <c:v>-22.04235168616831</c:v>
                </c:pt>
                <c:pt idx="78">
                  <c:v>-22.060498461043473</c:v>
                </c:pt>
                <c:pt idx="79">
                  <c:v>-22.078337129416123</c:v>
                </c:pt>
                <c:pt idx="80">
                  <c:v>-22.094198896198517</c:v>
                </c:pt>
                <c:pt idx="81">
                  <c:v>-22.108317588351042</c:v>
                </c:pt>
                <c:pt idx="82">
                  <c:v>-22.121729665603382</c:v>
                </c:pt>
                <c:pt idx="83">
                  <c:v>-22.135558498145549</c:v>
                </c:pt>
                <c:pt idx="84">
                  <c:v>-22.149255322243082</c:v>
                </c:pt>
                <c:pt idx="85">
                  <c:v>-22.161262916828942</c:v>
                </c:pt>
                <c:pt idx="86">
                  <c:v>-22.172754230219404</c:v>
                </c:pt>
                <c:pt idx="87">
                  <c:v>-22.184541419900601</c:v>
                </c:pt>
                <c:pt idx="88">
                  <c:v>-22.197216491771297</c:v>
                </c:pt>
                <c:pt idx="89">
                  <c:v>-22.208249687107241</c:v>
                </c:pt>
                <c:pt idx="90">
                  <c:v>-22.219909039262191</c:v>
                </c:pt>
                <c:pt idx="91">
                  <c:v>-22.231128893876978</c:v>
                </c:pt>
                <c:pt idx="92">
                  <c:v>-22.241519730269015</c:v>
                </c:pt>
                <c:pt idx="93">
                  <c:v>-22.251388468068402</c:v>
                </c:pt>
                <c:pt idx="94">
                  <c:v>-22.261087542820238</c:v>
                </c:pt>
                <c:pt idx="95">
                  <c:v>-22.271005708265356</c:v>
                </c:pt>
                <c:pt idx="96">
                  <c:v>-22.280962087553569</c:v>
                </c:pt>
                <c:pt idx="97">
                  <c:v>-22.29112116573187</c:v>
                </c:pt>
                <c:pt idx="98">
                  <c:v>-22.301240621536078</c:v>
                </c:pt>
                <c:pt idx="99">
                  <c:v>-22.312118904101471</c:v>
                </c:pt>
                <c:pt idx="100">
                  <c:v>-22.325585225084637</c:v>
                </c:pt>
                <c:pt idx="101">
                  <c:v>-22.576190920980704</c:v>
                </c:pt>
                <c:pt idx="102">
                  <c:v>-22.823185885635425</c:v>
                </c:pt>
                <c:pt idx="103">
                  <c:v>-22.971477382142542</c:v>
                </c:pt>
                <c:pt idx="104">
                  <c:v>-22.971600057906802</c:v>
                </c:pt>
                <c:pt idx="105">
                  <c:v>-22.972607761986495</c:v>
                </c:pt>
                <c:pt idx="106">
                  <c:v>-22.972607761986495</c:v>
                </c:pt>
                <c:pt idx="107">
                  <c:v>-22.972607761985955</c:v>
                </c:pt>
                <c:pt idx="108">
                  <c:v>-22.972607761988655</c:v>
                </c:pt>
                <c:pt idx="109">
                  <c:v>-22.972607761986495</c:v>
                </c:pt>
                <c:pt idx="110">
                  <c:v>-22.972607761987575</c:v>
                </c:pt>
                <c:pt idx="111">
                  <c:v>-22.972607761989195</c:v>
                </c:pt>
                <c:pt idx="112">
                  <c:v>-22.972607761987575</c:v>
                </c:pt>
                <c:pt idx="113">
                  <c:v>-22.972607761988115</c:v>
                </c:pt>
                <c:pt idx="114">
                  <c:v>-22.972607761989732</c:v>
                </c:pt>
                <c:pt idx="115">
                  <c:v>-22.972607761990272</c:v>
                </c:pt>
                <c:pt idx="116">
                  <c:v>-22.972607761984339</c:v>
                </c:pt>
                <c:pt idx="117">
                  <c:v>-22.972607761988115</c:v>
                </c:pt>
                <c:pt idx="118">
                  <c:v>-22.972607761988115</c:v>
                </c:pt>
                <c:pt idx="119">
                  <c:v>-22.972607761992432</c:v>
                </c:pt>
                <c:pt idx="120">
                  <c:v>-22.972607761990812</c:v>
                </c:pt>
                <c:pt idx="121">
                  <c:v>-22.972607761984339</c:v>
                </c:pt>
                <c:pt idx="122">
                  <c:v>-22.972607761988655</c:v>
                </c:pt>
                <c:pt idx="123">
                  <c:v>-22.972607761987035</c:v>
                </c:pt>
                <c:pt idx="124">
                  <c:v>-22.972607761989195</c:v>
                </c:pt>
                <c:pt idx="125">
                  <c:v>-22.972607761988115</c:v>
                </c:pt>
                <c:pt idx="126">
                  <c:v>-22.972607761989195</c:v>
                </c:pt>
                <c:pt idx="127">
                  <c:v>-22.972607761987575</c:v>
                </c:pt>
                <c:pt idx="128">
                  <c:v>-22.972607761990812</c:v>
                </c:pt>
                <c:pt idx="129">
                  <c:v>-22.972607761988115</c:v>
                </c:pt>
                <c:pt idx="130">
                  <c:v>-22.972607761984879</c:v>
                </c:pt>
                <c:pt idx="131">
                  <c:v>-22.972607761983799</c:v>
                </c:pt>
                <c:pt idx="132">
                  <c:v>-22.972607761986495</c:v>
                </c:pt>
                <c:pt idx="133">
                  <c:v>-22.972607761990812</c:v>
                </c:pt>
                <c:pt idx="134">
                  <c:v>-22.972607761985955</c:v>
                </c:pt>
                <c:pt idx="135">
                  <c:v>-22.972607761985955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B-4C53-BBB7-3B6EF336D6A3}"/>
            </c:ext>
          </c:extLst>
        </c:ser>
        <c:ser>
          <c:idx val="5"/>
          <c:order val="5"/>
          <c:tx>
            <c:strRef>
              <c:f>Graf41!$P$28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Graf41!$G$3:$G$138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2.5421040603308652E-14</c:v>
                </c:pt>
                <c:pt idx="7">
                  <c:v>-5.8697123697191069E-3</c:v>
                </c:pt>
                <c:pt idx="8">
                  <c:v>-9.9393396226832905E-3</c:v>
                </c:pt>
                <c:pt idx="9">
                  <c:v>-1.6850082649016537E-2</c:v>
                </c:pt>
                <c:pt idx="10">
                  <c:v>-1.2856900071739352E-2</c:v>
                </c:pt>
                <c:pt idx="11">
                  <c:v>-2.2507135426559677E-2</c:v>
                </c:pt>
                <c:pt idx="12">
                  <c:v>-5.352278939143109E-2</c:v>
                </c:pt>
                <c:pt idx="13">
                  <c:v>-5.9048377093845215E-2</c:v>
                </c:pt>
                <c:pt idx="14">
                  <c:v>-5.5298845178114182E-2</c:v>
                </c:pt>
                <c:pt idx="15">
                  <c:v>-7.366127061481148E-2</c:v>
                </c:pt>
                <c:pt idx="16">
                  <c:v>-8.676372778007338E-2</c:v>
                </c:pt>
                <c:pt idx="17">
                  <c:v>-0.12060845704652591</c:v>
                </c:pt>
                <c:pt idx="18">
                  <c:v>-0.14973758139488591</c:v>
                </c:pt>
                <c:pt idx="19">
                  <c:v>-0.21162804896901838</c:v>
                </c:pt>
                <c:pt idx="20">
                  <c:v>-0.29038048244296755</c:v>
                </c:pt>
                <c:pt idx="21">
                  <c:v>-0.35101058585123707</c:v>
                </c:pt>
                <c:pt idx="22">
                  <c:v>-0.44909111049616129</c:v>
                </c:pt>
                <c:pt idx="23">
                  <c:v>-0.50774369693643251</c:v>
                </c:pt>
                <c:pt idx="24">
                  <c:v>-0.57395672181969248</c:v>
                </c:pt>
                <c:pt idx="25">
                  <c:v>-0.67312285948876505</c:v>
                </c:pt>
                <c:pt idx="26">
                  <c:v>-0.844051968884866</c:v>
                </c:pt>
                <c:pt idx="27">
                  <c:v>-0.99501780413092533</c:v>
                </c:pt>
                <c:pt idx="28">
                  <c:v>-1.183144255391491</c:v>
                </c:pt>
                <c:pt idx="29">
                  <c:v>-1.4555723280275734</c:v>
                </c:pt>
                <c:pt idx="30">
                  <c:v>-1.8033036680278938</c:v>
                </c:pt>
                <c:pt idx="31">
                  <c:v>-2.202240465920446</c:v>
                </c:pt>
                <c:pt idx="32">
                  <c:v>-2.6931305573167954</c:v>
                </c:pt>
                <c:pt idx="33">
                  <c:v>-3.3184645740677929</c:v>
                </c:pt>
                <c:pt idx="34">
                  <c:v>-4.1099952020593733</c:v>
                </c:pt>
                <c:pt idx="35">
                  <c:v>-5.1247425201410923</c:v>
                </c:pt>
                <c:pt idx="36">
                  <c:v>-6.4417117283464478</c:v>
                </c:pt>
                <c:pt idx="37">
                  <c:v>-8.1498437049438923</c:v>
                </c:pt>
                <c:pt idx="38">
                  <c:v>-10.199844194377647</c:v>
                </c:pt>
                <c:pt idx="39">
                  <c:v>-13.658284875830871</c:v>
                </c:pt>
                <c:pt idx="40">
                  <c:v>-17.9236425304283</c:v>
                </c:pt>
                <c:pt idx="41">
                  <c:v>-22.157235876519554</c:v>
                </c:pt>
                <c:pt idx="42">
                  <c:v>-27.20393052200296</c:v>
                </c:pt>
                <c:pt idx="43">
                  <c:v>-32.603876938005598</c:v>
                </c:pt>
                <c:pt idx="44">
                  <c:v>-37.945192896137911</c:v>
                </c:pt>
                <c:pt idx="45">
                  <c:v>-42.933830424034625</c:v>
                </c:pt>
                <c:pt idx="46">
                  <c:v>-46.805526074304971</c:v>
                </c:pt>
                <c:pt idx="47">
                  <c:v>-50.135123056759049</c:v>
                </c:pt>
                <c:pt idx="48">
                  <c:v>-53.431180854851767</c:v>
                </c:pt>
                <c:pt idx="49">
                  <c:v>-56.351012660384846</c:v>
                </c:pt>
                <c:pt idx="50">
                  <c:v>-58.701821507633376</c:v>
                </c:pt>
                <c:pt idx="51">
                  <c:v>-60.996701609379542</c:v>
                </c:pt>
                <c:pt idx="52">
                  <c:v>-63.698655605984435</c:v>
                </c:pt>
                <c:pt idx="53">
                  <c:v>-66.515073171308828</c:v>
                </c:pt>
                <c:pt idx="54">
                  <c:v>-69.184781807433112</c:v>
                </c:pt>
                <c:pt idx="55">
                  <c:v>-71.936903441602112</c:v>
                </c:pt>
                <c:pt idx="56">
                  <c:v>-74.603196006635429</c:v>
                </c:pt>
                <c:pt idx="57">
                  <c:v>-77.596686394186705</c:v>
                </c:pt>
                <c:pt idx="58">
                  <c:v>-80.693106535782547</c:v>
                </c:pt>
                <c:pt idx="59">
                  <c:v>-83.109482901045808</c:v>
                </c:pt>
                <c:pt idx="60">
                  <c:v>-85.128995387871711</c:v>
                </c:pt>
                <c:pt idx="61">
                  <c:v>-86.982895417813523</c:v>
                </c:pt>
                <c:pt idx="62">
                  <c:v>-88.721464113685428</c:v>
                </c:pt>
                <c:pt idx="63">
                  <c:v>-90.392553126209833</c:v>
                </c:pt>
                <c:pt idx="64">
                  <c:v>-92.127434221364524</c:v>
                </c:pt>
                <c:pt idx="65">
                  <c:v>-93.547934788205467</c:v>
                </c:pt>
                <c:pt idx="66">
                  <c:v>-94.885788399809073</c:v>
                </c:pt>
                <c:pt idx="67">
                  <c:v>-96.042562211542858</c:v>
                </c:pt>
                <c:pt idx="68">
                  <c:v>-96.938890998484666</c:v>
                </c:pt>
                <c:pt idx="69">
                  <c:v>-97.926942378470713</c:v>
                </c:pt>
                <c:pt idx="70">
                  <c:v>-98.85482236471772</c:v>
                </c:pt>
                <c:pt idx="71">
                  <c:v>-99.856828725572157</c:v>
                </c:pt>
                <c:pt idx="72">
                  <c:v>-101.16700952540607</c:v>
                </c:pt>
                <c:pt idx="73">
                  <c:v>-102.12793453450337</c:v>
                </c:pt>
                <c:pt idx="74">
                  <c:v>-102.70067923618011</c:v>
                </c:pt>
                <c:pt idx="75">
                  <c:v>-103.13426885239934</c:v>
                </c:pt>
                <c:pt idx="76">
                  <c:v>-103.42507400748926</c:v>
                </c:pt>
                <c:pt idx="77">
                  <c:v>-103.41368928332534</c:v>
                </c:pt>
                <c:pt idx="78">
                  <c:v>-103.24081920785633</c:v>
                </c:pt>
                <c:pt idx="79">
                  <c:v>-102.91664356224589</c:v>
                </c:pt>
                <c:pt idx="80">
                  <c:v>-102.1987901059649</c:v>
                </c:pt>
                <c:pt idx="81">
                  <c:v>-101.408537779836</c:v>
                </c:pt>
                <c:pt idx="82">
                  <c:v>-100.50556949269287</c:v>
                </c:pt>
                <c:pt idx="83">
                  <c:v>-99.424224110099118</c:v>
                </c:pt>
                <c:pt idx="84">
                  <c:v>-98.229760870169684</c:v>
                </c:pt>
                <c:pt idx="85">
                  <c:v>-97.095847976406702</c:v>
                </c:pt>
                <c:pt idx="86">
                  <c:v>-95.956254471074701</c:v>
                </c:pt>
                <c:pt idx="87">
                  <c:v>-94.785180901208705</c:v>
                </c:pt>
                <c:pt idx="88">
                  <c:v>-93.692676301431092</c:v>
                </c:pt>
                <c:pt idx="89">
                  <c:v>-92.7562726024737</c:v>
                </c:pt>
                <c:pt idx="90">
                  <c:v>-91.760283852071993</c:v>
                </c:pt>
                <c:pt idx="91">
                  <c:v>-90.734587820991877</c:v>
                </c:pt>
                <c:pt idx="92">
                  <c:v>-89.861423057960167</c:v>
                </c:pt>
                <c:pt idx="93">
                  <c:v>-88.938424500360753</c:v>
                </c:pt>
                <c:pt idx="94">
                  <c:v>-88.044409362934076</c:v>
                </c:pt>
                <c:pt idx="95">
                  <c:v>-87.193971325516713</c:v>
                </c:pt>
                <c:pt idx="96">
                  <c:v>-86.329383751259371</c:v>
                </c:pt>
                <c:pt idx="97">
                  <c:v>-85.466302956212289</c:v>
                </c:pt>
                <c:pt idx="98">
                  <c:v>-84.646734710075208</c:v>
                </c:pt>
                <c:pt idx="99">
                  <c:v>-83.885578859518148</c:v>
                </c:pt>
                <c:pt idx="100">
                  <c:v>-83.18052206970691</c:v>
                </c:pt>
                <c:pt idx="101">
                  <c:v>-83.359106764970932</c:v>
                </c:pt>
                <c:pt idx="102">
                  <c:v>-83.533007941159383</c:v>
                </c:pt>
                <c:pt idx="103">
                  <c:v>-83.654412045303886</c:v>
                </c:pt>
                <c:pt idx="104">
                  <c:v>-83.799683899786089</c:v>
                </c:pt>
                <c:pt idx="105">
                  <c:v>-83.914135820986559</c:v>
                </c:pt>
                <c:pt idx="106">
                  <c:v>-84.030785687313639</c:v>
                </c:pt>
                <c:pt idx="107">
                  <c:v>-84.146721644512084</c:v>
                </c:pt>
                <c:pt idx="108">
                  <c:v>-84.260176049110513</c:v>
                </c:pt>
                <c:pt idx="109">
                  <c:v>-84.375915921469939</c:v>
                </c:pt>
                <c:pt idx="110">
                  <c:v>-84.488694806205118</c:v>
                </c:pt>
                <c:pt idx="111">
                  <c:v>-84.577573936475218</c:v>
                </c:pt>
                <c:pt idx="112">
                  <c:v>-84.68971538445669</c:v>
                </c:pt>
                <c:pt idx="113">
                  <c:v>-84.832895596739405</c:v>
                </c:pt>
                <c:pt idx="114">
                  <c:v>-84.953156849591338</c:v>
                </c:pt>
                <c:pt idx="115">
                  <c:v>-85.068857683547265</c:v>
                </c:pt>
                <c:pt idx="116">
                  <c:v>-85.186368240521816</c:v>
                </c:pt>
                <c:pt idx="117">
                  <c:v>-85.29131094576519</c:v>
                </c:pt>
                <c:pt idx="118">
                  <c:v>-85.404155462951792</c:v>
                </c:pt>
                <c:pt idx="119">
                  <c:v>-85.502737529888407</c:v>
                </c:pt>
                <c:pt idx="120">
                  <c:v>-85.614433732783866</c:v>
                </c:pt>
                <c:pt idx="121">
                  <c:v>-85.730817932155233</c:v>
                </c:pt>
                <c:pt idx="122">
                  <c:v>-85.860507880569642</c:v>
                </c:pt>
                <c:pt idx="123">
                  <c:v>-85.979100114916321</c:v>
                </c:pt>
                <c:pt idx="124">
                  <c:v>-86.114455488840491</c:v>
                </c:pt>
                <c:pt idx="125">
                  <c:v>-86.274484862916978</c:v>
                </c:pt>
                <c:pt idx="126">
                  <c:v>-86.417595658393196</c:v>
                </c:pt>
                <c:pt idx="127">
                  <c:v>-86.553821574553041</c:v>
                </c:pt>
                <c:pt idx="128">
                  <c:v>-86.664058600249746</c:v>
                </c:pt>
                <c:pt idx="129">
                  <c:v>-86.778838366040276</c:v>
                </c:pt>
                <c:pt idx="130">
                  <c:v>-86.893377641501786</c:v>
                </c:pt>
                <c:pt idx="131">
                  <c:v>-87.016229519368267</c:v>
                </c:pt>
                <c:pt idx="132">
                  <c:v>-87.130884715018112</c:v>
                </c:pt>
                <c:pt idx="133">
                  <c:v>-87.245019987403197</c:v>
                </c:pt>
                <c:pt idx="134">
                  <c:v>-87.340058623948195</c:v>
                </c:pt>
                <c:pt idx="135">
                  <c:v>-87.43173601648995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B-4C53-BBB7-3B6EF336D6A3}"/>
            </c:ext>
          </c:extLst>
        </c:ser>
        <c:ser>
          <c:idx val="6"/>
          <c:order val="6"/>
          <c:tx>
            <c:strRef>
              <c:f>Graf41!$P$29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Graf41!$H$3:$H$138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-2.0427459386091118</c:v>
                </c:pt>
                <c:pt idx="3">
                  <c:v>-1.2874054958889798</c:v>
                </c:pt>
                <c:pt idx="4">
                  <c:v>-1.2783319684629109</c:v>
                </c:pt>
                <c:pt idx="5">
                  <c:v>-0.88531709403912906</c:v>
                </c:pt>
                <c:pt idx="6">
                  <c:v>-0.29763622493571873</c:v>
                </c:pt>
                <c:pt idx="7">
                  <c:v>-0.14471179119561128</c:v>
                </c:pt>
                <c:pt idx="8">
                  <c:v>0.8795539548302358</c:v>
                </c:pt>
                <c:pt idx="9">
                  <c:v>0.50157589305017325</c:v>
                </c:pt>
                <c:pt idx="10">
                  <c:v>0.17637865170958733</c:v>
                </c:pt>
                <c:pt idx="11">
                  <c:v>-0.61225011358371084</c:v>
                </c:pt>
                <c:pt idx="12">
                  <c:v>-1.6450907432040704</c:v>
                </c:pt>
                <c:pt idx="13">
                  <c:v>-2.59785786502324</c:v>
                </c:pt>
                <c:pt idx="14">
                  <c:v>-3.5079838212123988</c:v>
                </c:pt>
                <c:pt idx="15">
                  <c:v>-4.1607325239228778</c:v>
                </c:pt>
                <c:pt idx="16">
                  <c:v>-3.9933100250506612</c:v>
                </c:pt>
                <c:pt idx="17">
                  <c:v>-4.9745501370165108</c:v>
                </c:pt>
                <c:pt idx="18">
                  <c:v>-5.2098109000106412</c:v>
                </c:pt>
                <c:pt idx="19">
                  <c:v>-7.3399415558013565</c:v>
                </c:pt>
                <c:pt idx="20">
                  <c:v>-7.3253625677269696</c:v>
                </c:pt>
                <c:pt idx="21">
                  <c:v>-10.479912678767715</c:v>
                </c:pt>
                <c:pt idx="22">
                  <c:v>-12.778712948817088</c:v>
                </c:pt>
                <c:pt idx="23">
                  <c:v>-11.981395821066599</c:v>
                </c:pt>
                <c:pt idx="24">
                  <c:v>-13.361700284629155</c:v>
                </c:pt>
                <c:pt idx="25">
                  <c:v>-16.677579013095439</c:v>
                </c:pt>
                <c:pt idx="26">
                  <c:v>-17.79441710874795</c:v>
                </c:pt>
                <c:pt idx="27">
                  <c:v>-19.458888571697791</c:v>
                </c:pt>
                <c:pt idx="28">
                  <c:v>-21.021218439493353</c:v>
                </c:pt>
                <c:pt idx="29">
                  <c:v>-22.927466408883447</c:v>
                </c:pt>
                <c:pt idx="30">
                  <c:v>-24.880708051884991</c:v>
                </c:pt>
                <c:pt idx="31">
                  <c:v>-26.619077259855285</c:v>
                </c:pt>
                <c:pt idx="32">
                  <c:v>-28.341430126174977</c:v>
                </c:pt>
                <c:pt idx="33">
                  <c:v>-29.81840908096563</c:v>
                </c:pt>
                <c:pt idx="34">
                  <c:v>-31.350173541019618</c:v>
                </c:pt>
                <c:pt idx="35">
                  <c:v>-33.991458627336968</c:v>
                </c:pt>
                <c:pt idx="36">
                  <c:v>-35.796736381619773</c:v>
                </c:pt>
                <c:pt idx="37">
                  <c:v>-40.562008709819338</c:v>
                </c:pt>
                <c:pt idx="38">
                  <c:v>-43.331422263059949</c:v>
                </c:pt>
                <c:pt idx="39">
                  <c:v>-46.678420493888744</c:v>
                </c:pt>
                <c:pt idx="40">
                  <c:v>-55.277399522402874</c:v>
                </c:pt>
                <c:pt idx="41">
                  <c:v>-66.058005071710099</c:v>
                </c:pt>
                <c:pt idx="42">
                  <c:v>-72.725100036692666</c:v>
                </c:pt>
                <c:pt idx="43">
                  <c:v>-76.43388775332248</c:v>
                </c:pt>
                <c:pt idx="44">
                  <c:v>-78.485803931738928</c:v>
                </c:pt>
                <c:pt idx="45">
                  <c:v>-80.792133773956976</c:v>
                </c:pt>
                <c:pt idx="46">
                  <c:v>-82.290295988580354</c:v>
                </c:pt>
                <c:pt idx="47">
                  <c:v>-84.786994910474704</c:v>
                </c:pt>
                <c:pt idx="48">
                  <c:v>-84.638426393680547</c:v>
                </c:pt>
                <c:pt idx="49">
                  <c:v>-85.845446647840319</c:v>
                </c:pt>
                <c:pt idx="50">
                  <c:v>-86.006856514052814</c:v>
                </c:pt>
                <c:pt idx="51">
                  <c:v>-85.751088379694139</c:v>
                </c:pt>
                <c:pt idx="52">
                  <c:v>-85.906290595085835</c:v>
                </c:pt>
                <c:pt idx="53">
                  <c:v>-88.291329737503887</c:v>
                </c:pt>
                <c:pt idx="54">
                  <c:v>-88.63045098221599</c:v>
                </c:pt>
                <c:pt idx="55">
                  <c:v>-88.525533697593559</c:v>
                </c:pt>
                <c:pt idx="56">
                  <c:v>-90.56018762027324</c:v>
                </c:pt>
                <c:pt idx="57">
                  <c:v>-91.797286730261717</c:v>
                </c:pt>
                <c:pt idx="58">
                  <c:v>-93.626931245572734</c:v>
                </c:pt>
                <c:pt idx="59">
                  <c:v>-94.794841542256506</c:v>
                </c:pt>
                <c:pt idx="60">
                  <c:v>-96.053985803077424</c:v>
                </c:pt>
                <c:pt idx="61">
                  <c:v>-97.599002926047206</c:v>
                </c:pt>
                <c:pt idx="62">
                  <c:v>-99.431182977528806</c:v>
                </c:pt>
                <c:pt idx="63">
                  <c:v>-100.17676736595499</c:v>
                </c:pt>
                <c:pt idx="64">
                  <c:v>-101.00776721997846</c:v>
                </c:pt>
                <c:pt idx="65">
                  <c:v>-102.46894402116976</c:v>
                </c:pt>
                <c:pt idx="66">
                  <c:v>-103.55942875150983</c:v>
                </c:pt>
                <c:pt idx="67">
                  <c:v>-104.98172818602441</c:v>
                </c:pt>
                <c:pt idx="68">
                  <c:v>-105.37056799025456</c:v>
                </c:pt>
                <c:pt idx="69">
                  <c:v>-106.77055144914593</c:v>
                </c:pt>
                <c:pt idx="70">
                  <c:v>-106.85981119357709</c:v>
                </c:pt>
                <c:pt idx="71">
                  <c:v>-107.03495347489968</c:v>
                </c:pt>
                <c:pt idx="72">
                  <c:v>-108.70895059244997</c:v>
                </c:pt>
                <c:pt idx="73">
                  <c:v>-109.27130350646058</c:v>
                </c:pt>
                <c:pt idx="74">
                  <c:v>-109.10995578914094</c:v>
                </c:pt>
                <c:pt idx="75">
                  <c:v>-109.28731272430487</c:v>
                </c:pt>
                <c:pt idx="76">
                  <c:v>-109.14793398629685</c:v>
                </c:pt>
                <c:pt idx="77">
                  <c:v>-108.39686551293386</c:v>
                </c:pt>
                <c:pt idx="78">
                  <c:v>-107.96130264493117</c:v>
                </c:pt>
                <c:pt idx="79">
                  <c:v>-107.11805113964617</c:v>
                </c:pt>
                <c:pt idx="80">
                  <c:v>-106.27388640316484</c:v>
                </c:pt>
                <c:pt idx="81">
                  <c:v>-104.82565834025095</c:v>
                </c:pt>
                <c:pt idx="82">
                  <c:v>-103.62026696081539</c:v>
                </c:pt>
                <c:pt idx="83">
                  <c:v>-102.29058795185432</c:v>
                </c:pt>
                <c:pt idx="84">
                  <c:v>-100.44692533297024</c:v>
                </c:pt>
                <c:pt idx="85">
                  <c:v>-100.43297260405799</c:v>
                </c:pt>
                <c:pt idx="86">
                  <c:v>-98.119793974619782</c:v>
                </c:pt>
                <c:pt idx="87">
                  <c:v>-97.111209088537578</c:v>
                </c:pt>
                <c:pt idx="88">
                  <c:v>-95.626212927233837</c:v>
                </c:pt>
                <c:pt idx="89">
                  <c:v>-93.712513396168745</c:v>
                </c:pt>
                <c:pt idx="90">
                  <c:v>-93.400420370350872</c:v>
                </c:pt>
                <c:pt idx="91">
                  <c:v>-91.503756317741718</c:v>
                </c:pt>
                <c:pt idx="92">
                  <c:v>-90.485881050278365</c:v>
                </c:pt>
                <c:pt idx="93">
                  <c:v>-89.190988515451224</c:v>
                </c:pt>
                <c:pt idx="94">
                  <c:v>-88.449661212452455</c:v>
                </c:pt>
                <c:pt idx="95">
                  <c:v>-87.603694086059178</c:v>
                </c:pt>
                <c:pt idx="96">
                  <c:v>-86.552196999761492</c:v>
                </c:pt>
                <c:pt idx="97">
                  <c:v>-85.459936780749743</c:v>
                </c:pt>
                <c:pt idx="98">
                  <c:v>-84.085659972327832</c:v>
                </c:pt>
                <c:pt idx="99">
                  <c:v>-82.878353991976937</c:v>
                </c:pt>
                <c:pt idx="100">
                  <c:v>-82.076870485228696</c:v>
                </c:pt>
                <c:pt idx="101">
                  <c:v>-82.532981623321717</c:v>
                </c:pt>
                <c:pt idx="102">
                  <c:v>-82.237090942499918</c:v>
                </c:pt>
                <c:pt idx="103">
                  <c:v>-82.38115281084869</c:v>
                </c:pt>
                <c:pt idx="104">
                  <c:v>-82.261822548718939</c:v>
                </c:pt>
                <c:pt idx="105">
                  <c:v>-82.309953695760115</c:v>
                </c:pt>
                <c:pt idx="106">
                  <c:v>-82.266955460620139</c:v>
                </c:pt>
                <c:pt idx="107">
                  <c:v>-82.344686397257107</c:v>
                </c:pt>
                <c:pt idx="108">
                  <c:v>-82.304554717565068</c:v>
                </c:pt>
                <c:pt idx="109">
                  <c:v>-82.249274913251796</c:v>
                </c:pt>
                <c:pt idx="110">
                  <c:v>-82.188879634840205</c:v>
                </c:pt>
                <c:pt idx="111">
                  <c:v>-82.082263598796814</c:v>
                </c:pt>
                <c:pt idx="112">
                  <c:v>-81.90758312123684</c:v>
                </c:pt>
                <c:pt idx="113">
                  <c:v>-82.011737324374792</c:v>
                </c:pt>
                <c:pt idx="114">
                  <c:v>-81.975214866749951</c:v>
                </c:pt>
                <c:pt idx="115">
                  <c:v>-82.037877622599282</c:v>
                </c:pt>
                <c:pt idx="116">
                  <c:v>-81.896079784646943</c:v>
                </c:pt>
                <c:pt idx="117">
                  <c:v>-81.771717181493742</c:v>
                </c:pt>
                <c:pt idx="118">
                  <c:v>-81.818967958790253</c:v>
                </c:pt>
                <c:pt idx="119">
                  <c:v>-81.768500841877014</c:v>
                </c:pt>
                <c:pt idx="120">
                  <c:v>-81.927308138206868</c:v>
                </c:pt>
                <c:pt idx="121">
                  <c:v>-81.908883923421243</c:v>
                </c:pt>
                <c:pt idx="122">
                  <c:v>-81.797272004951083</c:v>
                </c:pt>
                <c:pt idx="123">
                  <c:v>-81.702029263650985</c:v>
                </c:pt>
                <c:pt idx="124">
                  <c:v>-81.931583029185731</c:v>
                </c:pt>
                <c:pt idx="125">
                  <c:v>-81.865143500764574</c:v>
                </c:pt>
                <c:pt idx="126">
                  <c:v>-81.733334368411633</c:v>
                </c:pt>
                <c:pt idx="127">
                  <c:v>-81.631820615126912</c:v>
                </c:pt>
                <c:pt idx="128">
                  <c:v>-81.773553902007734</c:v>
                </c:pt>
                <c:pt idx="129">
                  <c:v>-81.825874775652238</c:v>
                </c:pt>
                <c:pt idx="130">
                  <c:v>-81.666209763140088</c:v>
                </c:pt>
                <c:pt idx="131">
                  <c:v>-81.697871650670336</c:v>
                </c:pt>
                <c:pt idx="132">
                  <c:v>-82.019732770973405</c:v>
                </c:pt>
                <c:pt idx="133">
                  <c:v>-81.898906823973448</c:v>
                </c:pt>
                <c:pt idx="134">
                  <c:v>-81.541077455152021</c:v>
                </c:pt>
                <c:pt idx="135">
                  <c:v>-81.653022746732276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2B-4C53-BBB7-3B6EF336D6A3}"/>
            </c:ext>
          </c:extLst>
        </c:ser>
        <c:ser>
          <c:idx val="7"/>
          <c:order val="7"/>
          <c:tx>
            <c:strRef>
              <c:f>Graf41!$P$30</c:f>
              <c:strCache>
                <c:ptCount val="1"/>
                <c:pt idx="0">
                  <c:v>Daň z fin. trans.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Graf41!$I$3:$I$138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6.1364056642194825E-16</c:v>
                </c:pt>
                <c:pt idx="7">
                  <c:v>-5.9724644462749209E-3</c:v>
                </c:pt>
                <c:pt idx="8">
                  <c:v>-1.1181746209291693E-2</c:v>
                </c:pt>
                <c:pt idx="9">
                  <c:v>-1.9088789359846939E-2</c:v>
                </c:pt>
                <c:pt idx="10">
                  <c:v>-1.6569213606652432E-2</c:v>
                </c:pt>
                <c:pt idx="11">
                  <c:v>-2.5984776078733004E-2</c:v>
                </c:pt>
                <c:pt idx="12">
                  <c:v>-5.9265577085380265E-2</c:v>
                </c:pt>
                <c:pt idx="13">
                  <c:v>-7.1649978780732815E-2</c:v>
                </c:pt>
                <c:pt idx="14">
                  <c:v>-7.0202330723993109E-2</c:v>
                </c:pt>
                <c:pt idx="15">
                  <c:v>-8.8039859260096193E-2</c:v>
                </c:pt>
                <c:pt idx="16">
                  <c:v>-0.10552799620926272</c:v>
                </c:pt>
                <c:pt idx="17">
                  <c:v>-0.14340799331441759</c:v>
                </c:pt>
                <c:pt idx="18">
                  <c:v>-0.18092597440905919</c:v>
                </c:pt>
                <c:pt idx="19">
                  <c:v>-0.25266259883927439</c:v>
                </c:pt>
                <c:pt idx="20">
                  <c:v>-0.34793925641840195</c:v>
                </c:pt>
                <c:pt idx="21">
                  <c:v>-0.42891613901647241</c:v>
                </c:pt>
                <c:pt idx="22">
                  <c:v>-0.54631602987886718</c:v>
                </c:pt>
                <c:pt idx="23">
                  <c:v>-0.63047396639968611</c:v>
                </c:pt>
                <c:pt idx="24">
                  <c:v>-0.70839290283196865</c:v>
                </c:pt>
                <c:pt idx="25">
                  <c:v>-0.82676363366993855</c:v>
                </c:pt>
                <c:pt idx="26">
                  <c:v>-1.0328559109318627</c:v>
                </c:pt>
                <c:pt idx="27">
                  <c:v>-1.2264909781287632</c:v>
                </c:pt>
                <c:pt idx="28">
                  <c:v>-1.4572997767231723</c:v>
                </c:pt>
                <c:pt idx="29">
                  <c:v>-1.7895413020011928</c:v>
                </c:pt>
                <c:pt idx="30">
                  <c:v>-2.2204750067086985</c:v>
                </c:pt>
                <c:pt idx="31">
                  <c:v>-2.7199318399313004</c:v>
                </c:pt>
                <c:pt idx="32">
                  <c:v>-3.3246275767116384</c:v>
                </c:pt>
                <c:pt idx="33">
                  <c:v>-4.0948634108499071</c:v>
                </c:pt>
                <c:pt idx="34">
                  <c:v>-5.0816003795317775</c:v>
                </c:pt>
                <c:pt idx="35">
                  <c:v>-6.3436573707134229</c:v>
                </c:pt>
                <c:pt idx="36">
                  <c:v>-7.9737626831330335</c:v>
                </c:pt>
                <c:pt idx="37">
                  <c:v>-10.060651280169928</c:v>
                </c:pt>
                <c:pt idx="38">
                  <c:v>-12.586944079996121</c:v>
                </c:pt>
                <c:pt idx="39">
                  <c:v>-16.703046076954656</c:v>
                </c:pt>
                <c:pt idx="40">
                  <c:v>-21.939641064735508</c:v>
                </c:pt>
                <c:pt idx="41">
                  <c:v>-27.367714251431241</c:v>
                </c:pt>
                <c:pt idx="42">
                  <c:v>-33.81500966568489</c:v>
                </c:pt>
                <c:pt idx="43">
                  <c:v>-40.823090932935123</c:v>
                </c:pt>
                <c:pt idx="44">
                  <c:v>-47.802071790093166</c:v>
                </c:pt>
                <c:pt idx="45">
                  <c:v>-54.340062128963915</c:v>
                </c:pt>
                <c:pt idx="46">
                  <c:v>-59.483111054930802</c:v>
                </c:pt>
                <c:pt idx="47">
                  <c:v>-63.872185858600716</c:v>
                </c:pt>
                <c:pt idx="48">
                  <c:v>-68.155805126016304</c:v>
                </c:pt>
                <c:pt idx="49">
                  <c:v>-71.973648096603355</c:v>
                </c:pt>
                <c:pt idx="50">
                  <c:v>-75.088392809702285</c:v>
                </c:pt>
                <c:pt idx="51">
                  <c:v>-78.110040740361185</c:v>
                </c:pt>
                <c:pt idx="52">
                  <c:v>-81.572613810586233</c:v>
                </c:pt>
                <c:pt idx="53">
                  <c:v>-85.255136399602137</c:v>
                </c:pt>
                <c:pt idx="54">
                  <c:v>-88.766396592207059</c:v>
                </c:pt>
                <c:pt idx="55">
                  <c:v>-92.361053207101662</c:v>
                </c:pt>
                <c:pt idx="56">
                  <c:v>-95.85018348675797</c:v>
                </c:pt>
                <c:pt idx="57">
                  <c:v>-99.759025672097096</c:v>
                </c:pt>
                <c:pt idx="58">
                  <c:v>-103.79763416016337</c:v>
                </c:pt>
                <c:pt idx="59">
                  <c:v>-107.03603970359686</c:v>
                </c:pt>
                <c:pt idx="60">
                  <c:v>-109.73156453107457</c:v>
                </c:pt>
                <c:pt idx="61">
                  <c:v>-112.17422743697436</c:v>
                </c:pt>
                <c:pt idx="62">
                  <c:v>-114.45404381385481</c:v>
                </c:pt>
                <c:pt idx="63">
                  <c:v>-116.66732171943588</c:v>
                </c:pt>
                <c:pt idx="64">
                  <c:v>-118.95427940187201</c:v>
                </c:pt>
                <c:pt idx="65">
                  <c:v>-120.85536048836285</c:v>
                </c:pt>
                <c:pt idx="66">
                  <c:v>-122.6508266684786</c:v>
                </c:pt>
                <c:pt idx="67">
                  <c:v>-124.18380113130902</c:v>
                </c:pt>
                <c:pt idx="68">
                  <c:v>-125.39584382105394</c:v>
                </c:pt>
                <c:pt idx="69">
                  <c:v>-126.69686035263948</c:v>
                </c:pt>
                <c:pt idx="70">
                  <c:v>-127.92702043312582</c:v>
                </c:pt>
                <c:pt idx="71">
                  <c:v>-129.25527587019062</c:v>
                </c:pt>
                <c:pt idx="72">
                  <c:v>-130.93982791547919</c:v>
                </c:pt>
                <c:pt idx="73">
                  <c:v>-132.23676491085098</c:v>
                </c:pt>
                <c:pt idx="74">
                  <c:v>-133.03944454300444</c:v>
                </c:pt>
                <c:pt idx="75">
                  <c:v>-133.63134079004013</c:v>
                </c:pt>
                <c:pt idx="76">
                  <c:v>-134.04560397323684</c:v>
                </c:pt>
                <c:pt idx="77">
                  <c:v>-134.11166608997314</c:v>
                </c:pt>
                <c:pt idx="78">
                  <c:v>-133.97799029156539</c:v>
                </c:pt>
                <c:pt idx="79">
                  <c:v>-133.59656130890767</c:v>
                </c:pt>
                <c:pt idx="80">
                  <c:v>-132.70490741539865</c:v>
                </c:pt>
                <c:pt idx="81">
                  <c:v>-131.7129925158435</c:v>
                </c:pt>
                <c:pt idx="82">
                  <c:v>-130.58935700336897</c:v>
                </c:pt>
                <c:pt idx="83">
                  <c:v>-129.25132317780003</c:v>
                </c:pt>
                <c:pt idx="84">
                  <c:v>-127.72284060579643</c:v>
                </c:pt>
                <c:pt idx="85">
                  <c:v>-126.24646828726495</c:v>
                </c:pt>
                <c:pt idx="86">
                  <c:v>-124.76218170979256</c:v>
                </c:pt>
                <c:pt idx="87">
                  <c:v>-123.23894233491345</c:v>
                </c:pt>
                <c:pt idx="88">
                  <c:v>-121.81840345633587</c:v>
                </c:pt>
                <c:pt idx="89">
                  <c:v>-120.60088981785591</c:v>
                </c:pt>
                <c:pt idx="90">
                  <c:v>-119.30591399504569</c:v>
                </c:pt>
                <c:pt idx="91">
                  <c:v>-117.97231303685493</c:v>
                </c:pt>
                <c:pt idx="92">
                  <c:v>-116.83703189180403</c:v>
                </c:pt>
                <c:pt idx="93">
                  <c:v>-115.63695728536493</c:v>
                </c:pt>
                <c:pt idx="94">
                  <c:v>-114.47456666691264</c:v>
                </c:pt>
                <c:pt idx="95">
                  <c:v>-113.36883461061429</c:v>
                </c:pt>
                <c:pt idx="96">
                  <c:v>-112.24470545096872</c:v>
                </c:pt>
                <c:pt idx="97">
                  <c:v>-111.12253539239909</c:v>
                </c:pt>
                <c:pt idx="98">
                  <c:v>-110.05693996721135</c:v>
                </c:pt>
                <c:pt idx="99">
                  <c:v>-109.06728946020428</c:v>
                </c:pt>
                <c:pt idx="100">
                  <c:v>-108.15058297477746</c:v>
                </c:pt>
                <c:pt idx="101">
                  <c:v>-108.38277499408362</c:v>
                </c:pt>
                <c:pt idx="102">
                  <c:v>-108.60888197660357</c:v>
                </c:pt>
                <c:pt idx="103">
                  <c:v>-108.76673118504232</c:v>
                </c:pt>
                <c:pt idx="104">
                  <c:v>-108.95561195383354</c:v>
                </c:pt>
                <c:pt idx="105">
                  <c:v>-109.10442133512605</c:v>
                </c:pt>
                <c:pt idx="106">
                  <c:v>-109.2560884653398</c:v>
                </c:pt>
                <c:pt idx="107">
                  <c:v>-109.40682737718656</c:v>
                </c:pt>
                <c:pt idx="108">
                  <c:v>-109.55433979616697</c:v>
                </c:pt>
                <c:pt idx="109">
                  <c:v>-109.70482376022811</c:v>
                </c:pt>
                <c:pt idx="110">
                  <c:v>-109.85145787422529</c:v>
                </c:pt>
                <c:pt idx="111">
                  <c:v>-109.96701773767356</c:v>
                </c:pt>
                <c:pt idx="112">
                  <c:v>-110.11282306200904</c:v>
                </c:pt>
                <c:pt idx="113">
                  <c:v>-110.29898471469006</c:v>
                </c:pt>
                <c:pt idx="114">
                  <c:v>-110.4553473379014</c:v>
                </c:pt>
                <c:pt idx="115">
                  <c:v>-110.6057805445747</c:v>
                </c:pt>
                <c:pt idx="116">
                  <c:v>-110.75856673719933</c:v>
                </c:pt>
                <c:pt idx="117">
                  <c:v>-110.89501231954165</c:v>
                </c:pt>
                <c:pt idx="118">
                  <c:v>-111.04173176827322</c:v>
                </c:pt>
                <c:pt idx="119">
                  <c:v>-111.16990730463455</c:v>
                </c:pt>
                <c:pt idx="120">
                  <c:v>-111.31513372522549</c:v>
                </c:pt>
                <c:pt idx="121">
                  <c:v>-111.46645543760239</c:v>
                </c:pt>
                <c:pt idx="122">
                  <c:v>-111.63507716785408</c:v>
                </c:pt>
                <c:pt idx="123">
                  <c:v>-111.78926974788421</c:v>
                </c:pt>
                <c:pt idx="124">
                  <c:v>-111.96525761455393</c:v>
                </c:pt>
                <c:pt idx="125">
                  <c:v>-112.17332639920447</c:v>
                </c:pt>
                <c:pt idx="126">
                  <c:v>-112.35939779676326</c:v>
                </c:pt>
                <c:pt idx="127">
                  <c:v>-112.53651753479195</c:v>
                </c:pt>
                <c:pt idx="128">
                  <c:v>-112.67984674602222</c:v>
                </c:pt>
                <c:pt idx="129">
                  <c:v>-112.82908238796792</c:v>
                </c:pt>
                <c:pt idx="130">
                  <c:v>-112.97800534650392</c:v>
                </c:pt>
                <c:pt idx="131">
                  <c:v>-113.13773627757386</c:v>
                </c:pt>
                <c:pt idx="132">
                  <c:v>-113.28680995451712</c:v>
                </c:pt>
                <c:pt idx="133">
                  <c:v>-113.43520763180562</c:v>
                </c:pt>
                <c:pt idx="134">
                  <c:v>-113.55877603113761</c:v>
                </c:pt>
                <c:pt idx="135">
                  <c:v>-113.67797417058118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2B-4C53-BBB7-3B6EF336D6A3}"/>
            </c:ext>
          </c:extLst>
        </c:ser>
        <c:ser>
          <c:idx val="8"/>
          <c:order val="8"/>
          <c:tx>
            <c:strRef>
              <c:f>Graf41!$P$31</c:f>
              <c:strCache>
                <c:ptCount val="1"/>
                <c:pt idx="0">
                  <c:v>Sociálne odvody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Graf41!$J$3:$J$138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-1.4923359456976673E-3</c:v>
                </c:pt>
                <c:pt idx="19">
                  <c:v>-2.0513031491623886E-3</c:v>
                </c:pt>
                <c:pt idx="20">
                  <c:v>-1.5050488595860232E-3</c:v>
                </c:pt>
                <c:pt idx="21">
                  <c:v>-9.3109032849992158E-4</c:v>
                </c:pt>
                <c:pt idx="22">
                  <c:v>-8.3252727814560421E-3</c:v>
                </c:pt>
                <c:pt idx="23">
                  <c:v>-2.0737209794046165E-2</c:v>
                </c:pt>
                <c:pt idx="24">
                  <c:v>-6.9451512799233131E-2</c:v>
                </c:pt>
                <c:pt idx="25">
                  <c:v>-0.19605140901541082</c:v>
                </c:pt>
                <c:pt idx="26">
                  <c:v>-0.20868573156855749</c:v>
                </c:pt>
                <c:pt idx="27">
                  <c:v>-0.21796701060278167</c:v>
                </c:pt>
                <c:pt idx="28">
                  <c:v>-0.25414355346664214</c:v>
                </c:pt>
                <c:pt idx="29">
                  <c:v>-0.3257611685296164</c:v>
                </c:pt>
                <c:pt idx="30">
                  <c:v>-0.38350158480445257</c:v>
                </c:pt>
                <c:pt idx="31">
                  <c:v>-0.45394270197277614</c:v>
                </c:pt>
                <c:pt idx="32">
                  <c:v>-0.55564004741618134</c:v>
                </c:pt>
                <c:pt idx="33">
                  <c:v>-0.67757588652343281</c:v>
                </c:pt>
                <c:pt idx="34">
                  <c:v>-0.79318802306348679</c:v>
                </c:pt>
                <c:pt idx="35">
                  <c:v>-0.92884272172755111</c:v>
                </c:pt>
                <c:pt idx="36">
                  <c:v>-1.0898110408750454</c:v>
                </c:pt>
                <c:pt idx="37">
                  <c:v>-1.3243618869559655</c:v>
                </c:pt>
                <c:pt idx="38">
                  <c:v>-1.7092599632367551</c:v>
                </c:pt>
                <c:pt idx="39">
                  <c:v>-2.3088712270905702</c:v>
                </c:pt>
                <c:pt idx="40">
                  <c:v>-3.1849110693494764</c:v>
                </c:pt>
                <c:pt idx="41">
                  <c:v>-4.2438997452167255</c:v>
                </c:pt>
                <c:pt idx="42">
                  <c:v>-5.3328740259713392</c:v>
                </c:pt>
                <c:pt idx="43">
                  <c:v>-6.3953177370188579</c:v>
                </c:pt>
                <c:pt idx="44">
                  <c:v>-7.4313065248464811</c:v>
                </c:pt>
                <c:pt idx="45">
                  <c:v>-8.410853837228041</c:v>
                </c:pt>
                <c:pt idx="46">
                  <c:v>-9.2905930704306385</c:v>
                </c:pt>
                <c:pt idx="47">
                  <c:v>-10.039983979716611</c:v>
                </c:pt>
                <c:pt idx="48">
                  <c:v>-10.734016858436009</c:v>
                </c:pt>
                <c:pt idx="49">
                  <c:v>-11.4106911896129</c:v>
                </c:pt>
                <c:pt idx="50">
                  <c:v>-12.0972367150537</c:v>
                </c:pt>
                <c:pt idx="51">
                  <c:v>-12.77696679991392</c:v>
                </c:pt>
                <c:pt idx="52">
                  <c:v>-13.429699582996507</c:v>
                </c:pt>
                <c:pt idx="53">
                  <c:v>-14.060187343471419</c:v>
                </c:pt>
                <c:pt idx="54">
                  <c:v>-14.675032457463404</c:v>
                </c:pt>
                <c:pt idx="55">
                  <c:v>-15.264341413684393</c:v>
                </c:pt>
                <c:pt idx="56">
                  <c:v>-15.764851483550936</c:v>
                </c:pt>
                <c:pt idx="57">
                  <c:v>-16.238500675561578</c:v>
                </c:pt>
                <c:pt idx="58">
                  <c:v>-16.671305147780576</c:v>
                </c:pt>
                <c:pt idx="59">
                  <c:v>-17.092314385264434</c:v>
                </c:pt>
                <c:pt idx="60">
                  <c:v>-17.478922947346735</c:v>
                </c:pt>
                <c:pt idx="61">
                  <c:v>-17.828845166748408</c:v>
                </c:pt>
                <c:pt idx="62">
                  <c:v>-18.158799739691471</c:v>
                </c:pt>
                <c:pt idx="63">
                  <c:v>-18.481070000630453</c:v>
                </c:pt>
                <c:pt idx="64">
                  <c:v>-18.75860402349247</c:v>
                </c:pt>
                <c:pt idx="65">
                  <c:v>-19.020288062001235</c:v>
                </c:pt>
                <c:pt idx="66">
                  <c:v>-19.265329083147943</c:v>
                </c:pt>
                <c:pt idx="67">
                  <c:v>-19.471803076917546</c:v>
                </c:pt>
                <c:pt idx="68">
                  <c:v>-19.681153761368627</c:v>
                </c:pt>
                <c:pt idx="69">
                  <c:v>-19.853015601582428</c:v>
                </c:pt>
                <c:pt idx="70">
                  <c:v>-20.030284283504553</c:v>
                </c:pt>
                <c:pt idx="71">
                  <c:v>-20.199458224927973</c:v>
                </c:pt>
                <c:pt idx="72">
                  <c:v>-20.361973102389751</c:v>
                </c:pt>
                <c:pt idx="73">
                  <c:v>-20.520110255625607</c:v>
                </c:pt>
                <c:pt idx="74">
                  <c:v>-20.695482371173799</c:v>
                </c:pt>
                <c:pt idx="75">
                  <c:v>-20.827128360892704</c:v>
                </c:pt>
                <c:pt idx="76">
                  <c:v>-20.939057004997522</c:v>
                </c:pt>
                <c:pt idx="77">
                  <c:v>-21.016917557035914</c:v>
                </c:pt>
                <c:pt idx="78">
                  <c:v>-21.04965092430756</c:v>
                </c:pt>
                <c:pt idx="79">
                  <c:v>-21.030607402786483</c:v>
                </c:pt>
                <c:pt idx="80">
                  <c:v>-20.972323844280428</c:v>
                </c:pt>
                <c:pt idx="81">
                  <c:v>-20.876378211454885</c:v>
                </c:pt>
                <c:pt idx="82">
                  <c:v>-20.735718414852148</c:v>
                </c:pt>
                <c:pt idx="83">
                  <c:v>-20.519263445813518</c:v>
                </c:pt>
                <c:pt idx="84">
                  <c:v>-20.259698078308176</c:v>
                </c:pt>
                <c:pt idx="85">
                  <c:v>-19.993608167782323</c:v>
                </c:pt>
                <c:pt idx="86">
                  <c:v>-19.727549671443878</c:v>
                </c:pt>
                <c:pt idx="87">
                  <c:v>-19.476957388781557</c:v>
                </c:pt>
                <c:pt idx="88">
                  <c:v>-19.261931044989705</c:v>
                </c:pt>
                <c:pt idx="89">
                  <c:v>-19.067858161292889</c:v>
                </c:pt>
                <c:pt idx="90">
                  <c:v>-18.842305672269021</c:v>
                </c:pt>
                <c:pt idx="91">
                  <c:v>-18.621034923583295</c:v>
                </c:pt>
                <c:pt idx="92">
                  <c:v>-18.41813142747073</c:v>
                </c:pt>
                <c:pt idx="93">
                  <c:v>-18.218713634318888</c:v>
                </c:pt>
                <c:pt idx="94">
                  <c:v>-18.024303417859919</c:v>
                </c:pt>
                <c:pt idx="95">
                  <c:v>-17.809349515809686</c:v>
                </c:pt>
                <c:pt idx="96">
                  <c:v>-17.618239247956144</c:v>
                </c:pt>
                <c:pt idx="97">
                  <c:v>-17.445670777358071</c:v>
                </c:pt>
                <c:pt idx="98">
                  <c:v>-17.285121774315364</c:v>
                </c:pt>
                <c:pt idx="99">
                  <c:v>-17.120794809920991</c:v>
                </c:pt>
                <c:pt idx="100">
                  <c:v>-16.968391382416165</c:v>
                </c:pt>
                <c:pt idx="101">
                  <c:v>-16.994974323319948</c:v>
                </c:pt>
                <c:pt idx="102">
                  <c:v>-17.013240514065792</c:v>
                </c:pt>
                <c:pt idx="103">
                  <c:v>-17.024612430571587</c:v>
                </c:pt>
                <c:pt idx="104">
                  <c:v>-17.037177951634767</c:v>
                </c:pt>
                <c:pt idx="105">
                  <c:v>-17.04664367184483</c:v>
                </c:pt>
                <c:pt idx="106">
                  <c:v>-17.046402522024831</c:v>
                </c:pt>
                <c:pt idx="107">
                  <c:v>-17.068380725406787</c:v>
                </c:pt>
                <c:pt idx="108">
                  <c:v>-17.105426721673997</c:v>
                </c:pt>
                <c:pt idx="109">
                  <c:v>-17.124324573142072</c:v>
                </c:pt>
                <c:pt idx="110">
                  <c:v>-17.146511964765871</c:v>
                </c:pt>
                <c:pt idx="111">
                  <c:v>-17.161182607138343</c:v>
                </c:pt>
                <c:pt idx="112">
                  <c:v>-17.176840999337912</c:v>
                </c:pt>
                <c:pt idx="113">
                  <c:v>-17.195321548037196</c:v>
                </c:pt>
                <c:pt idx="114">
                  <c:v>-17.205584958513668</c:v>
                </c:pt>
                <c:pt idx="115">
                  <c:v>-17.222243944595384</c:v>
                </c:pt>
                <c:pt idx="116">
                  <c:v>-17.230449404322115</c:v>
                </c:pt>
                <c:pt idx="117">
                  <c:v>-17.243532056128309</c:v>
                </c:pt>
                <c:pt idx="118">
                  <c:v>-17.251697935909291</c:v>
                </c:pt>
                <c:pt idx="119">
                  <c:v>-17.27867482271299</c:v>
                </c:pt>
                <c:pt idx="120">
                  <c:v>-17.30602158073901</c:v>
                </c:pt>
                <c:pt idx="121">
                  <c:v>-17.330182502745998</c:v>
                </c:pt>
                <c:pt idx="122">
                  <c:v>-17.35861631853551</c:v>
                </c:pt>
                <c:pt idx="123">
                  <c:v>-17.370944345134742</c:v>
                </c:pt>
                <c:pt idx="124">
                  <c:v>-17.387111109026279</c:v>
                </c:pt>
                <c:pt idx="125">
                  <c:v>-17.401491621048834</c:v>
                </c:pt>
                <c:pt idx="126">
                  <c:v>-17.431242335376773</c:v>
                </c:pt>
                <c:pt idx="127">
                  <c:v>-17.460335752023706</c:v>
                </c:pt>
                <c:pt idx="128">
                  <c:v>-17.468267692186078</c:v>
                </c:pt>
                <c:pt idx="129">
                  <c:v>-17.469273888954273</c:v>
                </c:pt>
                <c:pt idx="130">
                  <c:v>-17.479248741255198</c:v>
                </c:pt>
                <c:pt idx="131">
                  <c:v>-17.519354514180364</c:v>
                </c:pt>
                <c:pt idx="132">
                  <c:v>-17.537658118920138</c:v>
                </c:pt>
                <c:pt idx="133">
                  <c:v>-17.549949620093059</c:v>
                </c:pt>
                <c:pt idx="134">
                  <c:v>-17.556498245574062</c:v>
                </c:pt>
                <c:pt idx="135">
                  <c:v>-17.577881253688922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2B-4C53-BBB7-3B6EF336D6A3}"/>
            </c:ext>
          </c:extLst>
        </c:ser>
        <c:ser>
          <c:idx val="9"/>
          <c:order val="9"/>
          <c:tx>
            <c:strRef>
              <c:f>Graf41!$P$32</c:f>
              <c:strCache>
                <c:ptCount val="1"/>
                <c:pt idx="0">
                  <c:v>Cestné dane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Graf41!$K$3:$K$138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-3.7489016257504239E-3</c:v>
                </c:pt>
                <c:pt idx="4">
                  <c:v>-3.8933156754360744E-2</c:v>
                </c:pt>
                <c:pt idx="5">
                  <c:v>-0.14012148318634751</c:v>
                </c:pt>
                <c:pt idx="6">
                  <c:v>-0.35594597556416441</c:v>
                </c:pt>
                <c:pt idx="7">
                  <c:v>-0.66559018869347153</c:v>
                </c:pt>
                <c:pt idx="8">
                  <c:v>-1.0361720541362127</c:v>
                </c:pt>
                <c:pt idx="9">
                  <c:v>-1.2882471628501209</c:v>
                </c:pt>
                <c:pt idx="10">
                  <c:v>-1.4579179379116243</c:v>
                </c:pt>
                <c:pt idx="11">
                  <c:v>-1.5488609124024122</c:v>
                </c:pt>
                <c:pt idx="12">
                  <c:v>-1.5303953354938502</c:v>
                </c:pt>
                <c:pt idx="13">
                  <c:v>-1.4803213028767439</c:v>
                </c:pt>
                <c:pt idx="14">
                  <c:v>-1.4332876137711341</c:v>
                </c:pt>
                <c:pt idx="15">
                  <c:v>-1.3862952267118529</c:v>
                </c:pt>
                <c:pt idx="16">
                  <c:v>-1.3891163522727894</c:v>
                </c:pt>
                <c:pt idx="17">
                  <c:v>-1.4605151559668308</c:v>
                </c:pt>
                <c:pt idx="18">
                  <c:v>-1.6169574292272202</c:v>
                </c:pt>
                <c:pt idx="19">
                  <c:v>-1.8561214046712828</c:v>
                </c:pt>
                <c:pt idx="20">
                  <c:v>-2.14300312336441</c:v>
                </c:pt>
                <c:pt idx="21">
                  <c:v>-2.3970215005478037</c:v>
                </c:pt>
                <c:pt idx="22">
                  <c:v>-2.6683486722265504</c:v>
                </c:pt>
                <c:pt idx="23">
                  <c:v>-2.8882820778039866</c:v>
                </c:pt>
                <c:pt idx="24">
                  <c:v>-2.9270277558911291</c:v>
                </c:pt>
                <c:pt idx="25">
                  <c:v>-2.9773567991923997</c:v>
                </c:pt>
                <c:pt idx="26">
                  <c:v>-3.1130199918124402</c:v>
                </c:pt>
                <c:pt idx="27">
                  <c:v>-3.2353523779441278</c:v>
                </c:pt>
                <c:pt idx="28">
                  <c:v>-3.3587923918281328</c:v>
                </c:pt>
                <c:pt idx="29">
                  <c:v>-3.5484401791352518</c:v>
                </c:pt>
                <c:pt idx="30">
                  <c:v>-3.8190074023448832</c:v>
                </c:pt>
                <c:pt idx="31">
                  <c:v>-4.1456915992078729</c:v>
                </c:pt>
                <c:pt idx="32">
                  <c:v>-4.4993091062576784</c:v>
                </c:pt>
                <c:pt idx="33">
                  <c:v>-4.9489427493688458</c:v>
                </c:pt>
                <c:pt idx="34">
                  <c:v>-5.5465310227201927</c:v>
                </c:pt>
                <c:pt idx="35">
                  <c:v>-6.228212444864683</c:v>
                </c:pt>
                <c:pt idx="36">
                  <c:v>-6.9552715890992669</c:v>
                </c:pt>
                <c:pt idx="37">
                  <c:v>-7.6414108170587669</c:v>
                </c:pt>
                <c:pt idx="38">
                  <c:v>-8.2302717912512939</c:v>
                </c:pt>
                <c:pt idx="39">
                  <c:v>-8.8604402069548751</c:v>
                </c:pt>
                <c:pt idx="40">
                  <c:v>-9.403761066024714</c:v>
                </c:pt>
                <c:pt idx="41">
                  <c:v>-9.8616298016518993</c:v>
                </c:pt>
                <c:pt idx="42">
                  <c:v>-10.4311396574863</c:v>
                </c:pt>
                <c:pt idx="43">
                  <c:v>-11.0669562400688</c:v>
                </c:pt>
                <c:pt idx="44">
                  <c:v>-11.72358371646675</c:v>
                </c:pt>
                <c:pt idx="45">
                  <c:v>-12.339189093197156</c:v>
                </c:pt>
                <c:pt idx="46">
                  <c:v>-12.787222953722697</c:v>
                </c:pt>
                <c:pt idx="47">
                  <c:v>-13.17383297709066</c:v>
                </c:pt>
                <c:pt idx="48">
                  <c:v>-13.541155151071949</c:v>
                </c:pt>
                <c:pt idx="49">
                  <c:v>-13.827147878691106</c:v>
                </c:pt>
                <c:pt idx="50">
                  <c:v>-14.090738606009737</c:v>
                </c:pt>
                <c:pt idx="51">
                  <c:v>-14.374889132732516</c:v>
                </c:pt>
                <c:pt idx="52">
                  <c:v>-14.69824320311597</c:v>
                </c:pt>
                <c:pt idx="53">
                  <c:v>-15.030799730106859</c:v>
                </c:pt>
                <c:pt idx="54">
                  <c:v>-15.346497469315205</c:v>
                </c:pt>
                <c:pt idx="55">
                  <c:v>-15.659744534036555</c:v>
                </c:pt>
                <c:pt idx="56">
                  <c:v>-15.995257668364902</c:v>
                </c:pt>
                <c:pt idx="57">
                  <c:v>-16.462465678844403</c:v>
                </c:pt>
                <c:pt idx="58">
                  <c:v>-17.004872180326593</c:v>
                </c:pt>
                <c:pt idx="59">
                  <c:v>-17.532365222542829</c:v>
                </c:pt>
                <c:pt idx="60">
                  <c:v>-18.094671366110276</c:v>
                </c:pt>
                <c:pt idx="61">
                  <c:v>-18.64918693449906</c:v>
                </c:pt>
                <c:pt idx="62">
                  <c:v>-19.184354218285709</c:v>
                </c:pt>
                <c:pt idx="63">
                  <c:v>-19.75222487636691</c:v>
                </c:pt>
                <c:pt idx="64">
                  <c:v>-20.346517754585776</c:v>
                </c:pt>
                <c:pt idx="65">
                  <c:v>-20.910723938362295</c:v>
                </c:pt>
                <c:pt idx="66">
                  <c:v>-21.480781818224823</c:v>
                </c:pt>
                <c:pt idx="67">
                  <c:v>-21.994835732770198</c:v>
                </c:pt>
                <c:pt idx="68">
                  <c:v>-22.420285914342347</c:v>
                </c:pt>
                <c:pt idx="69">
                  <c:v>-22.859216189748839</c:v>
                </c:pt>
                <c:pt idx="70">
                  <c:v>-23.264333266079948</c:v>
                </c:pt>
                <c:pt idx="71">
                  <c:v>-23.665891202878402</c:v>
                </c:pt>
                <c:pt idx="72">
                  <c:v>-24.098315566644914</c:v>
                </c:pt>
                <c:pt idx="73">
                  <c:v>-24.418463750117663</c:v>
                </c:pt>
                <c:pt idx="74">
                  <c:v>-24.585558224596394</c:v>
                </c:pt>
                <c:pt idx="75">
                  <c:v>-24.666428800386583</c:v>
                </c:pt>
                <c:pt idx="76">
                  <c:v>-24.686152379154944</c:v>
                </c:pt>
                <c:pt idx="77">
                  <c:v>-24.657620997755938</c:v>
                </c:pt>
                <c:pt idx="78">
                  <c:v>-24.63340939903448</c:v>
                </c:pt>
                <c:pt idx="79">
                  <c:v>-24.524978541120767</c:v>
                </c:pt>
                <c:pt idx="80">
                  <c:v>-24.298018732375901</c:v>
                </c:pt>
                <c:pt idx="81">
                  <c:v>-24.037660210073255</c:v>
                </c:pt>
                <c:pt idx="82">
                  <c:v>-23.750364235351558</c:v>
                </c:pt>
                <c:pt idx="83">
                  <c:v>-23.429932079549719</c:v>
                </c:pt>
                <c:pt idx="84">
                  <c:v>-23.089808584789367</c:v>
                </c:pt>
                <c:pt idx="85">
                  <c:v>-22.754576141315901</c:v>
                </c:pt>
                <c:pt idx="86">
                  <c:v>-22.435712807220401</c:v>
                </c:pt>
                <c:pt idx="87">
                  <c:v>-22.084628537753144</c:v>
                </c:pt>
                <c:pt idx="88">
                  <c:v>-21.760636675087387</c:v>
                </c:pt>
                <c:pt idx="89">
                  <c:v>-21.508813866053998</c:v>
                </c:pt>
                <c:pt idx="90">
                  <c:v>-21.224381682560953</c:v>
                </c:pt>
                <c:pt idx="91">
                  <c:v>-20.914693195429226</c:v>
                </c:pt>
                <c:pt idx="92">
                  <c:v>-20.657015761630625</c:v>
                </c:pt>
                <c:pt idx="93">
                  <c:v>-20.39383101263844</c:v>
                </c:pt>
                <c:pt idx="94">
                  <c:v>-20.123484602742231</c:v>
                </c:pt>
                <c:pt idx="95">
                  <c:v>-19.882880812500275</c:v>
                </c:pt>
                <c:pt idx="96">
                  <c:v>-19.630222218793971</c:v>
                </c:pt>
                <c:pt idx="97">
                  <c:v>-19.376199418657205</c:v>
                </c:pt>
                <c:pt idx="98">
                  <c:v>-19.134162013039784</c:v>
                </c:pt>
                <c:pt idx="99">
                  <c:v>-18.919841099264925</c:v>
                </c:pt>
                <c:pt idx="100">
                  <c:v>-18.730455168020512</c:v>
                </c:pt>
                <c:pt idx="101">
                  <c:v>-18.719483364727616</c:v>
                </c:pt>
                <c:pt idx="102">
                  <c:v>-18.702883478365379</c:v>
                </c:pt>
                <c:pt idx="103">
                  <c:v>-18.686375157812449</c:v>
                </c:pt>
                <c:pt idx="104">
                  <c:v>-18.667725652163124</c:v>
                </c:pt>
                <c:pt idx="105">
                  <c:v>-18.651484892256804</c:v>
                </c:pt>
                <c:pt idx="106">
                  <c:v>-18.635031340459545</c:v>
                </c:pt>
                <c:pt idx="107">
                  <c:v>-18.618402932611069</c:v>
                </c:pt>
                <c:pt idx="108">
                  <c:v>-18.601549027432505</c:v>
                </c:pt>
                <c:pt idx="109">
                  <c:v>-18.585322726323916</c:v>
                </c:pt>
                <c:pt idx="110">
                  <c:v>-18.569930447563546</c:v>
                </c:pt>
                <c:pt idx="111">
                  <c:v>-18.543925041625123</c:v>
                </c:pt>
                <c:pt idx="112">
                  <c:v>-18.526563216965755</c:v>
                </c:pt>
                <c:pt idx="113">
                  <c:v>-18.510753426085888</c:v>
                </c:pt>
                <c:pt idx="114">
                  <c:v>-18.494353536963246</c:v>
                </c:pt>
                <c:pt idx="115">
                  <c:v>-18.479351472876466</c:v>
                </c:pt>
                <c:pt idx="116">
                  <c:v>-18.465739968312473</c:v>
                </c:pt>
                <c:pt idx="117">
                  <c:v>-18.452430094659995</c:v>
                </c:pt>
                <c:pt idx="118">
                  <c:v>-18.440801053067641</c:v>
                </c:pt>
                <c:pt idx="119">
                  <c:v>-18.428464030864244</c:v>
                </c:pt>
                <c:pt idx="120">
                  <c:v>-18.416436831488653</c:v>
                </c:pt>
                <c:pt idx="121">
                  <c:v>-18.4059925393124</c:v>
                </c:pt>
                <c:pt idx="122">
                  <c:v>-18.396965742539422</c:v>
                </c:pt>
                <c:pt idx="123">
                  <c:v>-18.387026203959508</c:v>
                </c:pt>
                <c:pt idx="124">
                  <c:v>-18.378330885418258</c:v>
                </c:pt>
                <c:pt idx="125">
                  <c:v>-18.369230328600835</c:v>
                </c:pt>
                <c:pt idx="126">
                  <c:v>-18.361124800503049</c:v>
                </c:pt>
                <c:pt idx="127">
                  <c:v>-18.3527790791182</c:v>
                </c:pt>
                <c:pt idx="128">
                  <c:v>-18.345477569241702</c:v>
                </c:pt>
                <c:pt idx="129">
                  <c:v>-18.337975349258134</c:v>
                </c:pt>
                <c:pt idx="130">
                  <c:v>-18.329628080036716</c:v>
                </c:pt>
                <c:pt idx="131">
                  <c:v>-18.322954428551913</c:v>
                </c:pt>
                <c:pt idx="132">
                  <c:v>-18.315267507313454</c:v>
                </c:pt>
                <c:pt idx="133">
                  <c:v>-18.307717105785866</c:v>
                </c:pt>
                <c:pt idx="134">
                  <c:v>-18.299874567762416</c:v>
                </c:pt>
                <c:pt idx="135">
                  <c:v>-18.291763188195851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2B-4C53-BBB7-3B6EF336D6A3}"/>
            </c:ext>
          </c:extLst>
        </c:ser>
        <c:ser>
          <c:idx val="10"/>
          <c:order val="10"/>
          <c:tx>
            <c:strRef>
              <c:f>Graf41!$P$33</c:f>
              <c:strCache>
                <c:ptCount val="1"/>
                <c:pt idx="0">
                  <c:v>Sektorové dane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Graf41!$A$3:$A$138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Graf41!$L$3:$L$138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-1.7683236576748888E-17</c:v>
                </c:pt>
                <c:pt idx="7">
                  <c:v>-4.6238434422790436E-4</c:v>
                </c:pt>
                <c:pt idx="8">
                  <c:v>-7.55678956670892E-4</c:v>
                </c:pt>
                <c:pt idx="9">
                  <c:v>-1.287640952647217E-3</c:v>
                </c:pt>
                <c:pt idx="10">
                  <c:v>-9.2851588719138772E-4</c:v>
                </c:pt>
                <c:pt idx="11">
                  <c:v>-1.7035698016245391E-3</c:v>
                </c:pt>
                <c:pt idx="12">
                  <c:v>-4.0728131770566235E-3</c:v>
                </c:pt>
                <c:pt idx="13">
                  <c:v>-4.3643228233876501E-3</c:v>
                </c:pt>
                <c:pt idx="14">
                  <c:v>-4.046882142952163E-3</c:v>
                </c:pt>
                <c:pt idx="15">
                  <c:v>-5.4286303588748789E-3</c:v>
                </c:pt>
                <c:pt idx="16">
                  <c:v>-6.3186887972058493E-3</c:v>
                </c:pt>
                <c:pt idx="17">
                  <c:v>-8.9405018572150767E-3</c:v>
                </c:pt>
                <c:pt idx="18">
                  <c:v>-1.0995403704461625E-2</c:v>
                </c:pt>
                <c:pt idx="19">
                  <c:v>-1.5679347304602381E-2</c:v>
                </c:pt>
                <c:pt idx="20">
                  <c:v>-2.1435550223642404E-2</c:v>
                </c:pt>
                <c:pt idx="21">
                  <c:v>-2.573921853977593E-2</c:v>
                </c:pt>
                <c:pt idx="22">
                  <c:v>-3.2955975338663734E-2</c:v>
                </c:pt>
                <c:pt idx="23">
                  <c:v>-3.6783406130901537E-2</c:v>
                </c:pt>
                <c:pt idx="24">
                  <c:v>-4.1668507800912372E-2</c:v>
                </c:pt>
                <c:pt idx="25">
                  <c:v>-4.8776259254828078E-2</c:v>
                </c:pt>
                <c:pt idx="26">
                  <c:v>-6.1413439830953688E-2</c:v>
                </c:pt>
                <c:pt idx="27">
                  <c:v>-7.2204949806729313E-2</c:v>
                </c:pt>
                <c:pt idx="28">
                  <c:v>-8.5913031182669949E-2</c:v>
                </c:pt>
                <c:pt idx="29">
                  <c:v>-0.10566327054495553</c:v>
                </c:pt>
                <c:pt idx="30">
                  <c:v>-0.1309042917805642</c:v>
                </c:pt>
                <c:pt idx="31">
                  <c:v>-0.15968040588583221</c:v>
                </c:pt>
                <c:pt idx="32">
                  <c:v>-0.19522223741880973</c:v>
                </c:pt>
                <c:pt idx="33">
                  <c:v>-0.24046765477240067</c:v>
                </c:pt>
                <c:pt idx="34">
                  <c:v>-0.29763389564875153</c:v>
                </c:pt>
                <c:pt idx="35">
                  <c:v>-0.37097131181481352</c:v>
                </c:pt>
                <c:pt idx="36">
                  <c:v>-0.46617052786060836</c:v>
                </c:pt>
                <c:pt idx="37">
                  <c:v>-0.59039978320684328</c:v>
                </c:pt>
                <c:pt idx="38">
                  <c:v>-0.73893981961927824</c:v>
                </c:pt>
                <c:pt idx="39">
                  <c:v>-0.99453556683060251</c:v>
                </c:pt>
                <c:pt idx="40">
                  <c:v>-1.3050939277583975</c:v>
                </c:pt>
                <c:pt idx="41">
                  <c:v>-1.6087207035454656</c:v>
                </c:pt>
                <c:pt idx="42">
                  <c:v>-1.9681339832166271</c:v>
                </c:pt>
                <c:pt idx="43">
                  <c:v>-2.3457852163829389</c:v>
                </c:pt>
                <c:pt idx="44">
                  <c:v>-2.7164802455802097</c:v>
                </c:pt>
                <c:pt idx="45">
                  <c:v>-3.0583099651414969</c:v>
                </c:pt>
                <c:pt idx="46">
                  <c:v>-3.3180185015840311</c:v>
                </c:pt>
                <c:pt idx="47">
                  <c:v>-3.5412764620046122</c:v>
                </c:pt>
                <c:pt idx="48">
                  <c:v>-3.7652824971881786</c:v>
                </c:pt>
                <c:pt idx="49">
                  <c:v>-3.9634918656082356</c:v>
                </c:pt>
                <c:pt idx="50">
                  <c:v>-4.1219052170126735</c:v>
                </c:pt>
                <c:pt idx="51">
                  <c:v>-4.2773917117423226</c:v>
                </c:pt>
                <c:pt idx="52">
                  <c:v>-4.4648841018537633</c:v>
                </c:pt>
                <c:pt idx="53">
                  <c:v>-4.6589675775552299</c:v>
                </c:pt>
                <c:pt idx="54">
                  <c:v>-4.8425231218944198</c:v>
                </c:pt>
                <c:pt idx="55">
                  <c:v>-5.0309999664978964</c:v>
                </c:pt>
                <c:pt idx="56">
                  <c:v>-5.2132329389714842</c:v>
                </c:pt>
                <c:pt idx="57">
                  <c:v>-5.4191719497969491</c:v>
                </c:pt>
                <c:pt idx="58">
                  <c:v>-5.6323841645473625</c:v>
                </c:pt>
                <c:pt idx="59">
                  <c:v>-5.7942219920593825</c:v>
                </c:pt>
                <c:pt idx="60">
                  <c:v>-5.9288521542941401</c:v>
                </c:pt>
                <c:pt idx="61">
                  <c:v>-6.0525483182262194</c:v>
                </c:pt>
                <c:pt idx="62">
                  <c:v>-6.1697917948217347</c:v>
                </c:pt>
                <c:pt idx="63">
                  <c:v>-6.2827050053455524</c:v>
                </c:pt>
                <c:pt idx="64">
                  <c:v>-6.4007984946711902</c:v>
                </c:pt>
                <c:pt idx="65">
                  <c:v>-6.4953633063429326</c:v>
                </c:pt>
                <c:pt idx="66">
                  <c:v>-6.5841910879817842</c:v>
                </c:pt>
                <c:pt idx="67">
                  <c:v>-6.6610374991533581</c:v>
                </c:pt>
                <c:pt idx="68">
                  <c:v>-6.7192472489183404</c:v>
                </c:pt>
                <c:pt idx="69">
                  <c:v>-6.7859035498782854</c:v>
                </c:pt>
                <c:pt idx="70">
                  <c:v>-6.8480043161086099</c:v>
                </c:pt>
                <c:pt idx="71">
                  <c:v>-6.9159525606336762</c:v>
                </c:pt>
                <c:pt idx="72">
                  <c:v>-7.006935445145321</c:v>
                </c:pt>
                <c:pt idx="73">
                  <c:v>-7.0707272739376634</c:v>
                </c:pt>
                <c:pt idx="74">
                  <c:v>-7.1070167151153791</c:v>
                </c:pt>
                <c:pt idx="75">
                  <c:v>-7.1338106987396914</c:v>
                </c:pt>
                <c:pt idx="76">
                  <c:v>-7.1510630157346569</c:v>
                </c:pt>
                <c:pt idx="77">
                  <c:v>-7.1462452857705356</c:v>
                </c:pt>
                <c:pt idx="78">
                  <c:v>-7.1297220894315014</c:v>
                </c:pt>
                <c:pt idx="79">
                  <c:v>-7.1034564322715994</c:v>
                </c:pt>
                <c:pt idx="80">
                  <c:v>-7.0496631522357376</c:v>
                </c:pt>
                <c:pt idx="81">
                  <c:v>-6.9921568787169024</c:v>
                </c:pt>
                <c:pt idx="82">
                  <c:v>-6.9266728993591551</c:v>
                </c:pt>
                <c:pt idx="83">
                  <c:v>-6.8486532867043639</c:v>
                </c:pt>
                <c:pt idx="84">
                  <c:v>-6.7638374197250251</c:v>
                </c:pt>
                <c:pt idx="85">
                  <c:v>-6.6840956732299421</c:v>
                </c:pt>
                <c:pt idx="86">
                  <c:v>-6.6051289217979079</c:v>
                </c:pt>
                <c:pt idx="87">
                  <c:v>-6.5244217575404351</c:v>
                </c:pt>
                <c:pt idx="88">
                  <c:v>-6.4492102595431957</c:v>
                </c:pt>
                <c:pt idx="89">
                  <c:v>-6.3847529910118102</c:v>
                </c:pt>
                <c:pt idx="90">
                  <c:v>-6.316195446796538</c:v>
                </c:pt>
                <c:pt idx="91">
                  <c:v>-6.245593043127621</c:v>
                </c:pt>
                <c:pt idx="92">
                  <c:v>-6.1854899236837513</c:v>
                </c:pt>
                <c:pt idx="93">
                  <c:v>-6.1219565621663836</c:v>
                </c:pt>
                <c:pt idx="94">
                  <c:v>-6.0604182353071394</c:v>
                </c:pt>
                <c:pt idx="95">
                  <c:v>-6.0018794793854688</c:v>
                </c:pt>
                <c:pt idx="96">
                  <c:v>-5.9423667591689409</c:v>
                </c:pt>
                <c:pt idx="97">
                  <c:v>-5.8829577560681834</c:v>
                </c:pt>
                <c:pt idx="98">
                  <c:v>-5.8265438806170762</c:v>
                </c:pt>
                <c:pt idx="99">
                  <c:v>-5.7741508268367507</c:v>
                </c:pt>
                <c:pt idx="100">
                  <c:v>-5.7256191396981286</c:v>
                </c:pt>
                <c:pt idx="101">
                  <c:v>-5.7379118929384267</c:v>
                </c:pt>
                <c:pt idx="102">
                  <c:v>-5.7498820334104233</c:v>
                </c:pt>
                <c:pt idx="103">
                  <c:v>-5.7582387381502729</c:v>
                </c:pt>
                <c:pt idx="104">
                  <c:v>-5.7682382799088359</c:v>
                </c:pt>
                <c:pt idx="105">
                  <c:v>-5.7761164236243161</c:v>
                </c:pt>
                <c:pt idx="106">
                  <c:v>-5.784145859929759</c:v>
                </c:pt>
                <c:pt idx="107">
                  <c:v>-5.7921261552628218</c:v>
                </c:pt>
                <c:pt idx="108">
                  <c:v>-5.7999356362676648</c:v>
                </c:pt>
                <c:pt idx="109">
                  <c:v>-5.8079024343650207</c:v>
                </c:pt>
                <c:pt idx="110">
                  <c:v>-5.815665416870754</c:v>
                </c:pt>
                <c:pt idx="111">
                  <c:v>-5.821783291994489</c:v>
                </c:pt>
                <c:pt idx="112">
                  <c:v>-5.8295023974004785</c:v>
                </c:pt>
                <c:pt idx="113">
                  <c:v>-5.8393580143071233</c:v>
                </c:pt>
                <c:pt idx="114">
                  <c:v>-5.8476360355359569</c:v>
                </c:pt>
                <c:pt idx="115">
                  <c:v>-5.8556001464774852</c:v>
                </c:pt>
                <c:pt idx="116">
                  <c:v>-5.8636888272634939</c:v>
                </c:pt>
                <c:pt idx="117">
                  <c:v>-5.8709124169169096</c:v>
                </c:pt>
                <c:pt idx="118">
                  <c:v>-5.8786799171438773</c:v>
                </c:pt>
                <c:pt idx="119">
                  <c:v>-5.8854656808335948</c:v>
                </c:pt>
                <c:pt idx="120">
                  <c:v>-5.8931541383942889</c:v>
                </c:pt>
                <c:pt idx="121">
                  <c:v>-5.9011652878730656</c:v>
                </c:pt>
                <c:pt idx="122">
                  <c:v>-5.9100923206511009</c:v>
                </c:pt>
                <c:pt idx="123">
                  <c:v>-5.9182554572409289</c:v>
                </c:pt>
                <c:pt idx="124">
                  <c:v>-5.9275724619469763</c:v>
                </c:pt>
                <c:pt idx="125">
                  <c:v>-5.9385878681931805</c:v>
                </c:pt>
                <c:pt idx="126">
                  <c:v>-5.9484387068874742</c:v>
                </c:pt>
                <c:pt idx="127">
                  <c:v>-5.9578156341948736</c:v>
                </c:pt>
                <c:pt idx="128">
                  <c:v>-5.9654036512599999</c:v>
                </c:pt>
                <c:pt idx="129">
                  <c:v>-5.973304361715952</c:v>
                </c:pt>
                <c:pt idx="130">
                  <c:v>-5.9811885183443296</c:v>
                </c:pt>
                <c:pt idx="131">
                  <c:v>-5.9896448617539075</c:v>
                </c:pt>
                <c:pt idx="132">
                  <c:v>-5.9975369975920811</c:v>
                </c:pt>
                <c:pt idx="133">
                  <c:v>-6.0053933452132382</c:v>
                </c:pt>
                <c:pt idx="134">
                  <c:v>-6.01193520164846</c:v>
                </c:pt>
                <c:pt idx="135">
                  <c:v>-6.0182456913837088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2B-4C53-BBB7-3B6EF336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223776"/>
        <c:axId val="1027213696"/>
        <c:extLst>
          <c:ext xmlns:c15="http://schemas.microsoft.com/office/drawing/2012/chart" uri="{02D57815-91ED-43cb-92C2-25804820EDAC}">
            <c15:filteredArea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Graf41!$P$27</c15:sqref>
                        </c15:formulaRef>
                      </c:ext>
                    </c:extLst>
                    <c:strCache>
                      <c:ptCount val="1"/>
                      <c:pt idx="0">
                        <c:v>DPFO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Graf41!$A$3:$A$138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0">
                        <c:v>1923</c:v>
                      </c:pt>
                      <c:pt idx="1">
                        <c:v>1924</c:v>
                      </c:pt>
                      <c:pt idx="2">
                        <c:v>1925</c:v>
                      </c:pt>
                      <c:pt idx="3">
                        <c:v>1926</c:v>
                      </c:pt>
                      <c:pt idx="4">
                        <c:v>1927</c:v>
                      </c:pt>
                      <c:pt idx="5">
                        <c:v>1928</c:v>
                      </c:pt>
                      <c:pt idx="6">
                        <c:v>1929</c:v>
                      </c:pt>
                      <c:pt idx="7">
                        <c:v>1930</c:v>
                      </c:pt>
                      <c:pt idx="8">
                        <c:v>1931</c:v>
                      </c:pt>
                      <c:pt idx="9">
                        <c:v>1932</c:v>
                      </c:pt>
                      <c:pt idx="10">
                        <c:v>1933</c:v>
                      </c:pt>
                      <c:pt idx="11">
                        <c:v>1934</c:v>
                      </c:pt>
                      <c:pt idx="12">
                        <c:v>1935</c:v>
                      </c:pt>
                      <c:pt idx="13">
                        <c:v>1936</c:v>
                      </c:pt>
                      <c:pt idx="14">
                        <c:v>1937</c:v>
                      </c:pt>
                      <c:pt idx="15">
                        <c:v>1938</c:v>
                      </c:pt>
                      <c:pt idx="16">
                        <c:v>1939</c:v>
                      </c:pt>
                      <c:pt idx="17">
                        <c:v>1940</c:v>
                      </c:pt>
                      <c:pt idx="18">
                        <c:v>1941</c:v>
                      </c:pt>
                      <c:pt idx="19">
                        <c:v>1942</c:v>
                      </c:pt>
                      <c:pt idx="20">
                        <c:v>1943</c:v>
                      </c:pt>
                      <c:pt idx="21">
                        <c:v>1944</c:v>
                      </c:pt>
                      <c:pt idx="22">
                        <c:v>1945</c:v>
                      </c:pt>
                      <c:pt idx="23">
                        <c:v>1946</c:v>
                      </c:pt>
                      <c:pt idx="24">
                        <c:v>1947</c:v>
                      </c:pt>
                      <c:pt idx="25">
                        <c:v>1948</c:v>
                      </c:pt>
                      <c:pt idx="26">
                        <c:v>1949</c:v>
                      </c:pt>
                      <c:pt idx="27">
                        <c:v>1950</c:v>
                      </c:pt>
                      <c:pt idx="28">
                        <c:v>1951</c:v>
                      </c:pt>
                      <c:pt idx="29">
                        <c:v>1952</c:v>
                      </c:pt>
                      <c:pt idx="30">
                        <c:v>1953</c:v>
                      </c:pt>
                      <c:pt idx="31">
                        <c:v>1954</c:v>
                      </c:pt>
                      <c:pt idx="32">
                        <c:v>1955</c:v>
                      </c:pt>
                      <c:pt idx="33">
                        <c:v>1956</c:v>
                      </c:pt>
                      <c:pt idx="34">
                        <c:v>1957</c:v>
                      </c:pt>
                      <c:pt idx="35">
                        <c:v>1958</c:v>
                      </c:pt>
                      <c:pt idx="36">
                        <c:v>1959</c:v>
                      </c:pt>
                      <c:pt idx="37">
                        <c:v>1960</c:v>
                      </c:pt>
                      <c:pt idx="38">
                        <c:v>1961</c:v>
                      </c:pt>
                      <c:pt idx="39">
                        <c:v>1962</c:v>
                      </c:pt>
                      <c:pt idx="40">
                        <c:v>1963</c:v>
                      </c:pt>
                      <c:pt idx="41">
                        <c:v>1964</c:v>
                      </c:pt>
                      <c:pt idx="42">
                        <c:v>1965</c:v>
                      </c:pt>
                      <c:pt idx="43">
                        <c:v>1966</c:v>
                      </c:pt>
                      <c:pt idx="44">
                        <c:v>1967</c:v>
                      </c:pt>
                      <c:pt idx="45">
                        <c:v>1968</c:v>
                      </c:pt>
                      <c:pt idx="46">
                        <c:v>1969</c:v>
                      </c:pt>
                      <c:pt idx="47">
                        <c:v>1970</c:v>
                      </c:pt>
                      <c:pt idx="48">
                        <c:v>1971</c:v>
                      </c:pt>
                      <c:pt idx="49">
                        <c:v>1972</c:v>
                      </c:pt>
                      <c:pt idx="50">
                        <c:v>1973</c:v>
                      </c:pt>
                      <c:pt idx="51">
                        <c:v>1974</c:v>
                      </c:pt>
                      <c:pt idx="52">
                        <c:v>1975</c:v>
                      </c:pt>
                      <c:pt idx="53">
                        <c:v>1976</c:v>
                      </c:pt>
                      <c:pt idx="54">
                        <c:v>1977</c:v>
                      </c:pt>
                      <c:pt idx="55">
                        <c:v>1978</c:v>
                      </c:pt>
                      <c:pt idx="56">
                        <c:v>1979</c:v>
                      </c:pt>
                      <c:pt idx="57">
                        <c:v>1980</c:v>
                      </c:pt>
                      <c:pt idx="58">
                        <c:v>1981</c:v>
                      </c:pt>
                      <c:pt idx="59">
                        <c:v>1982</c:v>
                      </c:pt>
                      <c:pt idx="60">
                        <c:v>1983</c:v>
                      </c:pt>
                      <c:pt idx="61">
                        <c:v>1984</c:v>
                      </c:pt>
                      <c:pt idx="62">
                        <c:v>1985</c:v>
                      </c:pt>
                      <c:pt idx="63">
                        <c:v>1986</c:v>
                      </c:pt>
                      <c:pt idx="64">
                        <c:v>1987</c:v>
                      </c:pt>
                      <c:pt idx="65">
                        <c:v>1988</c:v>
                      </c:pt>
                      <c:pt idx="66">
                        <c:v>1989</c:v>
                      </c:pt>
                      <c:pt idx="67">
                        <c:v>1990</c:v>
                      </c:pt>
                      <c:pt idx="68">
                        <c:v>1991</c:v>
                      </c:pt>
                      <c:pt idx="69">
                        <c:v>1992</c:v>
                      </c:pt>
                      <c:pt idx="70">
                        <c:v>1993</c:v>
                      </c:pt>
                      <c:pt idx="71">
                        <c:v>1994</c:v>
                      </c:pt>
                      <c:pt idx="72">
                        <c:v>1995</c:v>
                      </c:pt>
                      <c:pt idx="73">
                        <c:v>1996</c:v>
                      </c:pt>
                      <c:pt idx="74">
                        <c:v>1997</c:v>
                      </c:pt>
                      <c:pt idx="75">
                        <c:v>1998</c:v>
                      </c:pt>
                      <c:pt idx="76">
                        <c:v>1999</c:v>
                      </c:pt>
                      <c:pt idx="77">
                        <c:v>2000</c:v>
                      </c:pt>
                      <c:pt idx="78">
                        <c:v>2001</c:v>
                      </c:pt>
                      <c:pt idx="79">
                        <c:v>2002</c:v>
                      </c:pt>
                      <c:pt idx="80">
                        <c:v>2003</c:v>
                      </c:pt>
                      <c:pt idx="81">
                        <c:v>2004</c:v>
                      </c:pt>
                      <c:pt idx="82">
                        <c:v>2005</c:v>
                      </c:pt>
                      <c:pt idx="83">
                        <c:v>2006</c:v>
                      </c:pt>
                      <c:pt idx="84">
                        <c:v>2007</c:v>
                      </c:pt>
                      <c:pt idx="85">
                        <c:v>2008</c:v>
                      </c:pt>
                      <c:pt idx="86">
                        <c:v>2009</c:v>
                      </c:pt>
                      <c:pt idx="87">
                        <c:v>2010</c:v>
                      </c:pt>
                      <c:pt idx="88">
                        <c:v>2011</c:v>
                      </c:pt>
                      <c:pt idx="89">
                        <c:v>2012</c:v>
                      </c:pt>
                      <c:pt idx="90">
                        <c:v>2013</c:v>
                      </c:pt>
                      <c:pt idx="91">
                        <c:v>2014</c:v>
                      </c:pt>
                      <c:pt idx="92">
                        <c:v>2015</c:v>
                      </c:pt>
                      <c:pt idx="93">
                        <c:v>2016</c:v>
                      </c:pt>
                      <c:pt idx="94">
                        <c:v>2017</c:v>
                      </c:pt>
                      <c:pt idx="95">
                        <c:v>2018</c:v>
                      </c:pt>
                      <c:pt idx="96">
                        <c:v>2019</c:v>
                      </c:pt>
                      <c:pt idx="97">
                        <c:v>2020</c:v>
                      </c:pt>
                      <c:pt idx="98">
                        <c:v>2021</c:v>
                      </c:pt>
                      <c:pt idx="99">
                        <c:v>2022</c:v>
                      </c:pt>
                      <c:pt idx="100">
                        <c:v>2023</c:v>
                      </c:pt>
                      <c:pt idx="101">
                        <c:v>2024</c:v>
                      </c:pt>
                      <c:pt idx="102">
                        <c:v>2025</c:v>
                      </c:pt>
                      <c:pt idx="103">
                        <c:v>2026</c:v>
                      </c:pt>
                      <c:pt idx="104">
                        <c:v>2027</c:v>
                      </c:pt>
                      <c:pt idx="105">
                        <c:v>2028</c:v>
                      </c:pt>
                      <c:pt idx="106">
                        <c:v>2029</c:v>
                      </c:pt>
                      <c:pt idx="107">
                        <c:v>2030</c:v>
                      </c:pt>
                      <c:pt idx="108">
                        <c:v>2031</c:v>
                      </c:pt>
                      <c:pt idx="109">
                        <c:v>2032</c:v>
                      </c:pt>
                      <c:pt idx="110">
                        <c:v>2033</c:v>
                      </c:pt>
                      <c:pt idx="111">
                        <c:v>2034</c:v>
                      </c:pt>
                      <c:pt idx="112">
                        <c:v>2035</c:v>
                      </c:pt>
                      <c:pt idx="113">
                        <c:v>2036</c:v>
                      </c:pt>
                      <c:pt idx="114">
                        <c:v>2037</c:v>
                      </c:pt>
                      <c:pt idx="115">
                        <c:v>2038</c:v>
                      </c:pt>
                      <c:pt idx="116">
                        <c:v>2039</c:v>
                      </c:pt>
                      <c:pt idx="117">
                        <c:v>2040</c:v>
                      </c:pt>
                      <c:pt idx="118">
                        <c:v>2041</c:v>
                      </c:pt>
                      <c:pt idx="119">
                        <c:v>2042</c:v>
                      </c:pt>
                      <c:pt idx="120">
                        <c:v>2043</c:v>
                      </c:pt>
                      <c:pt idx="121">
                        <c:v>2044</c:v>
                      </c:pt>
                      <c:pt idx="122">
                        <c:v>2045</c:v>
                      </c:pt>
                      <c:pt idx="123">
                        <c:v>2046</c:v>
                      </c:pt>
                      <c:pt idx="124">
                        <c:v>2047</c:v>
                      </c:pt>
                      <c:pt idx="125">
                        <c:v>2048</c:v>
                      </c:pt>
                      <c:pt idx="126">
                        <c:v>2049</c:v>
                      </c:pt>
                      <c:pt idx="127">
                        <c:v>2050</c:v>
                      </c:pt>
                      <c:pt idx="128">
                        <c:v>2051</c:v>
                      </c:pt>
                      <c:pt idx="129">
                        <c:v>2052</c:v>
                      </c:pt>
                      <c:pt idx="130">
                        <c:v>2053</c:v>
                      </c:pt>
                      <c:pt idx="131">
                        <c:v>2054</c:v>
                      </c:pt>
                      <c:pt idx="132">
                        <c:v>2055</c:v>
                      </c:pt>
                      <c:pt idx="133">
                        <c:v>2056</c:v>
                      </c:pt>
                      <c:pt idx="134">
                        <c:v>2057</c:v>
                      </c:pt>
                      <c:pt idx="135">
                        <c:v>2058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Graf41!$F$3:$F$138</c15:sqref>
                        </c15:formulaRef>
                      </c:ext>
                    </c:extLst>
                    <c:numCache>
                      <c:formatCode>0</c:formatCode>
                      <c:ptCount val="1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5.7724202302590767E-14</c:v>
                      </c:pt>
                      <c:pt idx="7">
                        <c:v>7.5144039937261029E-5</c:v>
                      </c:pt>
                      <c:pt idx="8">
                        <c:v>1.1952722557554191E-4</c:v>
                      </c:pt>
                      <c:pt idx="9">
                        <c:v>2.0979423259915642E-4</c:v>
                      </c:pt>
                      <c:pt idx="10">
                        <c:v>2.946843854660699E-4</c:v>
                      </c:pt>
                      <c:pt idx="11">
                        <c:v>3.3945021349931684E-4</c:v>
                      </c:pt>
                      <c:pt idx="12">
                        <c:v>7.568662041724806E-4</c:v>
                      </c:pt>
                      <c:pt idx="13">
                        <c:v>1.3054500468307987E-3</c:v>
                      </c:pt>
                      <c:pt idx="14">
                        <c:v>1.9289041165558222E-3</c:v>
                      </c:pt>
                      <c:pt idx="15">
                        <c:v>2.4637089346814189E-3</c:v>
                      </c:pt>
                      <c:pt idx="16">
                        <c:v>2.9661158108984799E-3</c:v>
                      </c:pt>
                      <c:pt idx="17">
                        <c:v>3.3250058758456519E-3</c:v>
                      </c:pt>
                      <c:pt idx="18">
                        <c:v>4.0555528233854436E-3</c:v>
                      </c:pt>
                      <c:pt idx="19">
                        <c:v>5.1642464788299062E-3</c:v>
                      </c:pt>
                      <c:pt idx="20">
                        <c:v>6.9643968267310971E-3</c:v>
                      </c:pt>
                      <c:pt idx="21">
                        <c:v>9.7740577623093676E-3</c:v>
                      </c:pt>
                      <c:pt idx="22">
                        <c:v>1.3204577090243612E-2</c:v>
                      </c:pt>
                      <c:pt idx="23">
                        <c:v>1.7474105260662447E-2</c:v>
                      </c:pt>
                      <c:pt idx="24">
                        <c:v>2.0813948736648765E-2</c:v>
                      </c:pt>
                      <c:pt idx="25">
                        <c:v>2.4040889864381871E-2</c:v>
                      </c:pt>
                      <c:pt idx="26">
                        <c:v>2.845751186717102E-2</c:v>
                      </c:pt>
                      <c:pt idx="27">
                        <c:v>3.4093272968427422E-2</c:v>
                      </c:pt>
                      <c:pt idx="28">
                        <c:v>4.0975312814734106E-2</c:v>
                      </c:pt>
                      <c:pt idx="29">
                        <c:v>5.0451922610447064E-2</c:v>
                      </c:pt>
                      <c:pt idx="30">
                        <c:v>6.3549503476685004E-2</c:v>
                      </c:pt>
                      <c:pt idx="31">
                        <c:v>7.9946864508840212E-2</c:v>
                      </c:pt>
                      <c:pt idx="32">
                        <c:v>9.930806428131296E-2</c:v>
                      </c:pt>
                      <c:pt idx="33">
                        <c:v>0.12380375076011169</c:v>
                      </c:pt>
                      <c:pt idx="34">
                        <c:v>0.15502561594670353</c:v>
                      </c:pt>
                      <c:pt idx="35">
                        <c:v>0.19502733376857218</c:v>
                      </c:pt>
                      <c:pt idx="36">
                        <c:v>0.24704246486521433</c:v>
                      </c:pt>
                      <c:pt idx="37">
                        <c:v>0.3120733662903748</c:v>
                      </c:pt>
                      <c:pt idx="38">
                        <c:v>0.38997315164441887</c:v>
                      </c:pt>
                      <c:pt idx="39">
                        <c:v>0.49888143805186003</c:v>
                      </c:pt>
                      <c:pt idx="40">
                        <c:v>0.64327749593744477</c:v>
                      </c:pt>
                      <c:pt idx="41">
                        <c:v>0.82512615552400081</c:v>
                      </c:pt>
                      <c:pt idx="42">
                        <c:v>1.0647500454574865</c:v>
                      </c:pt>
                      <c:pt idx="43">
                        <c:v>1.3612975157834852</c:v>
                      </c:pt>
                      <c:pt idx="44">
                        <c:v>1.6888953087512937</c:v>
                      </c:pt>
                      <c:pt idx="45">
                        <c:v>2.019554333403383</c:v>
                      </c:pt>
                      <c:pt idx="46">
                        <c:v>2.3147494930110688</c:v>
                      </c:pt>
                      <c:pt idx="47">
                        <c:v>2.5758565393565886</c:v>
                      </c:pt>
                      <c:pt idx="48">
                        <c:v>2.8092932821397092</c:v>
                      </c:pt>
                      <c:pt idx="49">
                        <c:v>3.0088511145644459</c:v>
                      </c:pt>
                      <c:pt idx="50">
                        <c:v>3.1821621450747219</c:v>
                      </c:pt>
                      <c:pt idx="51">
                        <c:v>3.3427638103980293</c:v>
                      </c:pt>
                      <c:pt idx="52">
                        <c:v>3.5055093265504498</c:v>
                      </c:pt>
                      <c:pt idx="53">
                        <c:v>3.6793095665334397</c:v>
                      </c:pt>
                      <c:pt idx="54">
                        <c:v>3.8603100224638758</c:v>
                      </c:pt>
                      <c:pt idx="55">
                        <c:v>4.0441504183995525</c:v>
                      </c:pt>
                      <c:pt idx="56">
                        <c:v>4.2313382141604654</c:v>
                      </c:pt>
                      <c:pt idx="57">
                        <c:v>4.4412171446699018</c:v>
                      </c:pt>
                      <c:pt idx="58">
                        <c:v>4.6601728066070143</c:v>
                      </c:pt>
                      <c:pt idx="59">
                        <c:v>4.863545285939038</c:v>
                      </c:pt>
                      <c:pt idx="60">
                        <c:v>5.0527246269773611</c:v>
                      </c:pt>
                      <c:pt idx="61">
                        <c:v>5.2196957619447995</c:v>
                      </c:pt>
                      <c:pt idx="62">
                        <c:v>5.3665029500651205</c:v>
                      </c:pt>
                      <c:pt idx="63">
                        <c:v>5.5043570086399134</c:v>
                      </c:pt>
                      <c:pt idx="64">
                        <c:v>5.6365583590970489</c:v>
                      </c:pt>
                      <c:pt idx="65">
                        <c:v>5.757884243044189</c:v>
                      </c:pt>
                      <c:pt idx="66">
                        <c:v>5.8770833226179748</c:v>
                      </c:pt>
                      <c:pt idx="67">
                        <c:v>5.9811774594620752</c:v>
                      </c:pt>
                      <c:pt idx="68">
                        <c:v>6.0679559582810878</c:v>
                      </c:pt>
                      <c:pt idx="69">
                        <c:v>6.1457728982411313</c:v>
                      </c:pt>
                      <c:pt idx="70">
                        <c:v>6.2203569889270494</c:v>
                      </c:pt>
                      <c:pt idx="71">
                        <c:v>6.2946499153319788</c:v>
                      </c:pt>
                      <c:pt idx="72">
                        <c:v>6.376942163240952</c:v>
                      </c:pt>
                      <c:pt idx="73">
                        <c:v>6.4584157244004912</c:v>
                      </c:pt>
                      <c:pt idx="74">
                        <c:v>6.5227800803825859</c:v>
                      </c:pt>
                      <c:pt idx="75">
                        <c:v>6.5695808557367998</c:v>
                      </c:pt>
                      <c:pt idx="76">
                        <c:v>6.6018161056997018</c:v>
                      </c:pt>
                      <c:pt idx="77">
                        <c:v>6.618826033788733</c:v>
                      </c:pt>
                      <c:pt idx="78">
                        <c:v>6.6310371643518655</c:v>
                      </c:pt>
                      <c:pt idx="79">
                        <c:v>6.6220940034893747</c:v>
                      </c:pt>
                      <c:pt idx="80">
                        <c:v>6.5870094545351003</c:v>
                      </c:pt>
                      <c:pt idx="81">
                        <c:v>6.5452126889839555</c:v>
                      </c:pt>
                      <c:pt idx="82">
                        <c:v>6.4968303635497664</c:v>
                      </c:pt>
                      <c:pt idx="83">
                        <c:v>6.4388537766543639</c:v>
                      </c:pt>
                      <c:pt idx="84">
                        <c:v>6.3712090149627372</c:v>
                      </c:pt>
                      <c:pt idx="85">
                        <c:v>6.3010028669710847</c:v>
                      </c:pt>
                      <c:pt idx="86">
                        <c:v>6.2298047878341647</c:v>
                      </c:pt>
                      <c:pt idx="87">
                        <c:v>6.1514980396311083</c:v>
                      </c:pt>
                      <c:pt idx="88">
                        <c:v>6.079384844625114</c:v>
                      </c:pt>
                      <c:pt idx="89">
                        <c:v>6.0250404049064681</c:v>
                      </c:pt>
                      <c:pt idx="90">
                        <c:v>5.961010727566026</c:v>
                      </c:pt>
                      <c:pt idx="91">
                        <c:v>5.8921877244672567</c:v>
                      </c:pt>
                      <c:pt idx="92">
                        <c:v>5.8364561663667134</c:v>
                      </c:pt>
                      <c:pt idx="93">
                        <c:v>5.7795261905530664</c:v>
                      </c:pt>
                      <c:pt idx="94">
                        <c:v>5.7200135388520117</c:v>
                      </c:pt>
                      <c:pt idx="95">
                        <c:v>5.6663663664098163</c:v>
                      </c:pt>
                      <c:pt idx="96">
                        <c:v>5.6105891153971807</c:v>
                      </c:pt>
                      <c:pt idx="97">
                        <c:v>5.5545120943515496</c:v>
                      </c:pt>
                      <c:pt idx="98">
                        <c:v>5.5007721124134941</c:v>
                      </c:pt>
                      <c:pt idx="99">
                        <c:v>5.4529780550857092</c:v>
                      </c:pt>
                      <c:pt idx="100">
                        <c:v>5.4110074416778353</c:v>
                      </c:pt>
                      <c:pt idx="101">
                        <c:v>5.4217699929720906</c:v>
                      </c:pt>
                      <c:pt idx="102">
                        <c:v>5.4330590854931851</c:v>
                      </c:pt>
                      <c:pt idx="103">
                        <c:v>5.4430256312373482</c:v>
                      </c:pt>
                      <c:pt idx="104">
                        <c:v>5.4510859451198144</c:v>
                      </c:pt>
                      <c:pt idx="105">
                        <c:v>5.4582543257556697</c:v>
                      </c:pt>
                      <c:pt idx="106">
                        <c:v>5.467506747871191</c:v>
                      </c:pt>
                      <c:pt idx="107">
                        <c:v>5.4755927206728705</c:v>
                      </c:pt>
                      <c:pt idx="108">
                        <c:v>5.4818967808104633</c:v>
                      </c:pt>
                      <c:pt idx="109">
                        <c:v>5.4890170681144879</c:v>
                      </c:pt>
                      <c:pt idx="110">
                        <c:v>5.4976674353766448</c:v>
                      </c:pt>
                      <c:pt idx="111">
                        <c:v>5.5024976995730546</c:v>
                      </c:pt>
                      <c:pt idx="112">
                        <c:v>5.5092661856125353</c:v>
                      </c:pt>
                      <c:pt idx="113">
                        <c:v>5.5183769524432629</c:v>
                      </c:pt>
                      <c:pt idx="114">
                        <c:v>5.5272752345530769</c:v>
                      </c:pt>
                      <c:pt idx="115">
                        <c:v>5.535511945135668</c:v>
                      </c:pt>
                      <c:pt idx="116">
                        <c:v>5.5442667875609954</c:v>
                      </c:pt>
                      <c:pt idx="117">
                        <c:v>5.5523754125301412</c:v>
                      </c:pt>
                      <c:pt idx="118">
                        <c:v>5.5605435449740348</c:v>
                      </c:pt>
                      <c:pt idx="119">
                        <c:v>5.5679593847799156</c:v>
                      </c:pt>
                      <c:pt idx="120">
                        <c:v>5.5753550331302488</c:v>
                      </c:pt>
                      <c:pt idx="121">
                        <c:v>5.5836257920899222</c:v>
                      </c:pt>
                      <c:pt idx="122">
                        <c:v>5.5921509274296728</c:v>
                      </c:pt>
                      <c:pt idx="123">
                        <c:v>5.6000536695679699</c:v>
                      </c:pt>
                      <c:pt idx="124">
                        <c:v>5.608466184913766</c:v>
                      </c:pt>
                      <c:pt idx="125">
                        <c:v>5.6184660722691762</c:v>
                      </c:pt>
                      <c:pt idx="126">
                        <c:v>5.6283229385638123</c:v>
                      </c:pt>
                      <c:pt idx="127">
                        <c:v>5.6381462710585781</c:v>
                      </c:pt>
                      <c:pt idx="128">
                        <c:v>5.6465903238700239</c:v>
                      </c:pt>
                      <c:pt idx="129">
                        <c:v>5.6535418205487433</c:v>
                      </c:pt>
                      <c:pt idx="130">
                        <c:v>5.6608443312500087</c:v>
                      </c:pt>
                      <c:pt idx="131">
                        <c:v>5.6704270768731169</c:v>
                      </c:pt>
                      <c:pt idx="132">
                        <c:v>5.6792184241829418</c:v>
                      </c:pt>
                      <c:pt idx="133">
                        <c:v>5.686730854350234</c:v>
                      </c:pt>
                      <c:pt idx="134">
                        <c:v>5.6932008052663079</c:v>
                      </c:pt>
                      <c:pt idx="135">
                        <c:v>5.7005498369005991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ED2B-4C53-BBB7-3B6EF336D6A3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1"/>
          <c:order val="11"/>
          <c:tx>
            <c:strRef>
              <c:f>Graf41!$P$34</c:f>
              <c:strCache>
                <c:ptCount val="1"/>
                <c:pt idx="0">
                  <c:v>Celkom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Graf41!$M$3:$M$138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-20.637193555112713</c:v>
                </c:pt>
                <c:pt idx="3">
                  <c:v>-36.558141525060208</c:v>
                </c:pt>
                <c:pt idx="4">
                  <c:v>-50.765524327951397</c:v>
                </c:pt>
                <c:pt idx="5">
                  <c:v>-73.086312219459003</c:v>
                </c:pt>
                <c:pt idx="6">
                  <c:v>-92.660293707455381</c:v>
                </c:pt>
                <c:pt idx="7">
                  <c:v>-104.81924213787728</c:v>
                </c:pt>
                <c:pt idx="8">
                  <c:v>-125.57795216837444</c:v>
                </c:pt>
                <c:pt idx="9">
                  <c:v>-135.98187701021698</c:v>
                </c:pt>
                <c:pt idx="10">
                  <c:v>-151.76221832198175</c:v>
                </c:pt>
                <c:pt idx="11">
                  <c:v>-170.38419094554345</c:v>
                </c:pt>
                <c:pt idx="12">
                  <c:v>-186.37277428317446</c:v>
                </c:pt>
                <c:pt idx="13">
                  <c:v>-201.51814310778133</c:v>
                </c:pt>
                <c:pt idx="14">
                  <c:v>-220.13367198781231</c:v>
                </c:pt>
                <c:pt idx="15">
                  <c:v>-234.27696637073717</c:v>
                </c:pt>
                <c:pt idx="16">
                  <c:v>-251.03927902662357</c:v>
                </c:pt>
                <c:pt idx="17">
                  <c:v>-255.53557796819354</c:v>
                </c:pt>
                <c:pt idx="18">
                  <c:v>-264.92103407339255</c:v>
                </c:pt>
                <c:pt idx="19">
                  <c:v>-267.84203657766659</c:v>
                </c:pt>
                <c:pt idx="20">
                  <c:v>-287.11297879738726</c:v>
                </c:pt>
                <c:pt idx="21">
                  <c:v>-283.56149652917554</c:v>
                </c:pt>
                <c:pt idx="22">
                  <c:v>-290.78584966629438</c:v>
                </c:pt>
                <c:pt idx="23">
                  <c:v>-318.24847493618472</c:v>
                </c:pt>
                <c:pt idx="24">
                  <c:v>-317.44834640958385</c:v>
                </c:pt>
                <c:pt idx="25">
                  <c:v>-306.50448127027454</c:v>
                </c:pt>
                <c:pt idx="26">
                  <c:v>-319.05958141328915</c:v>
                </c:pt>
                <c:pt idx="27">
                  <c:v>-321.74063035636948</c:v>
                </c:pt>
                <c:pt idx="28">
                  <c:v>-319.58452437874809</c:v>
                </c:pt>
                <c:pt idx="29">
                  <c:v>-320.83288969798997</c:v>
                </c:pt>
                <c:pt idx="30">
                  <c:v>-324.12055121249961</c:v>
                </c:pt>
                <c:pt idx="31">
                  <c:v>-329.68405472805489</c:v>
                </c:pt>
                <c:pt idx="32">
                  <c:v>-330.90380957922991</c:v>
                </c:pt>
                <c:pt idx="33">
                  <c:v>-332.66284842638294</c:v>
                </c:pt>
                <c:pt idx="34">
                  <c:v>-335.57067609793592</c:v>
                </c:pt>
                <c:pt idx="35">
                  <c:v>-338.45104509427995</c:v>
                </c:pt>
                <c:pt idx="36">
                  <c:v>-344.81046558380399</c:v>
                </c:pt>
                <c:pt idx="37">
                  <c:v>-350.62963315879489</c:v>
                </c:pt>
                <c:pt idx="38">
                  <c:v>-356.80281792809632</c:v>
                </c:pt>
                <c:pt idx="39">
                  <c:v>-365.95026812083444</c:v>
                </c:pt>
                <c:pt idx="40">
                  <c:v>-375.02260644808501</c:v>
                </c:pt>
                <c:pt idx="41">
                  <c:v>-383.63368194443302</c:v>
                </c:pt>
                <c:pt idx="42">
                  <c:v>-395.05961870806277</c:v>
                </c:pt>
                <c:pt idx="43">
                  <c:v>-403.27916256418644</c:v>
                </c:pt>
                <c:pt idx="44">
                  <c:v>-409.79238787648796</c:v>
                </c:pt>
                <c:pt idx="45">
                  <c:v>-416.12803805101993</c:v>
                </c:pt>
                <c:pt idx="46">
                  <c:v>-420.4951976829534</c:v>
                </c:pt>
                <c:pt idx="47">
                  <c:v>-424.07750595293481</c:v>
                </c:pt>
                <c:pt idx="48">
                  <c:v>-425.73090817254115</c:v>
                </c:pt>
                <c:pt idx="49">
                  <c:v>-427.52340280971026</c:v>
                </c:pt>
                <c:pt idx="50">
                  <c:v>-428.11124396005908</c:v>
                </c:pt>
                <c:pt idx="51">
                  <c:v>-429.06270194808849</c:v>
                </c:pt>
                <c:pt idx="52">
                  <c:v>-431.57528896231952</c:v>
                </c:pt>
                <c:pt idx="53">
                  <c:v>-436.34294726012598</c:v>
                </c:pt>
                <c:pt idx="54">
                  <c:v>-439.32065819048864</c:v>
                </c:pt>
                <c:pt idx="55">
                  <c:v>-442.20408322948458</c:v>
                </c:pt>
                <c:pt idx="56">
                  <c:v>-448.00206815211351</c:v>
                </c:pt>
                <c:pt idx="57">
                  <c:v>-454.3006263654384</c:v>
                </c:pt>
                <c:pt idx="58">
                  <c:v>-461.39842417965264</c:v>
                </c:pt>
                <c:pt idx="59">
                  <c:v>-467.13244480358816</c:v>
                </c:pt>
                <c:pt idx="60">
                  <c:v>-471.35109832711015</c:v>
                </c:pt>
                <c:pt idx="61">
                  <c:v>-475.65059361693386</c:v>
                </c:pt>
                <c:pt idx="62">
                  <c:v>-480.35138035595435</c:v>
                </c:pt>
                <c:pt idx="63">
                  <c:v>-483.76748935098448</c:v>
                </c:pt>
                <c:pt idx="64">
                  <c:v>-488.15985074662359</c:v>
                </c:pt>
                <c:pt idx="65">
                  <c:v>-491.98274341258946</c:v>
                </c:pt>
                <c:pt idx="66">
                  <c:v>-496.01949329464401</c:v>
                </c:pt>
                <c:pt idx="67">
                  <c:v>-500.07363707388913</c:v>
                </c:pt>
                <c:pt idx="68">
                  <c:v>-501.77633548035936</c:v>
                </c:pt>
                <c:pt idx="69">
                  <c:v>-504.8093492250955</c:v>
                </c:pt>
                <c:pt idx="70">
                  <c:v>-506.56365709767857</c:v>
                </c:pt>
                <c:pt idx="71">
                  <c:v>-508.43717959281344</c:v>
                </c:pt>
                <c:pt idx="72">
                  <c:v>-512.94639860303641</c:v>
                </c:pt>
                <c:pt idx="73">
                  <c:v>-515.22796701103732</c:v>
                </c:pt>
                <c:pt idx="74">
                  <c:v>-516.10278365042325</c:v>
                </c:pt>
                <c:pt idx="75">
                  <c:v>-516.98578521290642</c:v>
                </c:pt>
                <c:pt idx="76">
                  <c:v>-516.99543681724208</c:v>
                </c:pt>
                <c:pt idx="77">
                  <c:v>-515.21407928206224</c:v>
                </c:pt>
                <c:pt idx="78">
                  <c:v>-514.79621249837021</c:v>
                </c:pt>
                <c:pt idx="79">
                  <c:v>-513.94601520306924</c:v>
                </c:pt>
                <c:pt idx="80">
                  <c:v>-512.16191046133076</c:v>
                </c:pt>
                <c:pt idx="81">
                  <c:v>-510.09684418070577</c:v>
                </c:pt>
                <c:pt idx="82">
                  <c:v>-507.78122148415935</c:v>
                </c:pt>
                <c:pt idx="83">
                  <c:v>-506.17856493009583</c:v>
                </c:pt>
                <c:pt idx="84">
                  <c:v>-500.8325715448496</c:v>
                </c:pt>
                <c:pt idx="85">
                  <c:v>-497.66113400922075</c:v>
                </c:pt>
                <c:pt idx="86">
                  <c:v>-490.87294935310837</c:v>
                </c:pt>
                <c:pt idx="87">
                  <c:v>-482.86734005670513</c:v>
                </c:pt>
                <c:pt idx="88">
                  <c:v>-479.32614712435378</c:v>
                </c:pt>
                <c:pt idx="89">
                  <c:v>-475.28960094420114</c:v>
                </c:pt>
                <c:pt idx="90">
                  <c:v>-472.98938963112033</c:v>
                </c:pt>
                <c:pt idx="91">
                  <c:v>-468.90808236187121</c:v>
                </c:pt>
                <c:pt idx="92">
                  <c:v>-465.81118678830518</c:v>
                </c:pt>
                <c:pt idx="93">
                  <c:v>-462.36549686186771</c:v>
                </c:pt>
                <c:pt idx="94">
                  <c:v>-459.966686727862</c:v>
                </c:pt>
                <c:pt idx="95">
                  <c:v>-457.34633758989725</c:v>
                </c:pt>
                <c:pt idx="96">
                  <c:v>-454.08827357542015</c:v>
                </c:pt>
                <c:pt idx="97">
                  <c:v>-451.15204248070728</c:v>
                </c:pt>
                <c:pt idx="98">
                  <c:v>-447.97912586748004</c:v>
                </c:pt>
                <c:pt idx="99">
                  <c:v>-444.83133163514105</c:v>
                </c:pt>
                <c:pt idx="100">
                  <c:v>-442.55531960807264</c:v>
                </c:pt>
                <c:pt idx="101">
                  <c:v>-445.63234078330953</c:v>
                </c:pt>
                <c:pt idx="102">
                  <c:v>-447.47533589850912</c:v>
                </c:pt>
                <c:pt idx="103">
                  <c:v>-448.17560214410963</c:v>
                </c:pt>
                <c:pt idx="104">
                  <c:v>-448.52387720097272</c:v>
                </c:pt>
                <c:pt idx="105">
                  <c:v>-449.0952210666731</c:v>
                </c:pt>
                <c:pt idx="106">
                  <c:v>-449.90836640378075</c:v>
                </c:pt>
                <c:pt idx="107">
                  <c:v>-450.3231564741609</c:v>
                </c:pt>
                <c:pt idx="108">
                  <c:v>-450.56367409026444</c:v>
                </c:pt>
                <c:pt idx="109">
                  <c:v>-451.10205039038067</c:v>
                </c:pt>
                <c:pt idx="110">
                  <c:v>-451.50002606700326</c:v>
                </c:pt>
                <c:pt idx="111">
                  <c:v>-451.44254121056997</c:v>
                </c:pt>
                <c:pt idx="112">
                  <c:v>-451.55724648298815</c:v>
                </c:pt>
                <c:pt idx="113">
                  <c:v>-452.35580434837584</c:v>
                </c:pt>
                <c:pt idx="114">
                  <c:v>-452.60771309904101</c:v>
                </c:pt>
                <c:pt idx="115">
                  <c:v>-453.26528679206922</c:v>
                </c:pt>
                <c:pt idx="116">
                  <c:v>-453.46577556753573</c:v>
                </c:pt>
                <c:pt idx="117">
                  <c:v>-454.10505723499671</c:v>
                </c:pt>
                <c:pt idx="118">
                  <c:v>-454.97091492828895</c:v>
                </c:pt>
                <c:pt idx="119">
                  <c:v>-455.09897624585346</c:v>
                </c:pt>
                <c:pt idx="120">
                  <c:v>-455.58605831536738</c:v>
                </c:pt>
                <c:pt idx="121">
                  <c:v>-455.92495022526998</c:v>
                </c:pt>
                <c:pt idx="122">
                  <c:v>-456.26515818523274</c:v>
                </c:pt>
                <c:pt idx="123">
                  <c:v>-456.69960910695619</c:v>
                </c:pt>
                <c:pt idx="124">
                  <c:v>-457.05573353454048</c:v>
                </c:pt>
                <c:pt idx="125">
                  <c:v>-457.43647723630693</c:v>
                </c:pt>
                <c:pt idx="126">
                  <c:v>-457.77164358671342</c:v>
                </c:pt>
                <c:pt idx="127">
                  <c:v>-457.95228370584806</c:v>
                </c:pt>
                <c:pt idx="128">
                  <c:v>-458.51663046631398</c:v>
                </c:pt>
                <c:pt idx="129">
                  <c:v>-459.25620290012432</c:v>
                </c:pt>
                <c:pt idx="130">
                  <c:v>-459.62031597477119</c:v>
                </c:pt>
                <c:pt idx="131">
                  <c:v>-460.21207907946899</c:v>
                </c:pt>
                <c:pt idx="132">
                  <c:v>-461.22279057441045</c:v>
                </c:pt>
                <c:pt idx="133">
                  <c:v>-461.71707585310639</c:v>
                </c:pt>
                <c:pt idx="134">
                  <c:v>-461.53132125865289</c:v>
                </c:pt>
                <c:pt idx="135">
                  <c:v>-461.96637022967525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2B-4C53-BBB7-3B6EF336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223776"/>
        <c:axId val="1027213696"/>
      </c:lineChart>
      <c:catAx>
        <c:axId val="102722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>
                    <a:latin typeface="Calibri" panose="020F0502020204030204" pitchFamily="34" charset="0"/>
                    <a:cs typeface="Calibri" panose="020F0502020204030204" pitchFamily="34" charset="0"/>
                  </a:rPr>
                  <a:t>ročník narodenia</a:t>
                </a:r>
              </a:p>
            </c:rich>
          </c:tx>
          <c:layout>
            <c:manualLayout>
              <c:xMode val="edge"/>
              <c:yMode val="edge"/>
              <c:x val="0.41339855239142842"/>
              <c:y val="0.80529979674796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27213696"/>
        <c:crosses val="autoZero"/>
        <c:auto val="1"/>
        <c:lblAlgn val="ctr"/>
        <c:lblOffset val="100"/>
        <c:tickLblSkip val="9"/>
        <c:tickMarkSkip val="9"/>
        <c:noMultiLvlLbl val="0"/>
      </c:catAx>
      <c:valAx>
        <c:axId val="1027213696"/>
        <c:scaling>
          <c:orientation val="minMax"/>
          <c:max val="2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 sz="900">
                    <a:latin typeface="Calibri" panose="020F0502020204030204" pitchFamily="34" charset="0"/>
                    <a:cs typeface="Calibri" panose="020F0502020204030204" pitchFamily="34" charset="0"/>
                  </a:rPr>
                  <a:t>priemerne</a:t>
                </a:r>
                <a:r>
                  <a:rPr lang="sk-SK" sz="900" baseline="0">
                    <a:latin typeface="Calibri" panose="020F0502020204030204" pitchFamily="34" charset="0"/>
                    <a:cs typeface="Calibri" panose="020F0502020204030204" pitchFamily="34" charset="0"/>
                  </a:rPr>
                  <a:t> ročne (eur)</a:t>
                </a:r>
                <a:endParaRPr lang="sk-SK" sz="900"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70913787262872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27223776"/>
        <c:crossesAt val="1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30565044403879E-4"/>
          <c:y val="9.2570720326625479E-3"/>
          <c:w val="0.99421355334609973"/>
          <c:h val="0.33782393292682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07496592093073"/>
          <c:y val="0.39755496652161615"/>
          <c:w val="0.76090402443325067"/>
          <c:h val="0.4655650908698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Graf42!$R$23</c:f>
              <c:strCache>
                <c:ptCount val="1"/>
                <c:pt idx="0">
                  <c:v>Prídavok na dieťa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Graf42!$B$3:$B$138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1.0842021724855044E-19</c:v>
                </c:pt>
                <c:pt idx="76">
                  <c:v>0</c:v>
                </c:pt>
                <c:pt idx="77">
                  <c:v>3.4812338031046247E-4</c:v>
                </c:pt>
                <c:pt idx="78">
                  <c:v>3.6420494818812273E-3</c:v>
                </c:pt>
                <c:pt idx="79">
                  <c:v>8.5171204184902594E-3</c:v>
                </c:pt>
                <c:pt idx="80">
                  <c:v>1.398761344195483E-2</c:v>
                </c:pt>
                <c:pt idx="81">
                  <c:v>2.0021393647297728E-2</c:v>
                </c:pt>
                <c:pt idx="82">
                  <c:v>2.7066488512915154E-2</c:v>
                </c:pt>
                <c:pt idx="83">
                  <c:v>3.7607226784693568E-2</c:v>
                </c:pt>
                <c:pt idx="84">
                  <c:v>5.0231466591656962E-2</c:v>
                </c:pt>
                <c:pt idx="85">
                  <c:v>6.3208920792269113E-2</c:v>
                </c:pt>
                <c:pt idx="86">
                  <c:v>7.6761079972539115E-2</c:v>
                </c:pt>
                <c:pt idx="87">
                  <c:v>9.0630093706607601E-2</c:v>
                </c:pt>
                <c:pt idx="88">
                  <c:v>0.10431663425933282</c:v>
                </c:pt>
                <c:pt idx="89">
                  <c:v>0.11771928912123553</c:v>
                </c:pt>
                <c:pt idx="90">
                  <c:v>0.13142576969798589</c:v>
                </c:pt>
                <c:pt idx="91">
                  <c:v>0.14519826933929925</c:v>
                </c:pt>
                <c:pt idx="92">
                  <c:v>0.15899047276090719</c:v>
                </c:pt>
                <c:pt idx="93">
                  <c:v>0.17315092113813796</c:v>
                </c:pt>
                <c:pt idx="94">
                  <c:v>0.18729303980156647</c:v>
                </c:pt>
                <c:pt idx="95">
                  <c:v>0.20146751196751689</c:v>
                </c:pt>
                <c:pt idx="96">
                  <c:v>0.215616413710702</c:v>
                </c:pt>
                <c:pt idx="97">
                  <c:v>0.22982360460369256</c:v>
                </c:pt>
                <c:pt idx="98">
                  <c:v>0.24406138424521678</c:v>
                </c:pt>
                <c:pt idx="99">
                  <c:v>0.25806705437312522</c:v>
                </c:pt>
                <c:pt idx="100">
                  <c:v>0.27194846508325299</c:v>
                </c:pt>
                <c:pt idx="101">
                  <c:v>0.28212586407321044</c:v>
                </c:pt>
                <c:pt idx="102">
                  <c:v>0.2935804799041063</c:v>
                </c:pt>
                <c:pt idx="103">
                  <c:v>0.29138130007948537</c:v>
                </c:pt>
                <c:pt idx="104">
                  <c:v>0.29008378139746571</c:v>
                </c:pt>
                <c:pt idx="105">
                  <c:v>0.28934523660718869</c:v>
                </c:pt>
                <c:pt idx="106">
                  <c:v>0.28891169489880264</c:v>
                </c:pt>
                <c:pt idx="107">
                  <c:v>0.28869144469281177</c:v>
                </c:pt>
                <c:pt idx="108">
                  <c:v>0.28830226965420469</c:v>
                </c:pt>
                <c:pt idx="109">
                  <c:v>0.28802964122700703</c:v>
                </c:pt>
                <c:pt idx="110">
                  <c:v>0.28632015091123836</c:v>
                </c:pt>
                <c:pt idx="111">
                  <c:v>0.28686161599546933</c:v>
                </c:pt>
                <c:pt idx="112">
                  <c:v>0.28669038479141778</c:v>
                </c:pt>
                <c:pt idx="113">
                  <c:v>0.28642635654581283</c:v>
                </c:pt>
                <c:pt idx="114">
                  <c:v>0.28630415319938302</c:v>
                </c:pt>
                <c:pt idx="115">
                  <c:v>0.28617600658590514</c:v>
                </c:pt>
                <c:pt idx="116">
                  <c:v>0.28609843074468633</c:v>
                </c:pt>
                <c:pt idx="117">
                  <c:v>0.28601336370255748</c:v>
                </c:pt>
                <c:pt idx="118">
                  <c:v>0.28585910049557428</c:v>
                </c:pt>
                <c:pt idx="119">
                  <c:v>0.28574504027224967</c:v>
                </c:pt>
                <c:pt idx="120">
                  <c:v>0.28557735154284641</c:v>
                </c:pt>
                <c:pt idx="121">
                  <c:v>0.28550530113379141</c:v>
                </c:pt>
                <c:pt idx="122">
                  <c:v>0.28530767046547445</c:v>
                </c:pt>
                <c:pt idx="123">
                  <c:v>0.28509480231933293</c:v>
                </c:pt>
                <c:pt idx="124">
                  <c:v>0.2848861556116446</c:v>
                </c:pt>
                <c:pt idx="125">
                  <c:v>0.28455215757783137</c:v>
                </c:pt>
                <c:pt idx="126">
                  <c:v>0.28424963103877871</c:v>
                </c:pt>
                <c:pt idx="127">
                  <c:v>0.28392527274834728</c:v>
                </c:pt>
                <c:pt idx="128">
                  <c:v>0.28357817995736723</c:v>
                </c:pt>
                <c:pt idx="129">
                  <c:v>0.2831897853436382</c:v>
                </c:pt>
                <c:pt idx="130">
                  <c:v>0.28279981483857047</c:v>
                </c:pt>
                <c:pt idx="131">
                  <c:v>0.28237471743875781</c:v>
                </c:pt>
                <c:pt idx="132">
                  <c:v>0.28196520839692568</c:v>
                </c:pt>
                <c:pt idx="133">
                  <c:v>0.28155852295561085</c:v>
                </c:pt>
                <c:pt idx="134">
                  <c:v>0.2811839425970703</c:v>
                </c:pt>
                <c:pt idx="135">
                  <c:v>0.28086058187180163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6-42BC-B745-08A06CC74B71}"/>
            </c:ext>
          </c:extLst>
        </c:ser>
        <c:ser>
          <c:idx val="12"/>
          <c:order val="1"/>
          <c:tx>
            <c:strRef>
              <c:f>Graf42!$R$24</c:f>
              <c:strCache>
                <c:ptCount val="1"/>
                <c:pt idx="0">
                  <c:v>Daň. Bonus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Graf42!$C$3:$C$138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-3.8152755337382854E-5</c:v>
                </c:pt>
                <c:pt idx="76">
                  <c:v>-2.6615249694506111E-3</c:v>
                </c:pt>
                <c:pt idx="77">
                  <c:v>-6.5409603054930997E-3</c:v>
                </c:pt>
                <c:pt idx="78">
                  <c:v>-1.2107820644426923E-2</c:v>
                </c:pt>
                <c:pt idx="79">
                  <c:v>-1.8701312877381346E-2</c:v>
                </c:pt>
                <c:pt idx="80">
                  <c:v>-2.6259540762904317E-2</c:v>
                </c:pt>
                <c:pt idx="81">
                  <c:v>-3.6676908564602012E-2</c:v>
                </c:pt>
                <c:pt idx="82">
                  <c:v>-4.4832335655652575E-2</c:v>
                </c:pt>
                <c:pt idx="83">
                  <c:v>-2.3756891107044556E-2</c:v>
                </c:pt>
                <c:pt idx="84">
                  <c:v>1.1395806245832474E-3</c:v>
                </c:pt>
                <c:pt idx="85">
                  <c:v>-2.1461691655350834E-2</c:v>
                </c:pt>
                <c:pt idx="86">
                  <c:v>-3.9728304118307106E-2</c:v>
                </c:pt>
                <c:pt idx="87">
                  <c:v>-3.656944156181538E-2</c:v>
                </c:pt>
                <c:pt idx="88">
                  <c:v>-3.3483521066878602E-2</c:v>
                </c:pt>
                <c:pt idx="89">
                  <c:v>-3.0147478491030888E-2</c:v>
                </c:pt>
                <c:pt idx="90">
                  <c:v>-2.6881149839877994E-2</c:v>
                </c:pt>
                <c:pt idx="91">
                  <c:v>-2.3566822570559975E-2</c:v>
                </c:pt>
                <c:pt idx="92">
                  <c:v>-2.0082535764418485E-2</c:v>
                </c:pt>
                <c:pt idx="93">
                  <c:v>-1.6386653813463103E-2</c:v>
                </c:pt>
                <c:pt idx="94">
                  <c:v>-1.2576456870302677E-2</c:v>
                </c:pt>
                <c:pt idx="95">
                  <c:v>-8.5741888761891039E-3</c:v>
                </c:pt>
                <c:pt idx="96">
                  <c:v>-4.3914218071483546E-3</c:v>
                </c:pt>
                <c:pt idx="97">
                  <c:v>-4.084609189591859E-5</c:v>
                </c:pt>
                <c:pt idx="98">
                  <c:v>4.4192272246860176E-3</c:v>
                </c:pt>
                <c:pt idx="99">
                  <c:v>8.9658759618864714E-3</c:v>
                </c:pt>
                <c:pt idx="100">
                  <c:v>1.3615116741722111E-2</c:v>
                </c:pt>
                <c:pt idx="101">
                  <c:v>1.820249778562455E-2</c:v>
                </c:pt>
                <c:pt idx="102">
                  <c:v>2.2441245872226068E-2</c:v>
                </c:pt>
                <c:pt idx="103">
                  <c:v>2.3860517441278262E-2</c:v>
                </c:pt>
                <c:pt idx="104">
                  <c:v>2.5184328684018986E-2</c:v>
                </c:pt>
                <c:pt idx="105">
                  <c:v>2.586888398151066E-2</c:v>
                </c:pt>
                <c:pt idx="106">
                  <c:v>2.623762817513009E-2</c:v>
                </c:pt>
                <c:pt idx="107">
                  <c:v>2.6374283195827575E-2</c:v>
                </c:pt>
                <c:pt idx="108">
                  <c:v>2.6305992367883224E-2</c:v>
                </c:pt>
                <c:pt idx="109">
                  <c:v>2.608745914334909E-2</c:v>
                </c:pt>
                <c:pt idx="110">
                  <c:v>2.5587313030265846E-2</c:v>
                </c:pt>
                <c:pt idx="111">
                  <c:v>2.5144165136851582E-2</c:v>
                </c:pt>
                <c:pt idx="112">
                  <c:v>2.4507906975411053E-2</c:v>
                </c:pt>
                <c:pt idx="113">
                  <c:v>2.3759772166703774E-2</c:v>
                </c:pt>
                <c:pt idx="114">
                  <c:v>2.2928912920319733E-2</c:v>
                </c:pt>
                <c:pt idx="115">
                  <c:v>2.2032466786279792E-2</c:v>
                </c:pt>
                <c:pt idx="116">
                  <c:v>2.1116091536056314E-2</c:v>
                </c:pt>
                <c:pt idx="117">
                  <c:v>2.0221315799931361E-2</c:v>
                </c:pt>
                <c:pt idx="118">
                  <c:v>1.9392748226969125E-2</c:v>
                </c:pt>
                <c:pt idx="119">
                  <c:v>1.8668325551620235E-2</c:v>
                </c:pt>
                <c:pt idx="120">
                  <c:v>1.8100898104583263E-2</c:v>
                </c:pt>
                <c:pt idx="121">
                  <c:v>1.7713963586471704E-2</c:v>
                </c:pt>
                <c:pt idx="122">
                  <c:v>1.7486323115095237E-2</c:v>
                </c:pt>
                <c:pt idx="123">
                  <c:v>1.7408600575757716E-2</c:v>
                </c:pt>
                <c:pt idx="124">
                  <c:v>1.7473835906483381E-2</c:v>
                </c:pt>
                <c:pt idx="125">
                  <c:v>1.7660484529125497E-2</c:v>
                </c:pt>
                <c:pt idx="126">
                  <c:v>1.794782279667384E-2</c:v>
                </c:pt>
                <c:pt idx="127">
                  <c:v>1.8312470546313686E-2</c:v>
                </c:pt>
                <c:pt idx="128">
                  <c:v>1.8727940475506244E-2</c:v>
                </c:pt>
                <c:pt idx="129">
                  <c:v>1.9186751399230095E-2</c:v>
                </c:pt>
                <c:pt idx="130">
                  <c:v>1.9666982645531073E-2</c:v>
                </c:pt>
                <c:pt idx="131">
                  <c:v>2.0129306964806026E-2</c:v>
                </c:pt>
                <c:pt idx="132">
                  <c:v>2.0562330151214891E-2</c:v>
                </c:pt>
                <c:pt idx="133">
                  <c:v>2.0947163280870817E-2</c:v>
                </c:pt>
                <c:pt idx="134">
                  <c:v>2.1265474463109835E-2</c:v>
                </c:pt>
                <c:pt idx="135">
                  <c:v>2.1513115229800928E-2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6-42BC-B745-08A06CC74B71}"/>
            </c:ext>
          </c:extLst>
        </c:ser>
        <c:ser>
          <c:idx val="13"/>
          <c:order val="2"/>
          <c:tx>
            <c:strRef>
              <c:f>Graf42!$R$25</c:f>
              <c:strCache>
                <c:ptCount val="1"/>
                <c:pt idx="0">
                  <c:v>13. Dôchodok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Graf42!$D$3:$D$138</c:f>
              <c:numCache>
                <c:formatCode>0%</c:formatCode>
                <c:ptCount val="136"/>
                <c:pt idx="0">
                  <c:v>0</c:v>
                </c:pt>
                <c:pt idx="1">
                  <c:v>8.7366252813059209E-3</c:v>
                </c:pt>
                <c:pt idx="2">
                  <c:v>1.8089358535487609E-2</c:v>
                </c:pt>
                <c:pt idx="3">
                  <c:v>2.7948553903009522E-2</c:v>
                </c:pt>
                <c:pt idx="4">
                  <c:v>3.4695975945956858E-2</c:v>
                </c:pt>
                <c:pt idx="5">
                  <c:v>4.2665596927892388E-2</c:v>
                </c:pt>
                <c:pt idx="6">
                  <c:v>5.0136655692267981E-2</c:v>
                </c:pt>
                <c:pt idx="7">
                  <c:v>5.6140659485071576E-2</c:v>
                </c:pt>
                <c:pt idx="8">
                  <c:v>6.4485922272918689E-2</c:v>
                </c:pt>
                <c:pt idx="9">
                  <c:v>7.1109154250789175E-2</c:v>
                </c:pt>
                <c:pt idx="10">
                  <c:v>7.9038217739382827E-2</c:v>
                </c:pt>
                <c:pt idx="11">
                  <c:v>8.8080950416729364E-2</c:v>
                </c:pt>
                <c:pt idx="12">
                  <c:v>9.7150193341033572E-2</c:v>
                </c:pt>
                <c:pt idx="13">
                  <c:v>0.10658447354153038</c:v>
                </c:pt>
                <c:pt idx="14">
                  <c:v>0.11708367019510263</c:v>
                </c:pt>
                <c:pt idx="15">
                  <c:v>0.12769390976006675</c:v>
                </c:pt>
                <c:pt idx="16">
                  <c:v>0.13887809254598027</c:v>
                </c:pt>
                <c:pt idx="17">
                  <c:v>0.14891955290277226</c:v>
                </c:pt>
                <c:pt idx="18">
                  <c:v>0.16012553382027939</c:v>
                </c:pt>
                <c:pt idx="19">
                  <c:v>0.17061738895899481</c:v>
                </c:pt>
                <c:pt idx="20">
                  <c:v>0.18333418663051776</c:v>
                </c:pt>
                <c:pt idx="21">
                  <c:v>0.19476541417489651</c:v>
                </c:pt>
                <c:pt idx="22">
                  <c:v>0.20744899249339205</c:v>
                </c:pt>
                <c:pt idx="23">
                  <c:v>0.22376754828007483</c:v>
                </c:pt>
                <c:pt idx="24">
                  <c:v>0.23849089231886794</c:v>
                </c:pt>
                <c:pt idx="25">
                  <c:v>0.25332641879644968</c:v>
                </c:pt>
                <c:pt idx="26">
                  <c:v>0.27076305248853405</c:v>
                </c:pt>
                <c:pt idx="27">
                  <c:v>0.28749167067241721</c:v>
                </c:pt>
                <c:pt idx="28">
                  <c:v>0.30344902750442715</c:v>
                </c:pt>
                <c:pt idx="29">
                  <c:v>0.31948346758040269</c:v>
                </c:pt>
                <c:pt idx="30">
                  <c:v>0.33519301865752715</c:v>
                </c:pt>
                <c:pt idx="31">
                  <c:v>0.35119680746525939</c:v>
                </c:pt>
                <c:pt idx="32">
                  <c:v>0.36514036662277793</c:v>
                </c:pt>
                <c:pt idx="33">
                  <c:v>0.37794760013463058</c:v>
                </c:pt>
                <c:pt idx="34">
                  <c:v>0.38768684190222391</c:v>
                </c:pt>
                <c:pt idx="35">
                  <c:v>0.39713501890156583</c:v>
                </c:pt>
                <c:pt idx="36">
                  <c:v>0.40382028456028185</c:v>
                </c:pt>
                <c:pt idx="37">
                  <c:v>0.40715348158583586</c:v>
                </c:pt>
                <c:pt idx="38">
                  <c:v>0.41148769523553486</c:v>
                </c:pt>
                <c:pt idx="39">
                  <c:v>0.41602835586454123</c:v>
                </c:pt>
                <c:pt idx="40">
                  <c:v>0.41800555049087595</c:v>
                </c:pt>
                <c:pt idx="41">
                  <c:v>0.41977985929146988</c:v>
                </c:pt>
                <c:pt idx="42">
                  <c:v>0.42087084161591465</c:v>
                </c:pt>
                <c:pt idx="43">
                  <c:v>0.41942897995737782</c:v>
                </c:pt>
                <c:pt idx="44">
                  <c:v>0.41654481178105796</c:v>
                </c:pt>
                <c:pt idx="45">
                  <c:v>0.41299154684045047</c:v>
                </c:pt>
                <c:pt idx="46">
                  <c:v>0.40844100665220373</c:v>
                </c:pt>
                <c:pt idx="47">
                  <c:v>0.40356262421993938</c:v>
                </c:pt>
                <c:pt idx="48">
                  <c:v>0.39876974879486471</c:v>
                </c:pt>
                <c:pt idx="49">
                  <c:v>0.39406970362076887</c:v>
                </c:pt>
                <c:pt idx="50">
                  <c:v>0.38924548810850429</c:v>
                </c:pt>
                <c:pt idx="51">
                  <c:v>0.38518204990241178</c:v>
                </c:pt>
                <c:pt idx="52">
                  <c:v>0.38217352887522704</c:v>
                </c:pt>
                <c:pt idx="53">
                  <c:v>0.38052906063613373</c:v>
                </c:pt>
                <c:pt idx="54">
                  <c:v>0.37981013854927331</c:v>
                </c:pt>
                <c:pt idx="55">
                  <c:v>0.38039099585244007</c:v>
                </c:pt>
                <c:pt idx="56">
                  <c:v>0.38188054083408074</c:v>
                </c:pt>
                <c:pt idx="57">
                  <c:v>0.3836008245521586</c:v>
                </c:pt>
                <c:pt idx="58">
                  <c:v>0.38647789551905665</c:v>
                </c:pt>
                <c:pt idx="59">
                  <c:v>0.38972021108744886</c:v>
                </c:pt>
                <c:pt idx="60">
                  <c:v>0.39253858750228499</c:v>
                </c:pt>
                <c:pt idx="61">
                  <c:v>0.39598136726841909</c:v>
                </c:pt>
                <c:pt idx="62">
                  <c:v>0.39944377934095909</c:v>
                </c:pt>
                <c:pt idx="63">
                  <c:v>0.40266146432420474</c:v>
                </c:pt>
                <c:pt idx="64">
                  <c:v>0.40621227048440745</c:v>
                </c:pt>
                <c:pt idx="65">
                  <c:v>0.40983940481937042</c:v>
                </c:pt>
                <c:pt idx="66">
                  <c:v>0.41359018143812343</c:v>
                </c:pt>
                <c:pt idx="67">
                  <c:v>0.41775567678380565</c:v>
                </c:pt>
                <c:pt idx="68">
                  <c:v>0.42180233878996098</c:v>
                </c:pt>
                <c:pt idx="69">
                  <c:v>0.42590616525952657</c:v>
                </c:pt>
                <c:pt idx="70">
                  <c:v>0.43016849925996564</c:v>
                </c:pt>
                <c:pt idx="71">
                  <c:v>0.43415543719796545</c:v>
                </c:pt>
                <c:pt idx="72">
                  <c:v>0.43888149467037146</c:v>
                </c:pt>
                <c:pt idx="73">
                  <c:v>0.44349230287001856</c:v>
                </c:pt>
                <c:pt idx="74">
                  <c:v>0.44815365143093633</c:v>
                </c:pt>
                <c:pt idx="75">
                  <c:v>0.45287099687764976</c:v>
                </c:pt>
                <c:pt idx="76">
                  <c:v>0.45774703015331814</c:v>
                </c:pt>
                <c:pt idx="77">
                  <c:v>0.46209263642698828</c:v>
                </c:pt>
                <c:pt idx="78">
                  <c:v>0.46630844131643701</c:v>
                </c:pt>
                <c:pt idx="79">
                  <c:v>0.47079019498206487</c:v>
                </c:pt>
                <c:pt idx="80">
                  <c:v>0.47507132985659695</c:v>
                </c:pt>
                <c:pt idx="81">
                  <c:v>0.47880142660452452</c:v>
                </c:pt>
                <c:pt idx="82">
                  <c:v>0.482432700840148</c:v>
                </c:pt>
                <c:pt idx="83">
                  <c:v>0.48651179955819646</c:v>
                </c:pt>
                <c:pt idx="84">
                  <c:v>0.49055983677978399</c:v>
                </c:pt>
                <c:pt idx="85">
                  <c:v>0.49373847617223326</c:v>
                </c:pt>
                <c:pt idx="86">
                  <c:v>0.49683316229197749</c:v>
                </c:pt>
                <c:pt idx="87">
                  <c:v>0.49961432712305065</c:v>
                </c:pt>
                <c:pt idx="88">
                  <c:v>0.50320246253455336</c:v>
                </c:pt>
                <c:pt idx="89">
                  <c:v>0.50506338741230095</c:v>
                </c:pt>
                <c:pt idx="90">
                  <c:v>0.50825175896337915</c:v>
                </c:pt>
                <c:pt idx="91">
                  <c:v>0.51157970182256129</c:v>
                </c:pt>
                <c:pt idx="92">
                  <c:v>0.51439465982062882</c:v>
                </c:pt>
                <c:pt idx="93">
                  <c:v>0.51723749720932055</c:v>
                </c:pt>
                <c:pt idx="94">
                  <c:v>0.51988396937743464</c:v>
                </c:pt>
                <c:pt idx="95">
                  <c:v>0.52249252976260141</c:v>
                </c:pt>
                <c:pt idx="96">
                  <c:v>0.52510670957847283</c:v>
                </c:pt>
                <c:pt idx="97">
                  <c:v>0.52778746008569533</c:v>
                </c:pt>
                <c:pt idx="98">
                  <c:v>0.53040846495904259</c:v>
                </c:pt>
                <c:pt idx="99">
                  <c:v>0.53334694138060279</c:v>
                </c:pt>
                <c:pt idx="100">
                  <c:v>0.5372572607320667</c:v>
                </c:pt>
                <c:pt idx="101">
                  <c:v>0.53393070767436135</c:v>
                </c:pt>
                <c:pt idx="102">
                  <c:v>0.53702434791354847</c:v>
                </c:pt>
                <c:pt idx="103">
                  <c:v>0.53972875816226595</c:v>
                </c:pt>
                <c:pt idx="104">
                  <c:v>0.5424802740702761</c:v>
                </c:pt>
                <c:pt idx="105">
                  <c:v>0.54529529050225645</c:v>
                </c:pt>
                <c:pt idx="106">
                  <c:v>0.54728603327645253</c:v>
                </c:pt>
                <c:pt idx="107">
                  <c:v>0.55000828960578829</c:v>
                </c:pt>
                <c:pt idx="108">
                  <c:v>0.55206598925436745</c:v>
                </c:pt>
                <c:pt idx="109">
                  <c:v>0.55452294772324051</c:v>
                </c:pt>
                <c:pt idx="110">
                  <c:v>0.55421978612211897</c:v>
                </c:pt>
                <c:pt idx="111">
                  <c:v>0.55758943441919573</c:v>
                </c:pt>
                <c:pt idx="112">
                  <c:v>0.5601055628281203</c:v>
                </c:pt>
                <c:pt idx="113">
                  <c:v>0.56221485157588835</c:v>
                </c:pt>
                <c:pt idx="114">
                  <c:v>0.56451577134713493</c:v>
                </c:pt>
                <c:pt idx="115">
                  <c:v>0.56652064380248457</c:v>
                </c:pt>
                <c:pt idx="116">
                  <c:v>0.56855009622704089</c:v>
                </c:pt>
                <c:pt idx="117">
                  <c:v>0.57059364491896569</c:v>
                </c:pt>
                <c:pt idx="118">
                  <c:v>0.57251187300372042</c:v>
                </c:pt>
                <c:pt idx="119">
                  <c:v>0.57472971523709093</c:v>
                </c:pt>
                <c:pt idx="120">
                  <c:v>0.57701642890321603</c:v>
                </c:pt>
                <c:pt idx="121">
                  <c:v>0.57977919460511607</c:v>
                </c:pt>
                <c:pt idx="122">
                  <c:v>0.58229006623775026</c:v>
                </c:pt>
                <c:pt idx="123">
                  <c:v>0.58465802273892931</c:v>
                </c:pt>
                <c:pt idx="124">
                  <c:v>0.58697910481994309</c:v>
                </c:pt>
                <c:pt idx="125">
                  <c:v>0.58899118391300187</c:v>
                </c:pt>
                <c:pt idx="126">
                  <c:v>0.5911598488982206</c:v>
                </c:pt>
                <c:pt idx="127">
                  <c:v>0.59298948571466192</c:v>
                </c:pt>
                <c:pt idx="128">
                  <c:v>0.59496166142073315</c:v>
                </c:pt>
                <c:pt idx="129">
                  <c:v>0.59688362474164658</c:v>
                </c:pt>
                <c:pt idx="130">
                  <c:v>0.59886258634102785</c:v>
                </c:pt>
                <c:pt idx="131">
                  <c:v>0.60084024181888562</c:v>
                </c:pt>
                <c:pt idx="132">
                  <c:v>0.60305343022558811</c:v>
                </c:pt>
                <c:pt idx="133">
                  <c:v>0.60568795938570552</c:v>
                </c:pt>
                <c:pt idx="134">
                  <c:v>0.60823552517279122</c:v>
                </c:pt>
                <c:pt idx="135">
                  <c:v>0.61079485287753399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6-42BC-B745-08A06CC74B71}"/>
            </c:ext>
          </c:extLst>
        </c:ser>
        <c:ser>
          <c:idx val="1"/>
          <c:order val="3"/>
          <c:tx>
            <c:strRef>
              <c:f>Graf42!$R$26</c:f>
              <c:strCache>
                <c:ptCount val="1"/>
                <c:pt idx="0">
                  <c:v>Rod. dôchodok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Graf42!$E$3:$E$138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2.3592873658211631E-4</c:v>
                </c:pt>
                <c:pt idx="4">
                  <c:v>4.6230290788107191E-4</c:v>
                </c:pt>
                <c:pt idx="5">
                  <c:v>8.1688558771690276E-4</c:v>
                </c:pt>
                <c:pt idx="6">
                  <c:v>1.2275697334286663E-3</c:v>
                </c:pt>
                <c:pt idx="7">
                  <c:v>1.5891717988516588E-3</c:v>
                </c:pt>
                <c:pt idx="8">
                  <c:v>2.2637445207640307E-3</c:v>
                </c:pt>
                <c:pt idx="9">
                  <c:v>2.7022848546670933E-3</c:v>
                </c:pt>
                <c:pt idx="10">
                  <c:v>3.3529332192961947E-3</c:v>
                </c:pt>
                <c:pt idx="11">
                  <c:v>4.2162819862614949E-3</c:v>
                </c:pt>
                <c:pt idx="12">
                  <c:v>5.1325474100387854E-3</c:v>
                </c:pt>
                <c:pt idx="13">
                  <c:v>6.1838766314586818E-3</c:v>
                </c:pt>
                <c:pt idx="14">
                  <c:v>7.5366422824224184E-3</c:v>
                </c:pt>
                <c:pt idx="15">
                  <c:v>8.904939983781765E-3</c:v>
                </c:pt>
                <c:pt idx="16">
                  <c:v>1.0659963797574841E-2</c:v>
                </c:pt>
                <c:pt idx="17">
                  <c:v>1.170585035169134E-2</c:v>
                </c:pt>
                <c:pt idx="18">
                  <c:v>1.3357623742674171E-2</c:v>
                </c:pt>
                <c:pt idx="19">
                  <c:v>1.4377246900990247E-2</c:v>
                </c:pt>
                <c:pt idx="20">
                  <c:v>1.720618513408928E-2</c:v>
                </c:pt>
                <c:pt idx="21">
                  <c:v>1.7760199096813905E-2</c:v>
                </c:pt>
                <c:pt idx="22">
                  <c:v>1.9563986024722986E-2</c:v>
                </c:pt>
                <c:pt idx="23">
                  <c:v>2.4257573022989275E-2</c:v>
                </c:pt>
                <c:pt idx="24">
                  <c:v>2.5639315976876603E-2</c:v>
                </c:pt>
                <c:pt idx="25">
                  <c:v>2.5328731495525017E-2</c:v>
                </c:pt>
                <c:pt idx="26">
                  <c:v>2.8558623367730379E-2</c:v>
                </c:pt>
                <c:pt idx="27">
                  <c:v>3.0451529175622584E-2</c:v>
                </c:pt>
                <c:pt idx="28">
                  <c:v>3.1633644219945196E-2</c:v>
                </c:pt>
                <c:pt idx="29">
                  <c:v>3.3291645794203552E-2</c:v>
                </c:pt>
                <c:pt idx="30">
                  <c:v>3.5339832647492929E-2</c:v>
                </c:pt>
                <c:pt idx="31">
                  <c:v>3.7919721770916522E-2</c:v>
                </c:pt>
                <c:pt idx="32">
                  <c:v>3.9774828614651578E-2</c:v>
                </c:pt>
                <c:pt idx="33">
                  <c:v>4.1736481460044016E-2</c:v>
                </c:pt>
                <c:pt idx="34">
                  <c:v>4.3781210552144623E-2</c:v>
                </c:pt>
                <c:pt idx="35">
                  <c:v>4.5452426065964058E-2</c:v>
                </c:pt>
                <c:pt idx="36">
                  <c:v>4.7937639636277944E-2</c:v>
                </c:pt>
                <c:pt idx="37">
                  <c:v>4.9466206460402562E-2</c:v>
                </c:pt>
                <c:pt idx="38">
                  <c:v>5.1474272139405683E-2</c:v>
                </c:pt>
                <c:pt idx="39">
                  <c:v>5.3790030321433931E-2</c:v>
                </c:pt>
                <c:pt idx="40">
                  <c:v>5.5060991552990109E-2</c:v>
                </c:pt>
                <c:pt idx="41">
                  <c:v>5.4064753131275831E-2</c:v>
                </c:pt>
                <c:pt idx="42">
                  <c:v>5.3610425533347258E-2</c:v>
                </c:pt>
                <c:pt idx="43">
                  <c:v>5.247061003169512E-2</c:v>
                </c:pt>
                <c:pt idx="44">
                  <c:v>5.1106705865118063E-2</c:v>
                </c:pt>
                <c:pt idx="45">
                  <c:v>4.9732717013962091E-2</c:v>
                </c:pt>
                <c:pt idx="46">
                  <c:v>4.8856794762941247E-2</c:v>
                </c:pt>
                <c:pt idx="47">
                  <c:v>4.7718577056522445E-2</c:v>
                </c:pt>
                <c:pt idx="48">
                  <c:v>4.6802235995942104E-2</c:v>
                </c:pt>
                <c:pt idx="49">
                  <c:v>4.5638118918245207E-2</c:v>
                </c:pt>
                <c:pt idx="50">
                  <c:v>4.4832168131929667E-2</c:v>
                </c:pt>
                <c:pt idx="51">
                  <c:v>4.4285713767284303E-2</c:v>
                </c:pt>
                <c:pt idx="52">
                  <c:v>4.3766068940725301E-2</c:v>
                </c:pt>
                <c:pt idx="53">
                  <c:v>4.298659265869767E-2</c:v>
                </c:pt>
                <c:pt idx="54">
                  <c:v>4.2395380233346082E-2</c:v>
                </c:pt>
                <c:pt idx="55">
                  <c:v>4.1823647919565256E-2</c:v>
                </c:pt>
                <c:pt idx="56">
                  <c:v>4.1742706699192486E-2</c:v>
                </c:pt>
                <c:pt idx="57">
                  <c:v>4.1785976043516831E-2</c:v>
                </c:pt>
                <c:pt idx="58">
                  <c:v>4.1752660729130919E-2</c:v>
                </c:pt>
                <c:pt idx="59">
                  <c:v>4.2145633385830536E-2</c:v>
                </c:pt>
                <c:pt idx="60">
                  <c:v>4.206746321978376E-2</c:v>
                </c:pt>
                <c:pt idx="61">
                  <c:v>4.2100350338240521E-2</c:v>
                </c:pt>
                <c:pt idx="62">
                  <c:v>4.2298273693834806E-2</c:v>
                </c:pt>
                <c:pt idx="63">
                  <c:v>4.2367575909202988E-2</c:v>
                </c:pt>
                <c:pt idx="64">
                  <c:v>4.2893636324127807E-2</c:v>
                </c:pt>
                <c:pt idx="65">
                  <c:v>4.308341474414331E-2</c:v>
                </c:pt>
                <c:pt idx="66">
                  <c:v>4.3764322597389466E-2</c:v>
                </c:pt>
                <c:pt idx="67">
                  <c:v>4.4586717812443319E-2</c:v>
                </c:pt>
                <c:pt idx="68">
                  <c:v>4.4897978276269936E-2</c:v>
                </c:pt>
                <c:pt idx="69">
                  <c:v>4.5226515862307852E-2</c:v>
                </c:pt>
                <c:pt idx="70">
                  <c:v>4.5678365266802474E-2</c:v>
                </c:pt>
                <c:pt idx="71">
                  <c:v>4.5942791693322174E-2</c:v>
                </c:pt>
                <c:pt idx="72">
                  <c:v>4.6572808864699632E-2</c:v>
                </c:pt>
                <c:pt idx="73">
                  <c:v>4.7000216602366078E-2</c:v>
                </c:pt>
                <c:pt idx="74">
                  <c:v>4.7687327059481838E-2</c:v>
                </c:pt>
                <c:pt idx="75">
                  <c:v>4.8482460310861598E-2</c:v>
                </c:pt>
                <c:pt idx="76">
                  <c:v>4.9141501292958432E-2</c:v>
                </c:pt>
                <c:pt idx="77">
                  <c:v>4.9354728289437391E-2</c:v>
                </c:pt>
                <c:pt idx="78">
                  <c:v>4.9721750437012033E-2</c:v>
                </c:pt>
                <c:pt idx="79">
                  <c:v>5.0038497310787564E-2</c:v>
                </c:pt>
                <c:pt idx="80">
                  <c:v>5.0272180581678053E-2</c:v>
                </c:pt>
                <c:pt idx="81">
                  <c:v>5.0892891119704541E-2</c:v>
                </c:pt>
                <c:pt idx="82">
                  <c:v>5.0962547892132809E-2</c:v>
                </c:pt>
                <c:pt idx="83">
                  <c:v>5.1409258112877262E-2</c:v>
                </c:pt>
                <c:pt idx="84">
                  <c:v>5.2074853194396004E-2</c:v>
                </c:pt>
                <c:pt idx="85">
                  <c:v>5.2771706952963328E-2</c:v>
                </c:pt>
                <c:pt idx="86">
                  <c:v>5.2800386584588965E-2</c:v>
                </c:pt>
                <c:pt idx="87">
                  <c:v>5.2928336963537936E-2</c:v>
                </c:pt>
                <c:pt idx="88">
                  <c:v>5.3242282353640508E-2</c:v>
                </c:pt>
                <c:pt idx="89">
                  <c:v>5.3120157526390641E-2</c:v>
                </c:pt>
                <c:pt idx="90">
                  <c:v>5.3490825887893438E-2</c:v>
                </c:pt>
                <c:pt idx="91">
                  <c:v>5.3927051642327105E-2</c:v>
                </c:pt>
                <c:pt idx="92">
                  <c:v>5.406556761703718E-2</c:v>
                </c:pt>
                <c:pt idx="93">
                  <c:v>5.4282361587267958E-2</c:v>
                </c:pt>
                <c:pt idx="94">
                  <c:v>5.5036290566351509E-2</c:v>
                </c:pt>
                <c:pt idx="95">
                  <c:v>5.5581109425604715E-2</c:v>
                </c:pt>
                <c:pt idx="96">
                  <c:v>5.5598570108220058E-2</c:v>
                </c:pt>
                <c:pt idx="97">
                  <c:v>5.5980301020087317E-2</c:v>
                </c:pt>
                <c:pt idx="98">
                  <c:v>5.631803240379709E-2</c:v>
                </c:pt>
                <c:pt idx="99">
                  <c:v>5.6352512543523983E-2</c:v>
                </c:pt>
                <c:pt idx="100">
                  <c:v>5.6755990195127656E-2</c:v>
                </c:pt>
                <c:pt idx="101">
                  <c:v>5.6447431711506457E-2</c:v>
                </c:pt>
                <c:pt idx="102">
                  <c:v>5.6750097830199547E-2</c:v>
                </c:pt>
                <c:pt idx="103">
                  <c:v>5.7314588405696712E-2</c:v>
                </c:pt>
                <c:pt idx="104">
                  <c:v>5.7787016642805729E-2</c:v>
                </c:pt>
                <c:pt idx="105">
                  <c:v>5.8277185020000837E-2</c:v>
                </c:pt>
                <c:pt idx="106">
                  <c:v>5.9051045306514671E-2</c:v>
                </c:pt>
                <c:pt idx="107">
                  <c:v>5.9174255508932058E-2</c:v>
                </c:pt>
                <c:pt idx="108">
                  <c:v>5.9146657315098876E-2</c:v>
                </c:pt>
                <c:pt idx="109">
                  <c:v>5.9530039987341805E-2</c:v>
                </c:pt>
                <c:pt idx="110">
                  <c:v>5.9434945270617455E-2</c:v>
                </c:pt>
                <c:pt idx="111">
                  <c:v>5.9368769053385895E-2</c:v>
                </c:pt>
                <c:pt idx="112">
                  <c:v>5.9408144242904561E-2</c:v>
                </c:pt>
                <c:pt idx="113">
                  <c:v>5.9843406527364806E-2</c:v>
                </c:pt>
                <c:pt idx="114">
                  <c:v>5.9860265558770429E-2</c:v>
                </c:pt>
                <c:pt idx="115">
                  <c:v>6.0237592922751514E-2</c:v>
                </c:pt>
                <c:pt idx="116">
                  <c:v>6.0315488508979435E-2</c:v>
                </c:pt>
                <c:pt idx="117">
                  <c:v>6.0949882204644895E-2</c:v>
                </c:pt>
                <c:pt idx="118">
                  <c:v>6.1625531380441197E-2</c:v>
                </c:pt>
                <c:pt idx="119">
                  <c:v>6.1537053968118302E-2</c:v>
                </c:pt>
                <c:pt idx="120">
                  <c:v>6.1633861865839634E-2</c:v>
                </c:pt>
                <c:pt idx="121">
                  <c:v>6.1778650274697762E-2</c:v>
                </c:pt>
                <c:pt idx="122">
                  <c:v>6.1971560704054539E-2</c:v>
                </c:pt>
                <c:pt idx="123">
                  <c:v>6.2360422162538419E-2</c:v>
                </c:pt>
                <c:pt idx="124">
                  <c:v>6.2184149274979179E-2</c:v>
                </c:pt>
                <c:pt idx="125">
                  <c:v>6.2332691057990317E-2</c:v>
                </c:pt>
                <c:pt idx="126">
                  <c:v>6.2558112310771491E-2</c:v>
                </c:pt>
                <c:pt idx="127">
                  <c:v>6.2571427568893806E-2</c:v>
                </c:pt>
                <c:pt idx="128">
                  <c:v>6.2907745837821258E-2</c:v>
                </c:pt>
                <c:pt idx="129">
                  <c:v>6.3538474130627784E-2</c:v>
                </c:pt>
                <c:pt idx="130">
                  <c:v>6.39749055743076E-2</c:v>
                </c:pt>
                <c:pt idx="131">
                  <c:v>6.4373388532520712E-2</c:v>
                </c:pt>
                <c:pt idx="132">
                  <c:v>6.4989320589849617E-2</c:v>
                </c:pt>
                <c:pt idx="133">
                  <c:v>6.5527914973774207E-2</c:v>
                </c:pt>
                <c:pt idx="134">
                  <c:v>6.5576376068824396E-2</c:v>
                </c:pt>
                <c:pt idx="135">
                  <c:v>6.5803881355961019E-2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6-42BC-B745-08A06CC74B71}"/>
            </c:ext>
          </c:extLst>
        </c:ser>
        <c:ser>
          <c:idx val="2"/>
          <c:order val="4"/>
          <c:tx>
            <c:strRef>
              <c:f>Graf42!$R$27</c:f>
              <c:strCache>
                <c:ptCount val="1"/>
                <c:pt idx="0">
                  <c:v>Zdravotníctvo </c:v>
                </c:pt>
              </c:strCache>
            </c:strRef>
          </c:tx>
          <c:spPr>
            <a:solidFill>
              <a:srgbClr val="B863B7"/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Graf42!$F$3:$F$138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-2.849650732220238E-4</c:v>
                </c:pt>
                <c:pt idx="3">
                  <c:v>-5.3570817403078563E-4</c:v>
                </c:pt>
                <c:pt idx="4">
                  <c:v>-1.1168563477959026E-3</c:v>
                </c:pt>
                <c:pt idx="5">
                  <c:v>-2.1712374635256548E-3</c:v>
                </c:pt>
                <c:pt idx="6">
                  <c:v>-3.1927147878454409E-3</c:v>
                </c:pt>
                <c:pt idx="7">
                  <c:v>-4.1147666418699935E-3</c:v>
                </c:pt>
                <c:pt idx="8">
                  <c:v>-5.1836056472965852E-3</c:v>
                </c:pt>
                <c:pt idx="9">
                  <c:v>-6.5665098041608472E-3</c:v>
                </c:pt>
                <c:pt idx="10">
                  <c:v>-8.1262367102459265E-3</c:v>
                </c:pt>
                <c:pt idx="11">
                  <c:v>-9.7998688846421267E-3</c:v>
                </c:pt>
                <c:pt idx="12">
                  <c:v>-1.1648693044394753E-2</c:v>
                </c:pt>
                <c:pt idx="13">
                  <c:v>-1.3643085146345268E-2</c:v>
                </c:pt>
                <c:pt idx="14">
                  <c:v>-1.5863313770448362E-2</c:v>
                </c:pt>
                <c:pt idx="15">
                  <c:v>-1.8216755242322469E-2</c:v>
                </c:pt>
                <c:pt idx="16">
                  <c:v>-2.0796614803156421E-2</c:v>
                </c:pt>
                <c:pt idx="17">
                  <c:v>-2.346188471765398E-2</c:v>
                </c:pt>
                <c:pt idx="18">
                  <c:v>-2.6039487164213559E-2</c:v>
                </c:pt>
                <c:pt idx="19">
                  <c:v>-2.8897654462398448E-2</c:v>
                </c:pt>
                <c:pt idx="20">
                  <c:v>-3.1841622882635034E-2</c:v>
                </c:pt>
                <c:pt idx="21">
                  <c:v>-3.4786511056567937E-2</c:v>
                </c:pt>
                <c:pt idx="22">
                  <c:v>-3.7829627290319578E-2</c:v>
                </c:pt>
                <c:pt idx="23">
                  <c:v>-4.1057146638637576E-2</c:v>
                </c:pt>
                <c:pt idx="24">
                  <c:v>-4.4443124758715147E-2</c:v>
                </c:pt>
                <c:pt idx="25">
                  <c:v>-4.8026942049964383E-2</c:v>
                </c:pt>
                <c:pt idx="26">
                  <c:v>-5.1509369075350975E-2</c:v>
                </c:pt>
                <c:pt idx="27">
                  <c:v>-5.4911062211868256E-2</c:v>
                </c:pt>
                <c:pt idx="28">
                  <c:v>-5.830001579409938E-2</c:v>
                </c:pt>
                <c:pt idx="29">
                  <c:v>-6.180379413800674E-2</c:v>
                </c:pt>
                <c:pt idx="30">
                  <c:v>-6.509823335652376E-2</c:v>
                </c:pt>
                <c:pt idx="31">
                  <c:v>-6.8300879786489244E-2</c:v>
                </c:pt>
                <c:pt idx="32">
                  <c:v>-7.1386688212210725E-2</c:v>
                </c:pt>
                <c:pt idx="33">
                  <c:v>-7.4363768653322282E-2</c:v>
                </c:pt>
                <c:pt idx="34">
                  <c:v>-7.7231181832615903E-2</c:v>
                </c:pt>
                <c:pt idx="35">
                  <c:v>-7.9971095838602402E-2</c:v>
                </c:pt>
                <c:pt idx="36">
                  <c:v>-8.2480609578907682E-2</c:v>
                </c:pt>
                <c:pt idx="37">
                  <c:v>-8.4895933510988009E-2</c:v>
                </c:pt>
                <c:pt idx="38">
                  <c:v>-8.7147117713274547E-2</c:v>
                </c:pt>
                <c:pt idx="39">
                  <c:v>-8.9404625722133257E-2</c:v>
                </c:pt>
                <c:pt idx="40">
                  <c:v>-9.1626306493267418E-2</c:v>
                </c:pt>
                <c:pt idx="41">
                  <c:v>-9.3762127155778696E-2</c:v>
                </c:pt>
                <c:pt idx="42">
                  <c:v>-9.5822827931499877E-2</c:v>
                </c:pt>
                <c:pt idx="43">
                  <c:v>-9.7871447871516803E-2</c:v>
                </c:pt>
                <c:pt idx="44">
                  <c:v>-9.9621959848485542E-2</c:v>
                </c:pt>
                <c:pt idx="45">
                  <c:v>-0.10136037997768987</c:v>
                </c:pt>
                <c:pt idx="46">
                  <c:v>-0.10302483303453869</c:v>
                </c:pt>
                <c:pt idx="47">
                  <c:v>-0.10471015457547228</c:v>
                </c:pt>
                <c:pt idx="48">
                  <c:v>-0.10625351567618235</c:v>
                </c:pt>
                <c:pt idx="49">
                  <c:v>-0.10786181089108382</c:v>
                </c:pt>
                <c:pt idx="50">
                  <c:v>-0.10938942769526694</c:v>
                </c:pt>
                <c:pt idx="51">
                  <c:v>-0.11077917578790775</c:v>
                </c:pt>
                <c:pt idx="52">
                  <c:v>-0.11217474827314078</c:v>
                </c:pt>
                <c:pt idx="53">
                  <c:v>-0.11346040918759748</c:v>
                </c:pt>
                <c:pt idx="54">
                  <c:v>-0.11478158502608338</c:v>
                </c:pt>
                <c:pt idx="55">
                  <c:v>-0.11613274332446277</c:v>
                </c:pt>
                <c:pt idx="56">
                  <c:v>-0.11755113446803822</c:v>
                </c:pt>
                <c:pt idx="57">
                  <c:v>-0.11879451013245745</c:v>
                </c:pt>
                <c:pt idx="58">
                  <c:v>-0.12004339962706734</c:v>
                </c:pt>
                <c:pt idx="59">
                  <c:v>-0.12132726035815189</c:v>
                </c:pt>
                <c:pt idx="60">
                  <c:v>-0.12258431037365636</c:v>
                </c:pt>
                <c:pt idx="61">
                  <c:v>-0.12385011916511779</c:v>
                </c:pt>
                <c:pt idx="62">
                  <c:v>-0.12524160702653209</c:v>
                </c:pt>
                <c:pt idx="63">
                  <c:v>-0.1265806864886807</c:v>
                </c:pt>
                <c:pt idx="64">
                  <c:v>-0.128002658805765</c:v>
                </c:pt>
                <c:pt idx="65">
                  <c:v>-0.1294142641419711</c:v>
                </c:pt>
                <c:pt idx="66">
                  <c:v>-0.13082843392783339</c:v>
                </c:pt>
                <c:pt idx="67">
                  <c:v>-0.13227320454083547</c:v>
                </c:pt>
                <c:pt idx="68">
                  <c:v>-0.13367062694153553</c:v>
                </c:pt>
                <c:pt idx="69">
                  <c:v>-0.13519756147391249</c:v>
                </c:pt>
                <c:pt idx="70">
                  <c:v>-0.13676469187262086</c:v>
                </c:pt>
                <c:pt idx="71">
                  <c:v>-0.13821516584793514</c:v>
                </c:pt>
                <c:pt idx="72">
                  <c:v>-0.13976987393333928</c:v>
                </c:pt>
                <c:pt idx="73">
                  <c:v>-0.14133708127954847</c:v>
                </c:pt>
                <c:pt idx="74">
                  <c:v>-0.1428175399326026</c:v>
                </c:pt>
                <c:pt idx="75">
                  <c:v>-0.14426238881511466</c:v>
                </c:pt>
                <c:pt idx="76">
                  <c:v>-0.14575845934231246</c:v>
                </c:pt>
                <c:pt idx="77">
                  <c:v>-0.14709594848493257</c:v>
                </c:pt>
                <c:pt idx="78">
                  <c:v>-0.14837864744989826</c:v>
                </c:pt>
                <c:pt idx="79">
                  <c:v>-0.14967782209829306</c:v>
                </c:pt>
                <c:pt idx="80">
                  <c:v>-0.15106422706168043</c:v>
                </c:pt>
                <c:pt idx="81">
                  <c:v>-0.15225105755656809</c:v>
                </c:pt>
                <c:pt idx="82">
                  <c:v>-0.15341340552043548</c:v>
                </c:pt>
                <c:pt idx="83">
                  <c:v>-0.15465145678430403</c:v>
                </c:pt>
                <c:pt idx="84">
                  <c:v>-0.15622379223163829</c:v>
                </c:pt>
                <c:pt idx="85">
                  <c:v>-0.15766921477621398</c:v>
                </c:pt>
                <c:pt idx="86">
                  <c:v>-0.15915887000620632</c:v>
                </c:pt>
                <c:pt idx="87">
                  <c:v>-0.16053158159212622</c:v>
                </c:pt>
                <c:pt idx="88">
                  <c:v>-0.16221126721656631</c:v>
                </c:pt>
                <c:pt idx="89">
                  <c:v>-0.16330675498572322</c:v>
                </c:pt>
                <c:pt idx="90">
                  <c:v>-0.1647329586146018</c:v>
                </c:pt>
                <c:pt idx="91">
                  <c:v>-0.16606827933086965</c:v>
                </c:pt>
                <c:pt idx="92">
                  <c:v>-0.16724820729638079</c:v>
                </c:pt>
                <c:pt idx="93">
                  <c:v>-0.16849489922756167</c:v>
                </c:pt>
                <c:pt idx="94">
                  <c:v>-0.16965216559422469</c:v>
                </c:pt>
                <c:pt idx="95">
                  <c:v>-0.17093238190097004</c:v>
                </c:pt>
                <c:pt idx="96">
                  <c:v>-0.17234254095371071</c:v>
                </c:pt>
                <c:pt idx="97">
                  <c:v>-0.17384534242038452</c:v>
                </c:pt>
                <c:pt idx="98">
                  <c:v>-0.17532626679720753</c:v>
                </c:pt>
                <c:pt idx="99">
                  <c:v>-0.17671925698002244</c:v>
                </c:pt>
                <c:pt idx="100">
                  <c:v>-0.17826722137510576</c:v>
                </c:pt>
                <c:pt idx="101">
                  <c:v>-0.17851148701534658</c:v>
                </c:pt>
                <c:pt idx="102">
                  <c:v>-0.18046899822992213</c:v>
                </c:pt>
                <c:pt idx="103">
                  <c:v>-0.18085756427132615</c:v>
                </c:pt>
                <c:pt idx="104">
                  <c:v>-0.18118215021103889</c:v>
                </c:pt>
                <c:pt idx="105">
                  <c:v>-0.18155688807840953</c:v>
                </c:pt>
                <c:pt idx="106">
                  <c:v>-0.18159583973639482</c:v>
                </c:pt>
                <c:pt idx="107">
                  <c:v>-0.18188442927290183</c:v>
                </c:pt>
                <c:pt idx="108">
                  <c:v>-0.18201994016595791</c:v>
                </c:pt>
                <c:pt idx="109">
                  <c:v>-0.18216087562131378</c:v>
                </c:pt>
                <c:pt idx="110">
                  <c:v>-0.18131612785789653</c:v>
                </c:pt>
                <c:pt idx="111">
                  <c:v>-0.18177233655210223</c:v>
                </c:pt>
                <c:pt idx="112">
                  <c:v>-0.18203439777111807</c:v>
                </c:pt>
                <c:pt idx="113">
                  <c:v>-0.18212030217023134</c:v>
                </c:pt>
                <c:pt idx="114">
                  <c:v>-0.18233881471426461</c:v>
                </c:pt>
                <c:pt idx="115">
                  <c:v>-0.18257905879680969</c:v>
                </c:pt>
                <c:pt idx="116">
                  <c:v>-0.18281163091335717</c:v>
                </c:pt>
                <c:pt idx="117">
                  <c:v>-0.18306331877447946</c:v>
                </c:pt>
                <c:pt idx="118">
                  <c:v>-0.18326085665496272</c:v>
                </c:pt>
                <c:pt idx="119">
                  <c:v>-0.18355400669782185</c:v>
                </c:pt>
                <c:pt idx="120">
                  <c:v>-0.18376575315743882</c:v>
                </c:pt>
                <c:pt idx="121">
                  <c:v>-0.18413336238560785</c:v>
                </c:pt>
                <c:pt idx="122">
                  <c:v>-0.18449621550634188</c:v>
                </c:pt>
                <c:pt idx="123">
                  <c:v>-0.18475374916723641</c:v>
                </c:pt>
                <c:pt idx="124">
                  <c:v>-0.18505881518713618</c:v>
                </c:pt>
                <c:pt idx="125">
                  <c:v>-0.18528641004371238</c:v>
                </c:pt>
                <c:pt idx="126">
                  <c:v>-0.18562121779688212</c:v>
                </c:pt>
                <c:pt idx="127">
                  <c:v>-0.18594055501233608</c:v>
                </c:pt>
                <c:pt idx="128">
                  <c:v>-0.18619909738621399</c:v>
                </c:pt>
                <c:pt idx="129">
                  <c:v>-0.18658488061495859</c:v>
                </c:pt>
                <c:pt idx="130">
                  <c:v>-0.18688080944823326</c:v>
                </c:pt>
                <c:pt idx="131">
                  <c:v>-0.18724347045539158</c:v>
                </c:pt>
                <c:pt idx="132">
                  <c:v>-0.18758397887995493</c:v>
                </c:pt>
                <c:pt idx="133">
                  <c:v>-0.18792312202750772</c:v>
                </c:pt>
                <c:pt idx="134">
                  <c:v>-0.18826628636605758</c:v>
                </c:pt>
                <c:pt idx="135">
                  <c:v>-0.18861805453088198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26-42BC-B745-08A06CC74B71}"/>
            </c:ext>
          </c:extLst>
        </c:ser>
        <c:ser>
          <c:idx val="3"/>
          <c:order val="5"/>
          <c:tx>
            <c:strRef>
              <c:f>Graf42!$R$28</c:f>
              <c:strCache>
                <c:ptCount val="1"/>
                <c:pt idx="0">
                  <c:v>Ostatné výdavky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Graf42!$G$3:$G$138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-1.5557305640045982E-4</c:v>
                </c:pt>
                <c:pt idx="3">
                  <c:v>-4.219924163162414E-4</c:v>
                </c:pt>
                <c:pt idx="4">
                  <c:v>-6.1868200001158336E-4</c:v>
                </c:pt>
                <c:pt idx="5">
                  <c:v>-8.0715969814304511E-4</c:v>
                </c:pt>
                <c:pt idx="6">
                  <c:v>-1.0014801148165997E-3</c:v>
                </c:pt>
                <c:pt idx="7">
                  <c:v>-1.2157010364238774E-3</c:v>
                </c:pt>
                <c:pt idx="8">
                  <c:v>-1.4528388079997345E-3</c:v>
                </c:pt>
                <c:pt idx="9">
                  <c:v>-1.7130770054690769E-3</c:v>
                </c:pt>
                <c:pt idx="10">
                  <c:v>-2.0005181303204278E-3</c:v>
                </c:pt>
                <c:pt idx="11">
                  <c:v>-2.3180529324033916E-3</c:v>
                </c:pt>
                <c:pt idx="12">
                  <c:v>-2.6639346068582093E-3</c:v>
                </c:pt>
                <c:pt idx="13">
                  <c:v>-3.0433014021415961E-3</c:v>
                </c:pt>
                <c:pt idx="14">
                  <c:v>-3.4562200304804058E-3</c:v>
                </c:pt>
                <c:pt idx="15">
                  <c:v>-3.9030603534024877E-3</c:v>
                </c:pt>
                <c:pt idx="16">
                  <c:v>-4.383062978717156E-3</c:v>
                </c:pt>
                <c:pt idx="17">
                  <c:v>-4.8966383220416798E-3</c:v>
                </c:pt>
                <c:pt idx="18">
                  <c:v>-5.4474468236007656E-3</c:v>
                </c:pt>
                <c:pt idx="19">
                  <c:v>-6.0286151215394046E-3</c:v>
                </c:pt>
                <c:pt idx="20">
                  <c:v>-6.6376597225619172E-3</c:v>
                </c:pt>
                <c:pt idx="21">
                  <c:v>-7.2831265089940977E-3</c:v>
                </c:pt>
                <c:pt idx="22">
                  <c:v>-7.9655000906568851E-3</c:v>
                </c:pt>
                <c:pt idx="23">
                  <c:v>-8.6839396056634932E-3</c:v>
                </c:pt>
                <c:pt idx="24">
                  <c:v>-9.4409138066531284E-3</c:v>
                </c:pt>
                <c:pt idx="25">
                  <c:v>-1.0217900100641053E-2</c:v>
                </c:pt>
                <c:pt idx="26">
                  <c:v>-1.1012066465771575E-2</c:v>
                </c:pt>
                <c:pt idx="27">
                  <c:v>-1.1834998108513517E-2</c:v>
                </c:pt>
                <c:pt idx="28">
                  <c:v>-1.268035773619669E-2</c:v>
                </c:pt>
                <c:pt idx="29">
                  <c:v>-1.3547824300905287E-2</c:v>
                </c:pt>
                <c:pt idx="30">
                  <c:v>-1.4434009042067597E-2</c:v>
                </c:pt>
                <c:pt idx="31">
                  <c:v>-1.5347319237348334E-2</c:v>
                </c:pt>
                <c:pt idx="32">
                  <c:v>-1.6295497719826191E-2</c:v>
                </c:pt>
                <c:pt idx="33">
                  <c:v>-1.7264875711961558E-2</c:v>
                </c:pt>
                <c:pt idx="34">
                  <c:v>-1.8220007290875806E-2</c:v>
                </c:pt>
                <c:pt idx="35">
                  <c:v>-1.9186796934660855E-2</c:v>
                </c:pt>
                <c:pt idx="36">
                  <c:v>-2.0156206588480607E-2</c:v>
                </c:pt>
                <c:pt idx="37">
                  <c:v>-2.1139216303038388E-2</c:v>
                </c:pt>
                <c:pt idx="38">
                  <c:v>-2.2161311316100551E-2</c:v>
                </c:pt>
                <c:pt idx="39">
                  <c:v>-2.3214301508745372E-2</c:v>
                </c:pt>
                <c:pt idx="40">
                  <c:v>-2.4294552632449395E-2</c:v>
                </c:pt>
                <c:pt idx="41">
                  <c:v>-2.5394415742961307E-2</c:v>
                </c:pt>
                <c:pt idx="42">
                  <c:v>-2.6515801059761479E-2</c:v>
                </c:pt>
                <c:pt idx="43">
                  <c:v>-2.7640848270492846E-2</c:v>
                </c:pt>
                <c:pt idx="44">
                  <c:v>-2.8739201083562982E-2</c:v>
                </c:pt>
                <c:pt idx="45">
                  <c:v>-2.9856335791954791E-2</c:v>
                </c:pt>
                <c:pt idx="46">
                  <c:v>-3.098938019759423E-2</c:v>
                </c:pt>
                <c:pt idx="47">
                  <c:v>-3.2155295650163396E-2</c:v>
                </c:pt>
                <c:pt idx="48">
                  <c:v>-3.3324438156830283E-2</c:v>
                </c:pt>
                <c:pt idx="49">
                  <c:v>-3.4538854177109002E-2</c:v>
                </c:pt>
                <c:pt idx="50">
                  <c:v>-3.5758222295938502E-2</c:v>
                </c:pt>
                <c:pt idx="51">
                  <c:v>-3.6956114266716966E-2</c:v>
                </c:pt>
                <c:pt idx="52">
                  <c:v>-3.8180166959374873E-2</c:v>
                </c:pt>
                <c:pt idx="53">
                  <c:v>-3.9405774774172286E-2</c:v>
                </c:pt>
                <c:pt idx="54">
                  <c:v>-4.0642251021605347E-2</c:v>
                </c:pt>
                <c:pt idx="55">
                  <c:v>-4.1909199863876978E-2</c:v>
                </c:pt>
                <c:pt idx="56">
                  <c:v>-4.3211045620131117E-2</c:v>
                </c:pt>
                <c:pt idx="57">
                  <c:v>-4.4463480693901047E-2</c:v>
                </c:pt>
                <c:pt idx="58">
                  <c:v>-4.5745073435961459E-2</c:v>
                </c:pt>
                <c:pt idx="59">
                  <c:v>-4.7035050352345564E-2</c:v>
                </c:pt>
                <c:pt idx="60">
                  <c:v>-4.8318837571873274E-2</c:v>
                </c:pt>
                <c:pt idx="61">
                  <c:v>-4.9629325911409339E-2</c:v>
                </c:pt>
                <c:pt idx="62">
                  <c:v>-5.0941949017456523E-2</c:v>
                </c:pt>
                <c:pt idx="63">
                  <c:v>-5.224306496598885E-2</c:v>
                </c:pt>
                <c:pt idx="64">
                  <c:v>-5.3562074377081714E-2</c:v>
                </c:pt>
                <c:pt idx="65">
                  <c:v>-5.4889225794862995E-2</c:v>
                </c:pt>
                <c:pt idx="66">
                  <c:v>-5.6203873443468666E-2</c:v>
                </c:pt>
                <c:pt idx="67">
                  <c:v>-5.753219930289255E-2</c:v>
                </c:pt>
                <c:pt idx="68">
                  <c:v>-5.8850600875164361E-2</c:v>
                </c:pt>
                <c:pt idx="69">
                  <c:v>-6.016121231677829E-2</c:v>
                </c:pt>
                <c:pt idx="70">
                  <c:v>-6.148967010681794E-2</c:v>
                </c:pt>
                <c:pt idx="71">
                  <c:v>-6.2760912311842887E-2</c:v>
                </c:pt>
                <c:pt idx="72">
                  <c:v>-6.4097872364158093E-2</c:v>
                </c:pt>
                <c:pt idx="73">
                  <c:v>-6.5447896720542076E-2</c:v>
                </c:pt>
                <c:pt idx="74">
                  <c:v>-6.6775283038630562E-2</c:v>
                </c:pt>
                <c:pt idx="75">
                  <c:v>-6.8100941717117891E-2</c:v>
                </c:pt>
                <c:pt idx="76">
                  <c:v>-6.9454972701544548E-2</c:v>
                </c:pt>
                <c:pt idx="77">
                  <c:v>-7.0756764346517897E-2</c:v>
                </c:pt>
                <c:pt idx="78">
                  <c:v>-7.2058964158669525E-2</c:v>
                </c:pt>
                <c:pt idx="79">
                  <c:v>-7.3391547376001398E-2</c:v>
                </c:pt>
                <c:pt idx="80">
                  <c:v>-7.4735911819720613E-2</c:v>
                </c:pt>
                <c:pt idx="81">
                  <c:v>-7.6059451005676237E-2</c:v>
                </c:pt>
                <c:pt idx="82">
                  <c:v>-7.7336821006248613E-2</c:v>
                </c:pt>
                <c:pt idx="83">
                  <c:v>-7.8610964355387836E-2</c:v>
                </c:pt>
                <c:pt idx="84">
                  <c:v>-7.9962212262135068E-2</c:v>
                </c:pt>
                <c:pt idx="85">
                  <c:v>-8.1258511293519575E-2</c:v>
                </c:pt>
                <c:pt idx="86">
                  <c:v>-8.2614609290509122E-2</c:v>
                </c:pt>
                <c:pt idx="87">
                  <c:v>-8.3881603432214291E-2</c:v>
                </c:pt>
                <c:pt idx="88">
                  <c:v>-8.5285733248710471E-2</c:v>
                </c:pt>
                <c:pt idx="89">
                  <c:v>-8.6486972301969445E-2</c:v>
                </c:pt>
                <c:pt idx="90">
                  <c:v>-8.7854127702755136E-2</c:v>
                </c:pt>
                <c:pt idx="91">
                  <c:v>-8.9198378131559508E-2</c:v>
                </c:pt>
                <c:pt idx="92">
                  <c:v>-9.0519886180857156E-2</c:v>
                </c:pt>
                <c:pt idx="93">
                  <c:v>-9.1868381152924172E-2</c:v>
                </c:pt>
                <c:pt idx="94">
                  <c:v>-9.319897903753116E-2</c:v>
                </c:pt>
                <c:pt idx="95">
                  <c:v>-9.4540387971015605E-2</c:v>
                </c:pt>
                <c:pt idx="96">
                  <c:v>-9.5856502949661859E-2</c:v>
                </c:pt>
                <c:pt idx="97">
                  <c:v>-9.716081683789568E-2</c:v>
                </c:pt>
                <c:pt idx="98">
                  <c:v>-9.8470371633155196E-2</c:v>
                </c:pt>
                <c:pt idx="99">
                  <c:v>-9.9767525177973937E-2</c:v>
                </c:pt>
                <c:pt idx="100">
                  <c:v>-0.10107866755708628</c:v>
                </c:pt>
                <c:pt idx="101">
                  <c:v>-0.10102930269574628</c:v>
                </c:pt>
                <c:pt idx="102">
                  <c:v>-0.10228773499463983</c:v>
                </c:pt>
                <c:pt idx="103">
                  <c:v>-0.10306731856963935</c:v>
                </c:pt>
                <c:pt idx="104">
                  <c:v>-0.10319701157920136</c:v>
                </c:pt>
                <c:pt idx="105">
                  <c:v>-0.10330768753764374</c:v>
                </c:pt>
                <c:pt idx="106">
                  <c:v>-0.10327824427294985</c:v>
                </c:pt>
                <c:pt idx="107">
                  <c:v>-0.10335321437791123</c:v>
                </c:pt>
                <c:pt idx="108">
                  <c:v>-0.10334334963699732</c:v>
                </c:pt>
                <c:pt idx="109">
                  <c:v>-0.10334742213550996</c:v>
                </c:pt>
                <c:pt idx="110">
                  <c:v>-0.10280466126823384</c:v>
                </c:pt>
                <c:pt idx="111">
                  <c:v>-0.10302634466089344</c:v>
                </c:pt>
                <c:pt idx="112">
                  <c:v>-0.1030682878596636</c:v>
                </c:pt>
                <c:pt idx="113">
                  <c:v>-0.10306656530442027</c:v>
                </c:pt>
                <c:pt idx="114">
                  <c:v>-0.10312164536729895</c:v>
                </c:pt>
                <c:pt idx="115">
                  <c:v>-0.10317404005051145</c:v>
                </c:pt>
                <c:pt idx="116">
                  <c:v>-0.10325030065306606</c:v>
                </c:pt>
                <c:pt idx="117">
                  <c:v>-0.10333596839107528</c:v>
                </c:pt>
                <c:pt idx="118">
                  <c:v>-0.10339488849759704</c:v>
                </c:pt>
                <c:pt idx="119">
                  <c:v>-0.10348093693449911</c:v>
                </c:pt>
                <c:pt idx="120">
                  <c:v>-0.10355802023972416</c:v>
                </c:pt>
                <c:pt idx="121">
                  <c:v>-0.10367693783220844</c:v>
                </c:pt>
                <c:pt idx="122">
                  <c:v>-0.10375983215905293</c:v>
                </c:pt>
                <c:pt idx="123">
                  <c:v>-0.10384466478024024</c:v>
                </c:pt>
                <c:pt idx="124">
                  <c:v>-0.10393200934652214</c:v>
                </c:pt>
                <c:pt idx="125">
                  <c:v>-0.10398186710299484</c:v>
                </c:pt>
                <c:pt idx="126">
                  <c:v>-0.10406720957164595</c:v>
                </c:pt>
                <c:pt idx="127">
                  <c:v>-0.10414013501334551</c:v>
                </c:pt>
                <c:pt idx="128">
                  <c:v>-0.10422366135336603</c:v>
                </c:pt>
                <c:pt idx="129">
                  <c:v>-0.10429917512290743</c:v>
                </c:pt>
                <c:pt idx="130">
                  <c:v>-0.10436812543687779</c:v>
                </c:pt>
                <c:pt idx="131">
                  <c:v>-0.10443283272962489</c:v>
                </c:pt>
                <c:pt idx="132">
                  <c:v>-0.10449729574429867</c:v>
                </c:pt>
                <c:pt idx="133">
                  <c:v>-0.10457096952647049</c:v>
                </c:pt>
                <c:pt idx="134">
                  <c:v>-0.10465741484921764</c:v>
                </c:pt>
                <c:pt idx="135">
                  <c:v>-0.10474945801016489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26-42BC-B745-08A06CC74B71}"/>
            </c:ext>
          </c:extLst>
        </c:ser>
        <c:ser>
          <c:idx val="5"/>
          <c:order val="7"/>
          <c:tx>
            <c:strRef>
              <c:f>Graf42!$R$30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Graf42!$I$3:$I$138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3.7608262858090935E-18</c:v>
                </c:pt>
                <c:pt idx="7">
                  <c:v>-9.3866758319274981E-7</c:v>
                </c:pt>
                <c:pt idx="8">
                  <c:v>-1.7166174565648833E-6</c:v>
                </c:pt>
                <c:pt idx="9">
                  <c:v>-3.139537866596285E-6</c:v>
                </c:pt>
                <c:pt idx="10">
                  <c:v>-2.5835031928053611E-6</c:v>
                </c:pt>
                <c:pt idx="11">
                  <c:v>-4.8770867772889416E-6</c:v>
                </c:pt>
                <c:pt idx="12">
                  <c:v>-1.2498760246783768E-5</c:v>
                </c:pt>
                <c:pt idx="13">
                  <c:v>-1.4859379376874142E-5</c:v>
                </c:pt>
                <c:pt idx="14">
                  <c:v>-1.4989235685073429E-5</c:v>
                </c:pt>
                <c:pt idx="15">
                  <c:v>-2.1495934298016513E-5</c:v>
                </c:pt>
                <c:pt idx="16">
                  <c:v>-2.7234936554814933E-5</c:v>
                </c:pt>
                <c:pt idx="17">
                  <c:v>-4.0682919571509001E-5</c:v>
                </c:pt>
                <c:pt idx="18">
                  <c:v>-5.4248988101893939E-5</c:v>
                </c:pt>
                <c:pt idx="19">
                  <c:v>-8.220159540132466E-5</c:v>
                </c:pt>
                <c:pt idx="20">
                  <c:v>-1.2069615633595503E-4</c:v>
                </c:pt>
                <c:pt idx="21">
                  <c:v>-1.5600962463625757E-4</c:v>
                </c:pt>
                <c:pt idx="22">
                  <c:v>-2.1323798578879371E-4</c:v>
                </c:pt>
                <c:pt idx="23">
                  <c:v>-2.5726082375979523E-4</c:v>
                </c:pt>
                <c:pt idx="24">
                  <c:v>-3.1005087476141096E-4</c:v>
                </c:pt>
                <c:pt idx="25">
                  <c:v>-3.8670152994295728E-4</c:v>
                </c:pt>
                <c:pt idx="26">
                  <c:v>-5.1437744426883515E-4</c:v>
                </c:pt>
                <c:pt idx="27">
                  <c:v>-6.4237316709205364E-4</c:v>
                </c:pt>
                <c:pt idx="28">
                  <c:v>-8.0773062019223567E-4</c:v>
                </c:pt>
                <c:pt idx="29">
                  <c:v>-1.0490910888403572E-3</c:v>
                </c:pt>
                <c:pt idx="30">
                  <c:v>-1.3697214427989476E-3</c:v>
                </c:pt>
                <c:pt idx="31">
                  <c:v>-1.7608826864182262E-3</c:v>
                </c:pt>
                <c:pt idx="32">
                  <c:v>-2.2652071102047464E-3</c:v>
                </c:pt>
                <c:pt idx="33">
                  <c:v>-2.9318438945321115E-3</c:v>
                </c:pt>
                <c:pt idx="34">
                  <c:v>-3.8024963798642675E-3</c:v>
                </c:pt>
                <c:pt idx="35">
                  <c:v>-4.9574873626321986E-3</c:v>
                </c:pt>
                <c:pt idx="36">
                  <c:v>-6.5037232409864143E-3</c:v>
                </c:pt>
                <c:pt idx="37">
                  <c:v>-8.5774539697545671E-3</c:v>
                </c:pt>
                <c:pt idx="38">
                  <c:v>-1.1189879998760477E-2</c:v>
                </c:pt>
                <c:pt idx="39">
                  <c:v>-1.5612197135037975E-2</c:v>
                </c:pt>
                <c:pt idx="40">
                  <c:v>-2.1333314387627478E-2</c:v>
                </c:pt>
                <c:pt idx="41">
                  <c:v>-2.743525498926469E-2</c:v>
                </c:pt>
                <c:pt idx="42">
                  <c:v>-3.5013414109491547E-2</c:v>
                </c:pt>
                <c:pt idx="43">
                  <c:v>-4.3560901400367724E-2</c:v>
                </c:pt>
                <c:pt idx="44">
                  <c:v>-5.2510303284307502E-2</c:v>
                </c:pt>
                <c:pt idx="45">
                  <c:v>-6.1502077894971641E-2</c:v>
                </c:pt>
                <c:pt idx="46">
                  <c:v>-6.935825586384603E-2</c:v>
                </c:pt>
                <c:pt idx="47">
                  <c:v>-7.6840082744836335E-2</c:v>
                </c:pt>
                <c:pt idx="48">
                  <c:v>-8.4611695447318835E-2</c:v>
                </c:pt>
                <c:pt idx="49">
                  <c:v>-9.2218286321165799E-2</c:v>
                </c:pt>
                <c:pt idx="50">
                  <c:v>-9.9185303403699354E-2</c:v>
                </c:pt>
                <c:pt idx="51">
                  <c:v>-0.10624519284495104</c:v>
                </c:pt>
                <c:pt idx="52">
                  <c:v>-0.11434565887306691</c:v>
                </c:pt>
                <c:pt idx="53">
                  <c:v>-0.12294967987379635</c:v>
                </c:pt>
                <c:pt idx="54">
                  <c:v>-0.13160917274310124</c:v>
                </c:pt>
                <c:pt idx="55">
                  <c:v>-0.14080952574322159</c:v>
                </c:pt>
                <c:pt idx="56">
                  <c:v>-0.15025506453906656</c:v>
                </c:pt>
                <c:pt idx="57">
                  <c:v>-0.16050841831358786</c:v>
                </c:pt>
                <c:pt idx="58">
                  <c:v>-0.17140740927871878</c:v>
                </c:pt>
                <c:pt idx="59">
                  <c:v>-0.18120144602544075</c:v>
                </c:pt>
                <c:pt idx="60">
                  <c:v>-0.19035659982859832</c:v>
                </c:pt>
                <c:pt idx="61">
                  <c:v>-0.19945890813219957</c:v>
                </c:pt>
                <c:pt idx="62">
                  <c:v>-0.20850925523823571</c:v>
                </c:pt>
                <c:pt idx="63">
                  <c:v>-0.21754723813658661</c:v>
                </c:pt>
                <c:pt idx="64">
                  <c:v>-0.22700028736793421</c:v>
                </c:pt>
                <c:pt idx="65">
                  <c:v>-0.23589605861707952</c:v>
                </c:pt>
                <c:pt idx="66">
                  <c:v>-0.24469001611670915</c:v>
                </c:pt>
                <c:pt idx="67">
                  <c:v>-0.25321878854957269</c:v>
                </c:pt>
                <c:pt idx="68">
                  <c:v>-0.26113815175427391</c:v>
                </c:pt>
                <c:pt idx="69">
                  <c:v>-0.26937135794714795</c:v>
                </c:pt>
                <c:pt idx="70">
                  <c:v>-0.277626602517548</c:v>
                </c:pt>
                <c:pt idx="71">
                  <c:v>-0.28593413198308903</c:v>
                </c:pt>
                <c:pt idx="72">
                  <c:v>-0.29553030572398908</c:v>
                </c:pt>
                <c:pt idx="73">
                  <c:v>-0.30430997362452006</c:v>
                </c:pt>
                <c:pt idx="74">
                  <c:v>-0.31193266208203818</c:v>
                </c:pt>
                <c:pt idx="75">
                  <c:v>-0.31918122568912688</c:v>
                </c:pt>
                <c:pt idx="76">
                  <c:v>-0.3261588879174111</c:v>
                </c:pt>
                <c:pt idx="77">
                  <c:v>-0.33196176828148571</c:v>
                </c:pt>
                <c:pt idx="78">
                  <c:v>-0.33722839509481695</c:v>
                </c:pt>
                <c:pt idx="79">
                  <c:v>-0.34210962888659369</c:v>
                </c:pt>
                <c:pt idx="80">
                  <c:v>-0.34569797263643753</c:v>
                </c:pt>
                <c:pt idx="81">
                  <c:v>-0.3488767374541073</c:v>
                </c:pt>
                <c:pt idx="82">
                  <c:v>-0.35136408208053194</c:v>
                </c:pt>
                <c:pt idx="83">
                  <c:v>-0.35308953863697701</c:v>
                </c:pt>
                <c:pt idx="84">
                  <c:v>-0.35462451783971094</c:v>
                </c:pt>
                <c:pt idx="85">
                  <c:v>-0.35602050699702259</c:v>
                </c:pt>
                <c:pt idx="86">
                  <c:v>-0.35752836069879335</c:v>
                </c:pt>
                <c:pt idx="87">
                  <c:v>-0.35839068318417544</c:v>
                </c:pt>
                <c:pt idx="88">
                  <c:v>-0.35998426205197287</c:v>
                </c:pt>
                <c:pt idx="89">
                  <c:v>-0.36122653934587756</c:v>
                </c:pt>
                <c:pt idx="90">
                  <c:v>-0.36280615196650645</c:v>
                </c:pt>
                <c:pt idx="91">
                  <c:v>-0.36405609956665286</c:v>
                </c:pt>
                <c:pt idx="92">
                  <c:v>-0.36572347060373289</c:v>
                </c:pt>
                <c:pt idx="93">
                  <c:v>-0.36719637036875552</c:v>
                </c:pt>
                <c:pt idx="94">
                  <c:v>-0.36860953207275493</c:v>
                </c:pt>
                <c:pt idx="95">
                  <c:v>-0.37013828588740649</c:v>
                </c:pt>
                <c:pt idx="96">
                  <c:v>-0.37140374799248477</c:v>
                </c:pt>
                <c:pt idx="97">
                  <c:v>-0.37252391863119483</c:v>
                </c:pt>
                <c:pt idx="98">
                  <c:v>-0.37375478637646964</c:v>
                </c:pt>
                <c:pt idx="99">
                  <c:v>-0.37509017574290926</c:v>
                </c:pt>
                <c:pt idx="100">
                  <c:v>-0.37659825051583695</c:v>
                </c:pt>
                <c:pt idx="101">
                  <c:v>-0.37303513508016817</c:v>
                </c:pt>
                <c:pt idx="102">
                  <c:v>-0.37437377158496643</c:v>
                </c:pt>
                <c:pt idx="103">
                  <c:v>-0.37533658774301237</c:v>
                </c:pt>
                <c:pt idx="104">
                  <c:v>-0.37645949467777751</c:v>
                </c:pt>
                <c:pt idx="105">
                  <c:v>-0.37736139550207604</c:v>
                </c:pt>
                <c:pt idx="106">
                  <c:v>-0.37777826969303696</c:v>
                </c:pt>
                <c:pt idx="107">
                  <c:v>-0.37857409360874605</c:v>
                </c:pt>
                <c:pt idx="108">
                  <c:v>-0.37904833983741604</c:v>
                </c:pt>
                <c:pt idx="109">
                  <c:v>-0.37958395891106633</c:v>
                </c:pt>
                <c:pt idx="110">
                  <c:v>-0.37809515317279896</c:v>
                </c:pt>
                <c:pt idx="111">
                  <c:v>-0.37930906117591956</c:v>
                </c:pt>
                <c:pt idx="112">
                  <c:v>-0.37996661303910617</c:v>
                </c:pt>
                <c:pt idx="113">
                  <c:v>-0.38060264052619441</c:v>
                </c:pt>
                <c:pt idx="114">
                  <c:v>-0.38134587959016208</c:v>
                </c:pt>
                <c:pt idx="115">
                  <c:v>-0.38205926904893506</c:v>
                </c:pt>
                <c:pt idx="116">
                  <c:v>-0.38286981711022694</c:v>
                </c:pt>
                <c:pt idx="117">
                  <c:v>-0.38365954371577615</c:v>
                </c:pt>
                <c:pt idx="118">
                  <c:v>-0.38438618822955384</c:v>
                </c:pt>
                <c:pt idx="119">
                  <c:v>-0.38515015281368559</c:v>
                </c:pt>
                <c:pt idx="120">
                  <c:v>-0.3859405668338276</c:v>
                </c:pt>
                <c:pt idx="121">
                  <c:v>-0.38690899932413281</c:v>
                </c:pt>
                <c:pt idx="122">
                  <c:v>-0.38780411780331736</c:v>
                </c:pt>
                <c:pt idx="123">
                  <c:v>-0.38865726181566895</c:v>
                </c:pt>
                <c:pt idx="124">
                  <c:v>-0.38959653538096894</c:v>
                </c:pt>
                <c:pt idx="125">
                  <c:v>-0.39050777832193617</c:v>
                </c:pt>
                <c:pt idx="126">
                  <c:v>-0.39147658512414107</c:v>
                </c:pt>
                <c:pt idx="127">
                  <c:v>-0.39236845716795088</c:v>
                </c:pt>
                <c:pt idx="128">
                  <c:v>-0.39318328979645933</c:v>
                </c:pt>
                <c:pt idx="129">
                  <c:v>-0.39398928295279223</c:v>
                </c:pt>
                <c:pt idx="130">
                  <c:v>-0.39477011192120504</c:v>
                </c:pt>
                <c:pt idx="131">
                  <c:v>-0.39557334701874058</c:v>
                </c:pt>
                <c:pt idx="132">
                  <c:v>-0.39633906271591535</c:v>
                </c:pt>
                <c:pt idx="133">
                  <c:v>-0.39713803591488972</c:v>
                </c:pt>
                <c:pt idx="134">
                  <c:v>-0.39789930873614932</c:v>
                </c:pt>
                <c:pt idx="135">
                  <c:v>-0.39866727606652219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26-42BC-B745-08A06CC74B71}"/>
            </c:ext>
          </c:extLst>
        </c:ser>
        <c:ser>
          <c:idx val="6"/>
          <c:order val="8"/>
          <c:tx>
            <c:strRef>
              <c:f>Graf42!$R$31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Graf42!$J$3:$J$138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-2.0286483296826779E-4</c:v>
                </c:pt>
                <c:pt idx="3">
                  <c:v>-1.4665883589207868E-4</c:v>
                </c:pt>
                <c:pt idx="4">
                  <c:v>-1.6050691260277583E-4</c:v>
                </c:pt>
                <c:pt idx="5">
                  <c:v>-1.2100292300762372E-4</c:v>
                </c:pt>
                <c:pt idx="6">
                  <c:v>-4.4032656390274871E-5</c:v>
                </c:pt>
                <c:pt idx="7">
                  <c:v>-2.31418949933615E-5</c:v>
                </c:pt>
                <c:pt idx="8">
                  <c:v>1.5190724234903641E-4</c:v>
                </c:pt>
                <c:pt idx="9">
                  <c:v>9.3454527316197411E-5</c:v>
                </c:pt>
                <c:pt idx="10">
                  <c:v>3.5442043361630371E-5</c:v>
                </c:pt>
                <c:pt idx="11">
                  <c:v>-1.3266890151827915E-4</c:v>
                </c:pt>
                <c:pt idx="12">
                  <c:v>-3.8416523161996508E-4</c:v>
                </c:pt>
                <c:pt idx="13">
                  <c:v>-6.5374456476949283E-4</c:v>
                </c:pt>
                <c:pt idx="14">
                  <c:v>-9.5086969910831987E-4</c:v>
                </c:pt>
                <c:pt idx="15">
                  <c:v>-1.2141907439192079E-3</c:v>
                </c:pt>
                <c:pt idx="16">
                  <c:v>-1.253490922517364E-3</c:v>
                </c:pt>
                <c:pt idx="17">
                  <c:v>-1.6779853426923674E-3</c:v>
                </c:pt>
                <c:pt idx="18">
                  <c:v>-1.8874818659065373E-3</c:v>
                </c:pt>
                <c:pt idx="19">
                  <c:v>-2.851015774982979E-3</c:v>
                </c:pt>
                <c:pt idx="20">
                  <c:v>-3.0447745600995502E-3</c:v>
                </c:pt>
                <c:pt idx="21">
                  <c:v>-4.65788585626431E-3</c:v>
                </c:pt>
                <c:pt idx="22">
                  <c:v>-6.0676039816690563E-3</c:v>
                </c:pt>
                <c:pt idx="23">
                  <c:v>-6.0706686805130916E-3</c:v>
                </c:pt>
                <c:pt idx="24">
                  <c:v>-7.2179777743752727E-3</c:v>
                </c:pt>
                <c:pt idx="25">
                  <c:v>-9.5810820108056527E-3</c:v>
                </c:pt>
                <c:pt idx="26">
                  <c:v>-1.0844174449050614E-2</c:v>
                </c:pt>
                <c:pt idx="27">
                  <c:v>-1.256245649876564E-2</c:v>
                </c:pt>
                <c:pt idx="28">
                  <c:v>-1.435115095218209E-2</c:v>
                </c:pt>
                <c:pt idx="29">
                  <c:v>-1.6524771896315626E-2</c:v>
                </c:pt>
                <c:pt idx="30">
                  <c:v>-1.8898447296984089E-2</c:v>
                </c:pt>
                <c:pt idx="31">
                  <c:v>-2.1284266182851841E-2</c:v>
                </c:pt>
                <c:pt idx="32">
                  <c:v>-2.3838134716781534E-2</c:v>
                </c:pt>
                <c:pt idx="33">
                  <c:v>-2.6344388694661047E-2</c:v>
                </c:pt>
                <c:pt idx="34">
                  <c:v>-2.9004637605930528E-2</c:v>
                </c:pt>
                <c:pt idx="35">
                  <c:v>-3.2882086450232162E-2</c:v>
                </c:pt>
                <c:pt idx="36">
                  <c:v>-3.6141335746543879E-2</c:v>
                </c:pt>
                <c:pt idx="37">
                  <c:v>-4.2690237411328269E-2</c:v>
                </c:pt>
                <c:pt idx="38">
                  <c:v>-4.7537335478771148E-2</c:v>
                </c:pt>
                <c:pt idx="39">
                  <c:v>-5.3356091875949696E-2</c:v>
                </c:pt>
                <c:pt idx="40">
                  <c:v>-6.579299606873823E-2</c:v>
                </c:pt>
                <c:pt idx="41">
                  <c:v>-8.1793515370075731E-2</c:v>
                </c:pt>
                <c:pt idx="42">
                  <c:v>-9.3602431519200557E-2</c:v>
                </c:pt>
                <c:pt idx="43">
                  <c:v>-0.10212064824070755</c:v>
                </c:pt>
                <c:pt idx="44">
                  <c:v>-0.10861226557073911</c:v>
                </c:pt>
                <c:pt idx="45">
                  <c:v>-0.11573353822829047</c:v>
                </c:pt>
                <c:pt idx="46">
                  <c:v>-0.12194097327795816</c:v>
                </c:pt>
                <c:pt idx="47">
                  <c:v>-0.1299496103207165</c:v>
                </c:pt>
                <c:pt idx="48">
                  <c:v>-0.13403036658719092</c:v>
                </c:pt>
                <c:pt idx="49">
                  <c:v>-0.14048585117804135</c:v>
                </c:pt>
                <c:pt idx="50">
                  <c:v>-0.14532114914075622</c:v>
                </c:pt>
                <c:pt idx="51">
                  <c:v>-0.14936284555039103</c:v>
                </c:pt>
                <c:pt idx="52">
                  <c:v>-0.15421065493434183</c:v>
                </c:pt>
                <c:pt idx="53">
                  <c:v>-0.16320196625056749</c:v>
                </c:pt>
                <c:pt idx="54">
                  <c:v>-0.16860037755244761</c:v>
                </c:pt>
                <c:pt idx="55">
                  <c:v>-0.17328016386252809</c:v>
                </c:pt>
                <c:pt idx="56">
                  <c:v>-0.18239334993562295</c:v>
                </c:pt>
                <c:pt idx="57">
                  <c:v>-0.18988230017586272</c:v>
                </c:pt>
                <c:pt idx="58">
                  <c:v>-0.1988812974551184</c:v>
                </c:pt>
                <c:pt idx="59">
                  <c:v>-0.20667872983472879</c:v>
                </c:pt>
                <c:pt idx="60">
                  <c:v>-0.21478592639497496</c:v>
                </c:pt>
                <c:pt idx="61">
                  <c:v>-0.22380251272291396</c:v>
                </c:pt>
                <c:pt idx="62">
                  <c:v>-0.2336787621486458</c:v>
                </c:pt>
                <c:pt idx="63">
                  <c:v>-0.24109485031898981</c:v>
                </c:pt>
                <c:pt idx="64">
                  <c:v>-0.24888126299311431</c:v>
                </c:pt>
                <c:pt idx="65">
                  <c:v>-0.25839180822082497</c:v>
                </c:pt>
                <c:pt idx="66">
                  <c:v>-0.26705746685132148</c:v>
                </c:pt>
                <c:pt idx="67">
                  <c:v>-0.27678713914934594</c:v>
                </c:pt>
                <c:pt idx="68">
                  <c:v>-0.28385176569333126</c:v>
                </c:pt>
                <c:pt idx="69">
                  <c:v>-0.29369780914292587</c:v>
                </c:pt>
                <c:pt idx="70">
                  <c:v>-0.30010803335303038</c:v>
                </c:pt>
                <c:pt idx="71">
                  <c:v>-0.30648826829665232</c:v>
                </c:pt>
                <c:pt idx="72">
                  <c:v>-0.31756191622382435</c:v>
                </c:pt>
                <c:pt idx="73">
                  <c:v>-0.32559502588132094</c:v>
                </c:pt>
                <c:pt idx="74">
                  <c:v>-0.33139955083150152</c:v>
                </c:pt>
                <c:pt idx="75">
                  <c:v>-0.33822374285249879</c:v>
                </c:pt>
                <c:pt idx="76">
                  <c:v>-0.34420636493695955</c:v>
                </c:pt>
                <c:pt idx="77">
                  <c:v>-0.34795794832596094</c:v>
                </c:pt>
                <c:pt idx="78">
                  <c:v>-0.35264750030698888</c:v>
                </c:pt>
                <c:pt idx="79">
                  <c:v>-0.35607570801000676</c:v>
                </c:pt>
                <c:pt idx="80">
                  <c:v>-0.35948240713688495</c:v>
                </c:pt>
                <c:pt idx="81">
                  <c:v>-0.36063268915901414</c:v>
                </c:pt>
                <c:pt idx="82">
                  <c:v>-0.36225295940713131</c:v>
                </c:pt>
                <c:pt idx="83">
                  <c:v>-0.36326898027213783</c:v>
                </c:pt>
                <c:pt idx="84">
                  <c:v>-0.36262882194904567</c:v>
                </c:pt>
                <c:pt idx="85">
                  <c:v>-0.36825671304094421</c:v>
                </c:pt>
                <c:pt idx="86">
                  <c:v>-0.36558960419224196</c:v>
                </c:pt>
                <c:pt idx="87">
                  <c:v>-0.36718558997484241</c:v>
                </c:pt>
                <c:pt idx="88">
                  <c:v>-0.36741326059130586</c:v>
                </c:pt>
                <c:pt idx="89">
                  <c:v>-0.36495048752745873</c:v>
                </c:pt>
                <c:pt idx="90">
                  <c:v>-0.36929100133615655</c:v>
                </c:pt>
                <c:pt idx="91">
                  <c:v>-0.36714224884622482</c:v>
                </c:pt>
                <c:pt idx="92">
                  <c:v>-0.36826492762083785</c:v>
                </c:pt>
                <c:pt idx="93">
                  <c:v>-0.36823912090260258</c:v>
                </c:pt>
                <c:pt idx="94">
                  <c:v>-0.37030617238987329</c:v>
                </c:pt>
                <c:pt idx="95">
                  <c:v>-0.37187755843081227</c:v>
                </c:pt>
                <c:pt idx="96">
                  <c:v>-0.37236232862865126</c:v>
                </c:pt>
                <c:pt idx="97">
                  <c:v>-0.37249617023740722</c:v>
                </c:pt>
                <c:pt idx="98">
                  <c:v>-0.37127737990040988</c:v>
                </c:pt>
                <c:pt idx="99">
                  <c:v>-0.37058642005909626</c:v>
                </c:pt>
                <c:pt idx="100">
                  <c:v>-0.37160148870729159</c:v>
                </c:pt>
                <c:pt idx="101">
                  <c:v>-0.36933819402875301</c:v>
                </c:pt>
                <c:pt idx="102">
                  <c:v>-0.3685658000248937</c:v>
                </c:pt>
                <c:pt idx="103">
                  <c:v>-0.36962378952127395</c:v>
                </c:pt>
                <c:pt idx="104">
                  <c:v>-0.36955084681461603</c:v>
                </c:pt>
                <c:pt idx="105">
                  <c:v>-0.37014739753269499</c:v>
                </c:pt>
                <c:pt idx="106">
                  <c:v>-0.36984859575719753</c:v>
                </c:pt>
                <c:pt idx="107">
                  <c:v>-0.37046678001352618</c:v>
                </c:pt>
                <c:pt idx="108">
                  <c:v>-0.37025088588193533</c:v>
                </c:pt>
                <c:pt idx="109">
                  <c:v>-0.37001678794448978</c:v>
                </c:pt>
                <c:pt idx="110">
                  <c:v>-0.36780325587835971</c:v>
                </c:pt>
                <c:pt idx="111">
                  <c:v>-0.36811822443901487</c:v>
                </c:pt>
                <c:pt idx="112">
                  <c:v>-0.36748437280150625</c:v>
                </c:pt>
                <c:pt idx="113">
                  <c:v>-0.3679455187781846</c:v>
                </c:pt>
                <c:pt idx="114">
                  <c:v>-0.36797820795877278</c:v>
                </c:pt>
                <c:pt idx="115">
                  <c:v>-0.36844660210922964</c:v>
                </c:pt>
                <c:pt idx="116">
                  <c:v>-0.36808162780998188</c:v>
                </c:pt>
                <c:pt idx="117">
                  <c:v>-0.36782761754776949</c:v>
                </c:pt>
                <c:pt idx="118">
                  <c:v>-0.36825001134983726</c:v>
                </c:pt>
                <c:pt idx="119">
                  <c:v>-0.3683291495033858</c:v>
                </c:pt>
                <c:pt idx="120">
                  <c:v>-0.36931940519186401</c:v>
                </c:pt>
                <c:pt idx="121">
                  <c:v>-0.36966035177277057</c:v>
                </c:pt>
                <c:pt idx="122">
                  <c:v>-0.36945179677625095</c:v>
                </c:pt>
                <c:pt idx="123">
                  <c:v>-0.36932332317915861</c:v>
                </c:pt>
                <c:pt idx="124">
                  <c:v>-0.37067250446221323</c:v>
                </c:pt>
                <c:pt idx="125">
                  <c:v>-0.37054959367518148</c:v>
                </c:pt>
                <c:pt idx="126">
                  <c:v>-0.37025661713428981</c:v>
                </c:pt>
                <c:pt idx="127">
                  <c:v>-0.37005589040316078</c:v>
                </c:pt>
                <c:pt idx="128">
                  <c:v>-0.37099572141949011</c:v>
                </c:pt>
                <c:pt idx="129">
                  <c:v>-0.37150206590528079</c:v>
                </c:pt>
                <c:pt idx="130">
                  <c:v>-0.37102227630495488</c:v>
                </c:pt>
                <c:pt idx="131">
                  <c:v>-0.37139624081241251</c:v>
                </c:pt>
                <c:pt idx="132">
                  <c:v>-0.37308956654097791</c:v>
                </c:pt>
                <c:pt idx="133">
                  <c:v>-0.37280260815283484</c:v>
                </c:pt>
                <c:pt idx="134">
                  <c:v>-0.37148061112143882</c:v>
                </c:pt>
                <c:pt idx="135">
                  <c:v>-0.37231776062295197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6-42BC-B745-08A06CC74B71}"/>
            </c:ext>
          </c:extLst>
        </c:ser>
        <c:ser>
          <c:idx val="7"/>
          <c:order val="9"/>
          <c:tx>
            <c:strRef>
              <c:f>Graf42!$R$32</c:f>
              <c:strCache>
                <c:ptCount val="1"/>
                <c:pt idx="0">
                  <c:v>Daň z fin. trans.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Graf42!$K$3:$K$138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9.0782713745054946E-20</c:v>
                </c:pt>
                <c:pt idx="7">
                  <c:v>-9.5509940085152616E-7</c:v>
                </c:pt>
                <c:pt idx="8">
                  <c:v>-1.9311927619358631E-6</c:v>
                </c:pt>
                <c:pt idx="9">
                  <c:v>-3.556657748869696E-6</c:v>
                </c:pt>
                <c:pt idx="10">
                  <c:v>-3.3294663578472789E-6</c:v>
                </c:pt>
                <c:pt idx="11">
                  <c:v>-5.6306591408719473E-6</c:v>
                </c:pt>
                <c:pt idx="12">
                  <c:v>-1.3839828740242026E-5</c:v>
                </c:pt>
                <c:pt idx="13">
                  <c:v>-1.8030541556727561E-5</c:v>
                </c:pt>
                <c:pt idx="14">
                  <c:v>-1.9028955803219582E-5</c:v>
                </c:pt>
                <c:pt idx="15">
                  <c:v>-2.5691914006722137E-5</c:v>
                </c:pt>
                <c:pt idx="16">
                  <c:v>-3.3124997681071401E-5</c:v>
                </c:pt>
                <c:pt idx="17">
                  <c:v>-4.8373522062978269E-5</c:v>
                </c:pt>
                <c:pt idx="18">
                  <c:v>-6.5548347593223535E-5</c:v>
                </c:pt>
                <c:pt idx="19">
                  <c:v>-9.8140434710872976E-5</c:v>
                </c:pt>
                <c:pt idx="20">
                  <c:v>-1.4462036337562653E-4</c:v>
                </c:pt>
                <c:pt idx="21">
                  <c:v>-1.9063540686705186E-4</c:v>
                </c:pt>
                <c:pt idx="22">
                  <c:v>-2.5940243993427872E-4</c:v>
                </c:pt>
                <c:pt idx="23">
                  <c:v>-3.1944513134033885E-4</c:v>
                </c:pt>
                <c:pt idx="24">
                  <c:v>-3.8267317177065606E-4</c:v>
                </c:pt>
                <c:pt idx="25">
                  <c:v>-4.7496643077042758E-4</c:v>
                </c:pt>
                <c:pt idx="26">
                  <c:v>-6.2943728982114196E-4</c:v>
                </c:pt>
                <c:pt idx="27">
                  <c:v>-7.9180984577310605E-4</c:v>
                </c:pt>
                <c:pt idx="28">
                  <c:v>-9.9489613975190265E-4</c:v>
                </c:pt>
                <c:pt idx="29">
                  <c:v>-1.289796320589086E-3</c:v>
                </c:pt>
                <c:pt idx="30">
                  <c:v>-1.6865890553054773E-3</c:v>
                </c:pt>
                <c:pt idx="31">
                  <c:v>-2.1748219412410399E-3</c:v>
                </c:pt>
                <c:pt idx="32">
                  <c:v>-2.7963627701188291E-3</c:v>
                </c:pt>
                <c:pt idx="33">
                  <c:v>-3.6177876912896439E-3</c:v>
                </c:pt>
                <c:pt idx="34">
                  <c:v>-4.7014086628140933E-3</c:v>
                </c:pt>
                <c:pt idx="35">
                  <c:v>-6.1366207423264865E-3</c:v>
                </c:pt>
                <c:pt idx="36">
                  <c:v>-8.0505225734022398E-3</c:v>
                </c:pt>
                <c:pt idx="37">
                  <c:v>-1.0588518796877174E-2</c:v>
                </c:pt>
                <c:pt idx="38">
                  <c:v>-1.3808680909449861E-2</c:v>
                </c:pt>
                <c:pt idx="39">
                  <c:v>-1.9092532516325762E-2</c:v>
                </c:pt>
                <c:pt idx="40">
                  <c:v>-2.6113289170497295E-2</c:v>
                </c:pt>
                <c:pt idx="41">
                  <c:v>-3.388690823827098E-2</c:v>
                </c:pt>
                <c:pt idx="42">
                  <c:v>-4.3522348198303182E-2</c:v>
                </c:pt>
                <c:pt idx="43">
                  <c:v>-5.4542306191658008E-2</c:v>
                </c:pt>
                <c:pt idx="44">
                  <c:v>-6.6150705681918581E-2</c:v>
                </c:pt>
                <c:pt idx="45">
                  <c:v>-7.7841336327687305E-2</c:v>
                </c:pt>
                <c:pt idx="46">
                  <c:v>-8.8144396231673319E-2</c:v>
                </c:pt>
                <c:pt idx="47">
                  <c:v>-9.7894325319836994E-2</c:v>
                </c:pt>
                <c:pt idx="48">
                  <c:v>-0.10792908062344704</c:v>
                </c:pt>
                <c:pt idx="49">
                  <c:v>-0.1177846887642075</c:v>
                </c:pt>
                <c:pt idx="50">
                  <c:v>-0.12687280959344677</c:v>
                </c:pt>
                <c:pt idx="51">
                  <c:v>-0.13605352621739969</c:v>
                </c:pt>
                <c:pt idx="52">
                  <c:v>-0.14643125798236437</c:v>
                </c:pt>
                <c:pt idx="53">
                  <c:v>-0.15758971956523768</c:v>
                </c:pt>
                <c:pt idx="54">
                  <c:v>-0.16885898484731482</c:v>
                </c:pt>
                <c:pt idx="55">
                  <c:v>-0.1807878220640142</c:v>
                </c:pt>
                <c:pt idx="56">
                  <c:v>-0.193047701396107</c:v>
                </c:pt>
                <c:pt idx="57">
                  <c:v>-0.2063511235749442</c:v>
                </c:pt>
                <c:pt idx="58">
                  <c:v>-0.22048579270850718</c:v>
                </c:pt>
                <c:pt idx="59">
                  <c:v>-0.23336789610664224</c:v>
                </c:pt>
                <c:pt idx="60">
                  <c:v>-0.24537030447541036</c:v>
                </c:pt>
                <c:pt idx="61">
                  <c:v>-0.25722469708188306</c:v>
                </c:pt>
                <c:pt idx="62">
                  <c:v>-0.26898482428165799</c:v>
                </c:pt>
                <c:pt idx="63">
                  <c:v>-0.28078257271280083</c:v>
                </c:pt>
                <c:pt idx="64">
                  <c:v>-0.29310113579184449</c:v>
                </c:pt>
                <c:pt idx="65">
                  <c:v>-0.30475609393726433</c:v>
                </c:pt>
                <c:pt idx="66">
                  <c:v>-0.31629007104606549</c:v>
                </c:pt>
                <c:pt idx="67">
                  <c:v>-0.32741391895281663</c:v>
                </c:pt>
                <c:pt idx="68">
                  <c:v>-0.33779671456742127</c:v>
                </c:pt>
                <c:pt idx="69">
                  <c:v>-0.34850986349527424</c:v>
                </c:pt>
                <c:pt idx="70">
                  <c:v>-0.35927376331736172</c:v>
                </c:pt>
                <c:pt idx="71">
                  <c:v>-0.37011484924829169</c:v>
                </c:pt>
                <c:pt idx="72">
                  <c:v>-0.38250302699310856</c:v>
                </c:pt>
                <c:pt idx="73">
                  <c:v>-0.39402506890627609</c:v>
                </c:pt>
                <c:pt idx="74">
                  <c:v>-0.40408056116921059</c:v>
                </c:pt>
                <c:pt idx="75">
                  <c:v>-0.41356394550960468</c:v>
                </c:pt>
                <c:pt idx="76">
                  <c:v>-0.42272307312018748</c:v>
                </c:pt>
                <c:pt idx="77">
                  <c:v>-0.43050340947059196</c:v>
                </c:pt>
                <c:pt idx="78">
                  <c:v>-0.4376290598110148</c:v>
                </c:pt>
                <c:pt idx="79">
                  <c:v>-0.4440940593080327</c:v>
                </c:pt>
                <c:pt idx="80">
                  <c:v>-0.44888806809594756</c:v>
                </c:pt>
                <c:pt idx="81">
                  <c:v>-0.45313343546090951</c:v>
                </c:pt>
                <c:pt idx="82">
                  <c:v>-0.45653598884698249</c:v>
                </c:pt>
                <c:pt idx="83">
                  <c:v>-0.45901580301527528</c:v>
                </c:pt>
                <c:pt idx="84">
                  <c:v>-0.46109906372279313</c:v>
                </c:pt>
                <c:pt idx="85">
                  <c:v>-0.462906834668531</c:v>
                </c:pt>
                <c:pt idx="86">
                  <c:v>-0.46485785163022986</c:v>
                </c:pt>
                <c:pt idx="87">
                  <c:v>-0.46597673094425562</c:v>
                </c:pt>
                <c:pt idx="88">
                  <c:v>-0.46804840894387068</c:v>
                </c:pt>
                <c:pt idx="89">
                  <c:v>-0.46966356935925463</c:v>
                </c:pt>
                <c:pt idx="90">
                  <c:v>-0.4717173677576057</c:v>
                </c:pt>
                <c:pt idx="91">
                  <c:v>-0.47334253863350773</c:v>
                </c:pt>
                <c:pt idx="92">
                  <c:v>-0.47551043979070562</c:v>
                </c:pt>
                <c:pt idx="93">
                  <c:v>-0.47742549111043459</c:v>
                </c:pt>
                <c:pt idx="94">
                  <c:v>-0.47926287152862662</c:v>
                </c:pt>
                <c:pt idx="95">
                  <c:v>-0.48125054379242488</c:v>
                </c:pt>
                <c:pt idx="96">
                  <c:v>-0.48289588649118925</c:v>
                </c:pt>
                <c:pt idx="97">
                  <c:v>-0.48435232250327409</c:v>
                </c:pt>
                <c:pt idx="98">
                  <c:v>-0.48595268591969615</c:v>
                </c:pt>
                <c:pt idx="99">
                  <c:v>-0.48768893685459686</c:v>
                </c:pt>
                <c:pt idx="100">
                  <c:v>-0.48964973201823836</c:v>
                </c:pt>
                <c:pt idx="101">
                  <c:v>-0.48501699069634113</c:v>
                </c:pt>
                <c:pt idx="102">
                  <c:v>-0.48675748396189367</c:v>
                </c:pt>
                <c:pt idx="103">
                  <c:v>-0.4880093320224016</c:v>
                </c:pt>
                <c:pt idx="104">
                  <c:v>-0.48946932386403746</c:v>
                </c:pt>
                <c:pt idx="105">
                  <c:v>-0.49064196738319749</c:v>
                </c:pt>
                <c:pt idx="106">
                  <c:v>-0.49118398353970361</c:v>
                </c:pt>
                <c:pt idx="107">
                  <c:v>-0.49221870679530938</c:v>
                </c:pt>
                <c:pt idx="108">
                  <c:v>-0.49283531757063859</c:v>
                </c:pt>
                <c:pt idx="109">
                  <c:v>-0.49353172477920865</c:v>
                </c:pt>
                <c:pt idx="110">
                  <c:v>-0.49159599265296972</c:v>
                </c:pt>
                <c:pt idx="111">
                  <c:v>-0.49317430516181243</c:v>
                </c:pt>
                <c:pt idx="112">
                  <c:v>-0.49402924831089046</c:v>
                </c:pt>
                <c:pt idx="113">
                  <c:v>-0.49485620565547839</c:v>
                </c:pt>
                <c:pt idx="114">
                  <c:v>-0.49582255854934543</c:v>
                </c:pt>
                <c:pt idx="115">
                  <c:v>-0.49675010124910157</c:v>
                </c:pt>
                <c:pt idx="116">
                  <c:v>-0.49780396870927612</c:v>
                </c:pt>
                <c:pt idx="117">
                  <c:v>-0.4988307642958465</c:v>
                </c:pt>
                <c:pt idx="118">
                  <c:v>-0.49977554110152372</c:v>
                </c:pt>
                <c:pt idx="119">
                  <c:v>-0.5007688411344321</c:v>
                </c:pt>
                <c:pt idx="120">
                  <c:v>-0.50179653049140327</c:v>
                </c:pt>
                <c:pt idx="121">
                  <c:v>-0.50305567789753447</c:v>
                </c:pt>
                <c:pt idx="122">
                  <c:v>-0.50421950307123631</c:v>
                </c:pt>
                <c:pt idx="123">
                  <c:v>-0.5053287534123434</c:v>
                </c:pt>
                <c:pt idx="124">
                  <c:v>-0.50654998864064427</c:v>
                </c:pt>
                <c:pt idx="125">
                  <c:v>-0.50773477869774009</c:v>
                </c:pt>
                <c:pt idx="126">
                  <c:v>-0.50899441278091284</c:v>
                </c:pt>
                <c:pt idx="127">
                  <c:v>-0.51015401696788831</c:v>
                </c:pt>
                <c:pt idx="128">
                  <c:v>-0.51121345518469308</c:v>
                </c:pt>
                <c:pt idx="129">
                  <c:v>-0.51226140039751611</c:v>
                </c:pt>
                <c:pt idx="130">
                  <c:v>-0.51327662735453683</c:v>
                </c:pt>
                <c:pt idx="131">
                  <c:v>-0.51432098656356251</c:v>
                </c:pt>
                <c:pt idx="132">
                  <c:v>-0.51531656337824527</c:v>
                </c:pt>
                <c:pt idx="133">
                  <c:v>-0.51635538130425751</c:v>
                </c:pt>
                <c:pt idx="134">
                  <c:v>-0.51734518153075237</c:v>
                </c:pt>
                <c:pt idx="135">
                  <c:v>-0.51834368589911328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6-42BC-B745-08A06CC74B71}"/>
            </c:ext>
          </c:extLst>
        </c:ser>
        <c:ser>
          <c:idx val="8"/>
          <c:order val="10"/>
          <c:tx>
            <c:strRef>
              <c:f>Graf42!$R$33</c:f>
              <c:strCache>
                <c:ptCount val="1"/>
                <c:pt idx="0">
                  <c:v>Sociálne odvody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Graf42!$L$3:$L$138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-5.4066396831055396E-7</c:v>
                </c:pt>
                <c:pt idx="19">
                  <c:v>-7.9677713958225713E-7</c:v>
                </c:pt>
                <c:pt idx="20">
                  <c:v>-6.255710126300306E-7</c:v>
                </c:pt>
                <c:pt idx="21">
                  <c:v>-4.1383097407007597E-7</c:v>
                </c:pt>
                <c:pt idx="22">
                  <c:v>-3.9530161198215227E-6</c:v>
                </c:pt>
                <c:pt idx="23">
                  <c:v>-1.0507017036912123E-5</c:v>
                </c:pt>
                <c:pt idx="24">
                  <c:v>-3.7517641101288308E-5</c:v>
                </c:pt>
                <c:pt idx="25">
                  <c:v>-1.1262933466753625E-4</c:v>
                </c:pt>
                <c:pt idx="26">
                  <c:v>-1.2717609485755552E-4</c:v>
                </c:pt>
                <c:pt idx="27">
                  <c:v>-1.4071723977319289E-4</c:v>
                </c:pt>
                <c:pt idx="28">
                  <c:v>-1.7350338230021772E-4</c:v>
                </c:pt>
                <c:pt idx="29">
                  <c:v>-2.3478952740034476E-4</c:v>
                </c:pt>
                <c:pt idx="30">
                  <c:v>-2.9129333753781517E-4</c:v>
                </c:pt>
                <c:pt idx="31">
                  <c:v>-3.6296665005459972E-4</c:v>
                </c:pt>
                <c:pt idx="32">
                  <c:v>-4.6735193832402044E-4</c:v>
                </c:pt>
                <c:pt idx="33">
                  <c:v>-5.9863430259576855E-4</c:v>
                </c:pt>
                <c:pt idx="34">
                  <c:v>-7.3384382170069151E-4</c:v>
                </c:pt>
                <c:pt idx="35">
                  <c:v>-8.9852827468700491E-4</c:v>
                </c:pt>
                <c:pt idx="36">
                  <c:v>-1.1003021702496452E-3</c:v>
                </c:pt>
                <c:pt idx="37">
                  <c:v>-1.3938491995584279E-3</c:v>
                </c:pt>
                <c:pt idx="38">
                  <c:v>-1.8751672585204937E-3</c:v>
                </c:pt>
                <c:pt idx="39">
                  <c:v>-2.6391712491324881E-3</c:v>
                </c:pt>
                <c:pt idx="40">
                  <c:v>-3.7907868907628428E-3</c:v>
                </c:pt>
                <c:pt idx="41">
                  <c:v>-5.2548283688342856E-3</c:v>
                </c:pt>
                <c:pt idx="42">
                  <c:v>-6.8637922198067081E-3</c:v>
                </c:pt>
                <c:pt idx="43">
                  <c:v>-8.5445606943013175E-3</c:v>
                </c:pt>
                <c:pt idx="44">
                  <c:v>-1.028378378485173E-2</c:v>
                </c:pt>
                <c:pt idx="45">
                  <c:v>-1.2048423882785375E-2</c:v>
                </c:pt>
                <c:pt idx="46">
                  <c:v>-1.3767163524298187E-2</c:v>
                </c:pt>
                <c:pt idx="47">
                  <c:v>-1.5387878850620762E-2</c:v>
                </c:pt>
                <c:pt idx="48">
                  <c:v>-1.6998002866895678E-2</c:v>
                </c:pt>
                <c:pt idx="49">
                  <c:v>-1.8673566588554014E-2</c:v>
                </c:pt>
                <c:pt idx="50">
                  <c:v>-2.0440048760207219E-2</c:v>
                </c:pt>
                <c:pt idx="51">
                  <c:v>-2.2255159144893621E-2</c:v>
                </c:pt>
                <c:pt idx="52">
                  <c:v>-2.4107696350514018E-2</c:v>
                </c:pt>
                <c:pt idx="53">
                  <c:v>-2.5989530649587866E-2</c:v>
                </c:pt>
                <c:pt idx="54">
                  <c:v>-2.7916094135856717E-2</c:v>
                </c:pt>
                <c:pt idx="55">
                  <c:v>-2.9878470887871877E-2</c:v>
                </c:pt>
                <c:pt idx="56">
                  <c:v>-3.1751304285928761E-2</c:v>
                </c:pt>
                <c:pt idx="57">
                  <c:v>-3.3589270113647984E-2</c:v>
                </c:pt>
                <c:pt idx="58">
                  <c:v>-3.5413003010473787E-2</c:v>
                </c:pt>
                <c:pt idx="59">
                  <c:v>-3.7265928921955016E-2</c:v>
                </c:pt>
                <c:pt idx="60">
                  <c:v>-3.9084548405195818E-2</c:v>
                </c:pt>
                <c:pt idx="61">
                  <c:v>-4.0883003182825561E-2</c:v>
                </c:pt>
                <c:pt idx="62">
                  <c:v>-4.2676006844203584E-2</c:v>
                </c:pt>
                <c:pt idx="63">
                  <c:v>-4.4478284962610637E-2</c:v>
                </c:pt>
                <c:pt idx="64">
                  <c:v>-4.622085201811732E-2</c:v>
                </c:pt>
                <c:pt idx="65">
                  <c:v>-4.7962694181822307E-2</c:v>
                </c:pt>
                <c:pt idx="66">
                  <c:v>-4.9681135218958339E-2</c:v>
                </c:pt>
                <c:pt idx="67">
                  <c:v>-5.1337930522434405E-2</c:v>
                </c:pt>
                <c:pt idx="68">
                  <c:v>-5.3017938050431646E-2</c:v>
                </c:pt>
                <c:pt idx="69">
                  <c:v>-5.4610443684392607E-2</c:v>
                </c:pt>
                <c:pt idx="70">
                  <c:v>-5.6253601393093433E-2</c:v>
                </c:pt>
                <c:pt idx="71">
                  <c:v>-5.7839955742498006E-2</c:v>
                </c:pt>
                <c:pt idx="72">
                  <c:v>-5.9481644899097574E-2</c:v>
                </c:pt>
                <c:pt idx="73">
                  <c:v>-6.1143645361322996E-2</c:v>
                </c:pt>
                <c:pt idx="74">
                  <c:v>-6.2858366245713171E-2</c:v>
                </c:pt>
                <c:pt idx="75">
                  <c:v>-6.4456057446115267E-2</c:v>
                </c:pt>
                <c:pt idx="76">
                  <c:v>-6.6032919118770295E-2</c:v>
                </c:pt>
                <c:pt idx="77">
                  <c:v>-6.7465082857111724E-2</c:v>
                </c:pt>
                <c:pt idx="78">
                  <c:v>-6.8757106471812435E-2</c:v>
                </c:pt>
                <c:pt idx="79">
                  <c:v>-6.9908744055334537E-2</c:v>
                </c:pt>
                <c:pt idx="80">
                  <c:v>-7.0941053479463889E-2</c:v>
                </c:pt>
                <c:pt idx="81">
                  <c:v>-7.1821198488072113E-2</c:v>
                </c:pt>
                <c:pt idx="82">
                  <c:v>-7.2491372407423427E-2</c:v>
                </c:pt>
                <c:pt idx="83">
                  <c:v>-7.2870945970171519E-2</c:v>
                </c:pt>
                <c:pt idx="84">
                  <c:v>-7.3140620510052656E-2</c:v>
                </c:pt>
                <c:pt idx="85">
                  <c:v>-7.3310390350815879E-2</c:v>
                </c:pt>
                <c:pt idx="86">
                  <c:v>-7.3503895431450417E-2</c:v>
                </c:pt>
                <c:pt idx="87">
                  <c:v>-7.3644002137744025E-2</c:v>
                </c:pt>
                <c:pt idx="88">
                  <c:v>-7.4007833980724413E-2</c:v>
                </c:pt>
                <c:pt idx="89">
                  <c:v>-7.4257149657798394E-2</c:v>
                </c:pt>
                <c:pt idx="90">
                  <c:v>-7.4499599697762875E-2</c:v>
                </c:pt>
                <c:pt idx="91">
                  <c:v>-7.4713529944597568E-2</c:v>
                </c:pt>
                <c:pt idx="92">
                  <c:v>-7.4959228537320399E-2</c:v>
                </c:pt>
                <c:pt idx="93">
                  <c:v>-7.5218844463369905E-2</c:v>
                </c:pt>
                <c:pt idx="94">
                  <c:v>-7.5461123504243943E-2</c:v>
                </c:pt>
                <c:pt idx="95">
                  <c:v>-7.5600663696604897E-2</c:v>
                </c:pt>
                <c:pt idx="96">
                  <c:v>-7.579667322279704E-2</c:v>
                </c:pt>
                <c:pt idx="97">
                  <c:v>-7.6040842020050903E-2</c:v>
                </c:pt>
                <c:pt idx="98">
                  <c:v>-7.6321868981461094E-2</c:v>
                </c:pt>
                <c:pt idx="99">
                  <c:v>-7.6554778800142387E-2</c:v>
                </c:pt>
                <c:pt idx="100">
                  <c:v>-7.6824073108502589E-2</c:v>
                </c:pt>
                <c:pt idx="101">
                  <c:v>-7.6053148701062057E-2</c:v>
                </c:pt>
                <c:pt idx="102">
                  <c:v>-7.6249032270219175E-2</c:v>
                </c:pt>
                <c:pt idx="103">
                  <c:v>-7.6385211265098008E-2</c:v>
                </c:pt>
                <c:pt idx="104">
                  <c:v>-7.653736987932902E-2</c:v>
                </c:pt>
                <c:pt idx="105">
                  <c:v>-7.6658660447344928E-2</c:v>
                </c:pt>
                <c:pt idx="106">
                  <c:v>-7.6635728163068961E-2</c:v>
                </c:pt>
                <c:pt idx="107">
                  <c:v>-7.6790237768117109E-2</c:v>
                </c:pt>
                <c:pt idx="108">
                  <c:v>-7.6949561525747612E-2</c:v>
                </c:pt>
                <c:pt idx="109">
                  <c:v>-7.7037610130361145E-2</c:v>
                </c:pt>
                <c:pt idx="110">
                  <c:v>-7.673231409916248E-2</c:v>
                </c:pt>
                <c:pt idx="111">
                  <c:v>-7.6963570369983358E-2</c:v>
                </c:pt>
                <c:pt idx="112">
                  <c:v>-7.706515564022709E-2</c:v>
                </c:pt>
                <c:pt idx="113">
                  <c:v>-7.7146780619044009E-2</c:v>
                </c:pt>
                <c:pt idx="114">
                  <c:v>-7.7234080205931477E-2</c:v>
                </c:pt>
                <c:pt idx="115">
                  <c:v>-7.7348140224605899E-2</c:v>
                </c:pt>
                <c:pt idx="116">
                  <c:v>-7.7442191144163175E-2</c:v>
                </c:pt>
                <c:pt idx="117">
                  <c:v>-7.7565294369897231E-2</c:v>
                </c:pt>
                <c:pt idx="118">
                  <c:v>-7.76462734643939E-2</c:v>
                </c:pt>
                <c:pt idx="119">
                  <c:v>-7.7832411460038387E-2</c:v>
                </c:pt>
                <c:pt idx="120">
                  <c:v>-7.8013665305027402E-2</c:v>
                </c:pt>
                <c:pt idx="121">
                  <c:v>-7.8212289722328521E-2</c:v>
                </c:pt>
                <c:pt idx="122">
                  <c:v>-7.8403250270300262E-2</c:v>
                </c:pt>
                <c:pt idx="123">
                  <c:v>-7.8523078926263423E-2</c:v>
                </c:pt>
                <c:pt idx="124">
                  <c:v>-7.8662266513887857E-2</c:v>
                </c:pt>
                <c:pt idx="125">
                  <c:v>-7.876509310048263E-2</c:v>
                </c:pt>
                <c:pt idx="126">
                  <c:v>-7.8964511474021393E-2</c:v>
                </c:pt>
                <c:pt idx="127">
                  <c:v>-7.9151733291798365E-2</c:v>
                </c:pt>
                <c:pt idx="128">
                  <c:v>-7.9251203661488745E-2</c:v>
                </c:pt>
                <c:pt idx="129">
                  <c:v>-7.931319228063316E-2</c:v>
                </c:pt>
                <c:pt idx="130">
                  <c:v>-7.9410942112911442E-2</c:v>
                </c:pt>
                <c:pt idx="131">
                  <c:v>-7.9642495900614563E-2</c:v>
                </c:pt>
                <c:pt idx="132">
                  <c:v>-7.977491567793038E-2</c:v>
                </c:pt>
                <c:pt idx="133">
                  <c:v>-7.9887110158679775E-2</c:v>
                </c:pt>
                <c:pt idx="134">
                  <c:v>-7.9982984048813321E-2</c:v>
                </c:pt>
                <c:pt idx="135">
                  <c:v>-8.0150828036932964E-2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26-42BC-B745-08A06CC74B71}"/>
            </c:ext>
          </c:extLst>
        </c:ser>
        <c:ser>
          <c:idx val="9"/>
          <c:order val="11"/>
          <c:tx>
            <c:strRef>
              <c:f>Graf42!$R$34</c:f>
              <c:strCache>
                <c:ptCount val="1"/>
                <c:pt idx="0">
                  <c:v>Cestné dane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Graf42!$M$3:$M$138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-4.2706788969142695E-7</c:v>
                </c:pt>
                <c:pt idx="4">
                  <c:v>-4.8884334763526719E-6</c:v>
                </c:pt>
                <c:pt idx="5">
                  <c:v>-1.91514533672583E-5</c:v>
                </c:pt>
                <c:pt idx="6">
                  <c:v>-5.2659070108032029E-5</c:v>
                </c:pt>
                <c:pt idx="7">
                  <c:v>-1.0643927580519692E-4</c:v>
                </c:pt>
                <c:pt idx="8">
                  <c:v>-1.7895666147432852E-4</c:v>
                </c:pt>
                <c:pt idx="9">
                  <c:v>-2.400285407228687E-4</c:v>
                </c:pt>
                <c:pt idx="10">
                  <c:v>-2.9295830460112759E-4</c:v>
                </c:pt>
                <c:pt idx="11">
                  <c:v>-3.3562374476244248E-4</c:v>
                </c:pt>
                <c:pt idx="12">
                  <c:v>-3.5738130614313963E-4</c:v>
                </c:pt>
                <c:pt idx="13">
                  <c:v>-3.7251922782153852E-4</c:v>
                </c:pt>
                <c:pt idx="14">
                  <c:v>-3.8850514469360089E-4</c:v>
                </c:pt>
                <c:pt idx="15">
                  <c:v>-4.0455059846686297E-4</c:v>
                </c:pt>
                <c:pt idx="16">
                  <c:v>-4.360404594106714E-4</c:v>
                </c:pt>
                <c:pt idx="17">
                  <c:v>-4.9265219105030719E-4</c:v>
                </c:pt>
                <c:pt idx="18">
                  <c:v>-5.8581355142959515E-4</c:v>
                </c:pt>
                <c:pt idx="19">
                  <c:v>-7.2096369770372403E-4</c:v>
                </c:pt>
                <c:pt idx="20">
                  <c:v>-8.9073562324159855E-4</c:v>
                </c:pt>
                <c:pt idx="21">
                  <c:v>-1.0653764861211072E-3</c:v>
                </c:pt>
                <c:pt idx="22">
                  <c:v>-1.2669885529890707E-3</c:v>
                </c:pt>
                <c:pt idx="23">
                  <c:v>-1.4634191050913799E-3</c:v>
                </c:pt>
                <c:pt idx="24">
                  <c:v>-1.581177607412156E-3</c:v>
                </c:pt>
                <c:pt idx="25">
                  <c:v>-1.7104580734462183E-3</c:v>
                </c:pt>
                <c:pt idx="26">
                  <c:v>-1.89711928456468E-3</c:v>
                </c:pt>
                <c:pt idx="27">
                  <c:v>-2.0887099155919289E-3</c:v>
                </c:pt>
                <c:pt idx="28">
                  <c:v>-2.2930419933033775E-3</c:v>
                </c:pt>
                <c:pt idx="29">
                  <c:v>-2.557507380109673E-3</c:v>
                </c:pt>
                <c:pt idx="30">
                  <c:v>-2.9007739638883877E-3</c:v>
                </c:pt>
                <c:pt idx="31">
                  <c:v>-3.3148408056444794E-3</c:v>
                </c:pt>
                <c:pt idx="32">
                  <c:v>-3.784393946596585E-3</c:v>
                </c:pt>
                <c:pt idx="33">
                  <c:v>-4.3723617535383541E-3</c:v>
                </c:pt>
                <c:pt idx="34">
                  <c:v>-5.1315544417498138E-3</c:v>
                </c:pt>
                <c:pt idx="35">
                  <c:v>-6.0249435685512491E-3</c:v>
                </c:pt>
                <c:pt idx="36">
                  <c:v>-7.022226915610442E-3</c:v>
                </c:pt>
                <c:pt idx="37">
                  <c:v>-8.0423443590145749E-3</c:v>
                </c:pt>
                <c:pt idx="38">
                  <c:v>-9.029133381473679E-3</c:v>
                </c:pt>
                <c:pt idx="39">
                  <c:v>-1.0127987552740395E-2</c:v>
                </c:pt>
                <c:pt idx="40">
                  <c:v>-1.1192668616720032E-2</c:v>
                </c:pt>
                <c:pt idx="41">
                  <c:v>-1.2210743692301587E-2</c:v>
                </c:pt>
                <c:pt idx="42">
                  <c:v>-1.3425626571355083E-2</c:v>
                </c:pt>
                <c:pt idx="43">
                  <c:v>-1.478617375757132E-2</c:v>
                </c:pt>
                <c:pt idx="44">
                  <c:v>-1.6223634393311998E-2</c:v>
                </c:pt>
                <c:pt idx="45">
                  <c:v>-1.7675706110437676E-2</c:v>
                </c:pt>
                <c:pt idx="46">
                  <c:v>-1.8948606196720591E-2</c:v>
                </c:pt>
                <c:pt idx="47">
                  <c:v>-2.0191002919854723E-2</c:v>
                </c:pt>
                <c:pt idx="48">
                  <c:v>-2.144328606099578E-2</c:v>
                </c:pt>
                <c:pt idx="49">
                  <c:v>-2.2628091703818527E-2</c:v>
                </c:pt>
                <c:pt idx="50">
                  <c:v>-2.3808361443052577E-2</c:v>
                </c:pt>
                <c:pt idx="51">
                  <c:v>-2.5038450075751343E-2</c:v>
                </c:pt>
                <c:pt idx="52">
                  <c:v>-2.6384863029651894E-2</c:v>
                </c:pt>
                <c:pt idx="53">
                  <c:v>-2.7783657552389346E-2</c:v>
                </c:pt>
                <c:pt idx="54">
                  <c:v>-2.9193411956726339E-2</c:v>
                </c:pt>
                <c:pt idx="55">
                  <c:v>-3.0652434225053184E-2</c:v>
                </c:pt>
                <c:pt idx="56">
                  <c:v>-3.2215355399323742E-2</c:v>
                </c:pt>
                <c:pt idx="57">
                  <c:v>-3.4052540777707953E-2</c:v>
                </c:pt>
                <c:pt idx="58">
                  <c:v>-3.6121562431767951E-2</c:v>
                </c:pt>
                <c:pt idx="59">
                  <c:v>-3.8225360328055846E-2</c:v>
                </c:pt>
                <c:pt idx="60">
                  <c:v>-4.0461420936248917E-2</c:v>
                </c:pt>
                <c:pt idx="61">
                  <c:v>-4.2764114089799882E-2</c:v>
                </c:pt>
                <c:pt idx="62">
                  <c:v>-4.5086219555118962E-2</c:v>
                </c:pt>
                <c:pt idx="63">
                  <c:v>-4.7537566096918012E-2</c:v>
                </c:pt>
                <c:pt idx="64">
                  <c:v>-5.0133441968327946E-2</c:v>
                </c:pt>
                <c:pt idx="65">
                  <c:v>-5.2729730175844036E-2</c:v>
                </c:pt>
                <c:pt idx="66">
                  <c:v>-5.539431075972908E-2</c:v>
                </c:pt>
                <c:pt idx="67">
                  <c:v>-5.7989973719479865E-2</c:v>
                </c:pt>
                <c:pt idx="68">
                  <c:v>-6.0396729993179264E-2</c:v>
                </c:pt>
                <c:pt idx="69">
                  <c:v>-6.2879713765001524E-2</c:v>
                </c:pt>
                <c:pt idx="70">
                  <c:v>-6.5336193520923389E-2</c:v>
                </c:pt>
                <c:pt idx="71">
                  <c:v>-6.7765881863704039E-2</c:v>
                </c:pt>
                <c:pt idx="72">
                  <c:v>-7.0396294209480501E-2</c:v>
                </c:pt>
                <c:pt idx="73">
                  <c:v>-7.2759545109954624E-2</c:v>
                </c:pt>
                <c:pt idx="74">
                  <c:v>-7.4673689432324053E-2</c:v>
                </c:pt>
                <c:pt idx="75">
                  <c:v>-7.6337972484669753E-2</c:v>
                </c:pt>
                <c:pt idx="76">
                  <c:v>-7.7849671215723809E-2</c:v>
                </c:pt>
                <c:pt idx="77">
                  <c:v>-7.9151875585872167E-2</c:v>
                </c:pt>
                <c:pt idx="78">
                  <c:v>-8.0463184824455039E-2</c:v>
                </c:pt>
                <c:pt idx="79">
                  <c:v>-8.1524533027352131E-2</c:v>
                </c:pt>
                <c:pt idx="80">
                  <c:v>-8.2190560242007604E-2</c:v>
                </c:pt>
                <c:pt idx="81">
                  <c:v>-8.2696986404908288E-2</c:v>
                </c:pt>
                <c:pt idx="82">
                  <c:v>-8.3030472547487175E-2</c:v>
                </c:pt>
                <c:pt idx="83">
                  <c:v>-8.3207729125477012E-2</c:v>
                </c:pt>
                <c:pt idx="84">
                  <c:v>-8.3357753941949997E-2</c:v>
                </c:pt>
                <c:pt idx="85">
                  <c:v>-8.3434007768304091E-2</c:v>
                </c:pt>
                <c:pt idx="86">
                  <c:v>-8.3594380223464035E-2</c:v>
                </c:pt>
                <c:pt idx="87">
                  <c:v>-8.3503824482474676E-2</c:v>
                </c:pt>
                <c:pt idx="88">
                  <c:v>-8.360831437945232E-2</c:v>
                </c:pt>
                <c:pt idx="89">
                  <c:v>-8.3763115747087016E-2</c:v>
                </c:pt>
                <c:pt idx="90">
                  <c:v>-8.3917964536076139E-2</c:v>
                </c:pt>
                <c:pt idx="91">
                  <c:v>-8.3916418327516271E-2</c:v>
                </c:pt>
                <c:pt idx="92">
                  <c:v>-8.4071175812414287E-2</c:v>
                </c:pt>
                <c:pt idx="93">
                  <c:v>-8.4199161024313532E-2</c:v>
                </c:pt>
                <c:pt idx="94">
                  <c:v>-8.4249622398089821E-2</c:v>
                </c:pt>
                <c:pt idx="95">
                  <c:v>-8.4402801140551265E-2</c:v>
                </c:pt>
                <c:pt idx="96">
                  <c:v>-8.4452567471027501E-2</c:v>
                </c:pt>
                <c:pt idx="97">
                  <c:v>-8.4455481118865375E-2</c:v>
                </c:pt>
                <c:pt idx="98">
                  <c:v>-8.4486243446614831E-2</c:v>
                </c:pt>
                <c:pt idx="99">
                  <c:v>-8.4599124419655697E-2</c:v>
                </c:pt>
                <c:pt idx="100">
                  <c:v>-8.4801783784556939E-2</c:v>
                </c:pt>
                <c:pt idx="101">
                  <c:v>-8.3770391461613997E-2</c:v>
                </c:pt>
                <c:pt idx="102">
                  <c:v>-8.3821583825185939E-2</c:v>
                </c:pt>
                <c:pt idx="103">
                  <c:v>-8.3841128250603525E-2</c:v>
                </c:pt>
                <c:pt idx="104">
                  <c:v>-8.3862399459655804E-2</c:v>
                </c:pt>
                <c:pt idx="105">
                  <c:v>-8.3875622364064956E-2</c:v>
                </c:pt>
                <c:pt idx="106">
                  <c:v>-8.3777746904218436E-2</c:v>
                </c:pt>
                <c:pt idx="107">
                  <c:v>-8.3763750707158816E-2</c:v>
                </c:pt>
                <c:pt idx="108">
                  <c:v>-8.3679937639140792E-2</c:v>
                </c:pt>
                <c:pt idx="109">
                  <c:v>-8.3610237602206622E-2</c:v>
                </c:pt>
                <c:pt idx="110">
                  <c:v>-8.310225069856389E-2</c:v>
                </c:pt>
                <c:pt idx="111">
                  <c:v>-8.3164821011992268E-2</c:v>
                </c:pt>
                <c:pt idx="112">
                  <c:v>-8.3120783259798381E-2</c:v>
                </c:pt>
                <c:pt idx="113">
                  <c:v>-8.3048463482701715E-2</c:v>
                </c:pt>
                <c:pt idx="114">
                  <c:v>-8.3019228225872571E-2</c:v>
                </c:pt>
                <c:pt idx="115">
                  <c:v>-8.2994032228448339E-2</c:v>
                </c:pt>
                <c:pt idx="116">
                  <c:v>-8.299420001696467E-2</c:v>
                </c:pt>
                <c:pt idx="117">
                  <c:v>-8.3003190267132543E-2</c:v>
                </c:pt>
                <c:pt idx="118">
                  <c:v>-8.2998177152670133E-2</c:v>
                </c:pt>
                <c:pt idx="119">
                  <c:v>-8.3011678253317442E-2</c:v>
                </c:pt>
                <c:pt idx="120">
                  <c:v>-8.301929662921384E-2</c:v>
                </c:pt>
                <c:pt idx="121">
                  <c:v>-8.3067493425625014E-2</c:v>
                </c:pt>
                <c:pt idx="122">
                  <c:v>-8.3093138465558269E-2</c:v>
                </c:pt>
                <c:pt idx="123">
                  <c:v>-8.3116143897905809E-2</c:v>
                </c:pt>
                <c:pt idx="124">
                  <c:v>-8.3146714432535712E-2</c:v>
                </c:pt>
                <c:pt idx="125">
                  <c:v>-8.3145408941052004E-2</c:v>
                </c:pt>
                <c:pt idx="126">
                  <c:v>-8.3176931516967631E-2</c:v>
                </c:pt>
                <c:pt idx="127">
                  <c:v>-8.3197384945218097E-2</c:v>
                </c:pt>
                <c:pt idx="128">
                  <c:v>-8.3230988025073852E-2</c:v>
                </c:pt>
                <c:pt idx="129">
                  <c:v>-8.3257230618653505E-2</c:v>
                </c:pt>
                <c:pt idx="130">
                  <c:v>-8.327434753985416E-2</c:v>
                </c:pt>
                <c:pt idx="131">
                  <c:v>-8.3295638648198861E-2</c:v>
                </c:pt>
                <c:pt idx="132">
                  <c:v>-8.3312088256446523E-2</c:v>
                </c:pt>
                <c:pt idx="133">
                  <c:v>-8.3336456505219716E-2</c:v>
                </c:pt>
                <c:pt idx="134">
                  <c:v>-8.336961933838663E-2</c:v>
                </c:pt>
                <c:pt idx="135">
                  <c:v>-8.3405954598871207E-2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26-42BC-B745-08A06CC74B71}"/>
            </c:ext>
          </c:extLst>
        </c:ser>
        <c:ser>
          <c:idx val="10"/>
          <c:order val="12"/>
          <c:tx>
            <c:strRef>
              <c:f>Graf42!$R$35</c:f>
              <c:strCache>
                <c:ptCount val="1"/>
                <c:pt idx="0">
                  <c:v>Sektorové dane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Graf42!$N$3:$N$138</c:f>
              <c:numCache>
                <c:formatCode>0%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-2.6160790079338226E-21</c:v>
                </c:pt>
                <c:pt idx="7">
                  <c:v>-7.3943179420790262E-8</c:v>
                </c:pt>
                <c:pt idx="8">
                  <c:v>-1.3051286482046844E-7</c:v>
                </c:pt>
                <c:pt idx="9">
                  <c:v>-2.3991559054174632E-7</c:v>
                </c:pt>
                <c:pt idx="10">
                  <c:v>-1.8657870448898323E-7</c:v>
                </c:pt>
                <c:pt idx="11">
                  <c:v>-3.6914772121054702E-7</c:v>
                </c:pt>
                <c:pt idx="12">
                  <c:v>-9.5109234792837973E-7</c:v>
                </c:pt>
                <c:pt idx="13">
                  <c:v>-1.0982711421992233E-6</c:v>
                </c:pt>
                <c:pt idx="14">
                  <c:v>-1.0969428029653178E-6</c:v>
                </c:pt>
                <c:pt idx="15">
                  <c:v>-1.5841904510825328E-6</c:v>
                </c:pt>
                <c:pt idx="16">
                  <c:v>-1.9834220232875379E-6</c:v>
                </c:pt>
                <c:pt idx="17">
                  <c:v>-3.015756331628493E-6</c:v>
                </c:pt>
                <c:pt idx="18">
                  <c:v>-3.9835659103228276E-6</c:v>
                </c:pt>
                <c:pt idx="19">
                  <c:v>-6.0902482897173529E-6</c:v>
                </c:pt>
                <c:pt idx="20">
                  <c:v>-8.9096501912731654E-6</c:v>
                </c:pt>
                <c:pt idx="21">
                  <c:v>-1.1440013448833417E-5</c:v>
                </c:pt>
                <c:pt idx="22">
                  <c:v>-1.5648196182635909E-5</c:v>
                </c:pt>
                <c:pt idx="23">
                  <c:v>-1.8637216806477673E-5</c:v>
                </c:pt>
                <c:pt idx="24">
                  <c:v>-2.250928824862568E-5</c:v>
                </c:pt>
                <c:pt idx="25">
                  <c:v>-2.8021413643657566E-5</c:v>
                </c:pt>
                <c:pt idx="26">
                  <c:v>-3.7426236047691434E-5</c:v>
                </c:pt>
                <c:pt idx="27">
                  <c:v>-4.6614766182584098E-5</c:v>
                </c:pt>
                <c:pt idx="28">
                  <c:v>-5.8652683849453336E-5</c:v>
                </c:pt>
                <c:pt idx="29">
                  <c:v>-7.6155882749333678E-5</c:v>
                </c:pt>
                <c:pt idx="30">
                  <c:v>-9.9429962121874195E-5</c:v>
                </c:pt>
                <c:pt idx="31">
                  <c:v>-1.2767836502680671E-4</c:v>
                </c:pt>
                <c:pt idx="32">
                  <c:v>-1.6420251111470829E-4</c:v>
                </c:pt>
                <c:pt idx="33">
                  <c:v>-2.1245175584704405E-4</c:v>
                </c:pt>
                <c:pt idx="34">
                  <c:v>-2.7536572552741301E-4</c:v>
                </c:pt>
                <c:pt idx="35">
                  <c:v>-3.5886399814100134E-4</c:v>
                </c:pt>
                <c:pt idx="36">
                  <c:v>-4.7065814556222508E-4</c:v>
                </c:pt>
                <c:pt idx="37">
                  <c:v>-6.2137718802358563E-4</c:v>
                </c:pt>
                <c:pt idx="38">
                  <c:v>-8.1066413861530348E-4</c:v>
                </c:pt>
                <c:pt idx="39">
                  <c:v>-1.1368107685791487E-3</c:v>
                </c:pt>
                <c:pt idx="40">
                  <c:v>-1.5533661206971073E-3</c:v>
                </c:pt>
                <c:pt idx="41">
                  <c:v>-1.9919299931743834E-3</c:v>
                </c:pt>
                <c:pt idx="42">
                  <c:v>-2.5331299137670237E-3</c:v>
                </c:pt>
                <c:pt idx="43">
                  <c:v>-3.1341217092554917E-3</c:v>
                </c:pt>
                <c:pt idx="44">
                  <c:v>-3.7591903130308269E-3</c:v>
                </c:pt>
                <c:pt idx="45">
                  <c:v>-4.380983849924718E-3</c:v>
                </c:pt>
                <c:pt idx="46">
                  <c:v>-4.9167693538685877E-3</c:v>
                </c:pt>
                <c:pt idx="47">
                  <c:v>-5.4275717256086322E-3</c:v>
                </c:pt>
                <c:pt idx="48">
                  <c:v>-5.9625658805980853E-3</c:v>
                </c:pt>
                <c:pt idx="49">
                  <c:v>-6.486244176251028E-3</c:v>
                </c:pt>
                <c:pt idx="50">
                  <c:v>-6.9645610485447986E-3</c:v>
                </c:pt>
                <c:pt idx="51">
                  <c:v>-7.4504406844447266E-3</c:v>
                </c:pt>
                <c:pt idx="52">
                  <c:v>-8.0149276238474267E-3</c:v>
                </c:pt>
                <c:pt idx="53">
                  <c:v>-8.611861114961393E-3</c:v>
                </c:pt>
                <c:pt idx="54">
                  <c:v>-9.211859102710605E-3</c:v>
                </c:pt>
                <c:pt idx="55">
                  <c:v>-9.8476954859729546E-3</c:v>
                </c:pt>
                <c:pt idx="56">
                  <c:v>-1.0499746574297945E-2</c:v>
                </c:pt>
                <c:pt idx="57">
                  <c:v>-1.1209534306821117E-2</c:v>
                </c:pt>
                <c:pt idx="58">
                  <c:v>-1.1964248486076611E-2</c:v>
                </c:pt>
                <c:pt idx="59">
                  <c:v>-1.2632991650346882E-2</c:v>
                </c:pt>
                <c:pt idx="60">
                  <c:v>-1.3257482152064596E-2</c:v>
                </c:pt>
                <c:pt idx="61">
                  <c:v>-1.3878989348100772E-2</c:v>
                </c:pt>
                <c:pt idx="62">
                  <c:v>-1.449997139885803E-2</c:v>
                </c:pt>
                <c:pt idx="63">
                  <c:v>-1.5120550030614381E-2</c:v>
                </c:pt>
                <c:pt idx="64">
                  <c:v>-1.5771448645615773E-2</c:v>
                </c:pt>
                <c:pt idx="65">
                  <c:v>-1.637909598668659E-2</c:v>
                </c:pt>
                <c:pt idx="66">
                  <c:v>-1.6979211013616761E-2</c:v>
                </c:pt>
                <c:pt idx="67">
                  <c:v>-1.7562003836421612E-2</c:v>
                </c:pt>
                <c:pt idx="68">
                  <c:v>-1.8100597084300722E-2</c:v>
                </c:pt>
                <c:pt idx="69">
                  <c:v>-1.8666242504176707E-2</c:v>
                </c:pt>
                <c:pt idx="70">
                  <c:v>-1.9232123702498098E-2</c:v>
                </c:pt>
                <c:pt idx="71">
                  <c:v>-1.9803421733886835E-2</c:v>
                </c:pt>
                <c:pt idx="72">
                  <c:v>-2.0468745532821568E-2</c:v>
                </c:pt>
                <c:pt idx="73">
                  <c:v>-2.1068602239392473E-2</c:v>
                </c:pt>
                <c:pt idx="74">
                  <c:v>-2.1586134190108443E-2</c:v>
                </c:pt>
                <c:pt idx="75">
                  <c:v>-2.2077806610687763E-2</c:v>
                </c:pt>
                <c:pt idx="76">
                  <c:v>-2.2551424623302205E-2</c:v>
                </c:pt>
                <c:pt idx="77">
                  <c:v>-2.2939711735244582E-2</c:v>
                </c:pt>
                <c:pt idx="78">
                  <c:v>-2.3288702628853825E-2</c:v>
                </c:pt>
                <c:pt idx="79">
                  <c:v>-2.3612904188686737E-2</c:v>
                </c:pt>
                <c:pt idx="80">
                  <c:v>-2.3846214392272642E-2</c:v>
                </c:pt>
                <c:pt idx="81">
                  <c:v>-2.405518246313856E-2</c:v>
                </c:pt>
                <c:pt idx="82">
                  <c:v>-2.4215414901284382E-2</c:v>
                </c:pt>
                <c:pt idx="83">
                  <c:v>-2.4321918032865087E-2</c:v>
                </c:pt>
                <c:pt idx="84">
                  <c:v>-2.4418491529124845E-2</c:v>
                </c:pt>
                <c:pt idx="85">
                  <c:v>-2.4508515863398708E-2</c:v>
                </c:pt>
                <c:pt idx="86">
                  <c:v>-2.4610390730981185E-2</c:v>
                </c:pt>
                <c:pt idx="87">
                  <c:v>-2.4669383429291047E-2</c:v>
                </c:pt>
                <c:pt idx="88">
                  <c:v>-2.4779035968942372E-2</c:v>
                </c:pt>
                <c:pt idx="89">
                  <c:v>-2.4864541909804402E-2</c:v>
                </c:pt>
                <c:pt idx="90">
                  <c:v>-2.4973272410696787E-2</c:v>
                </c:pt>
                <c:pt idx="91">
                  <c:v>-2.5059310868832774E-2</c:v>
                </c:pt>
                <c:pt idx="92">
                  <c:v>-2.5174082106566791E-2</c:v>
                </c:pt>
                <c:pt idx="93">
                  <c:v>-2.5275467176434783E-2</c:v>
                </c:pt>
                <c:pt idx="94">
                  <c:v>-2.5372740257397868E-2</c:v>
                </c:pt>
                <c:pt idx="95">
                  <c:v>-2.5477969965481323E-2</c:v>
                </c:pt>
                <c:pt idx="96">
                  <c:v>-2.5565076343651207E-2</c:v>
                </c:pt>
                <c:pt idx="97">
                  <c:v>-2.5642181779585101E-2</c:v>
                </c:pt>
                <c:pt idx="98">
                  <c:v>-2.5726906901630969E-2</c:v>
                </c:pt>
                <c:pt idx="99">
                  <c:v>-2.5818827000423317E-2</c:v>
                </c:pt>
                <c:pt idx="100">
                  <c:v>-2.5922633057331893E-2</c:v>
                </c:pt>
                <c:pt idx="101">
                  <c:v>-2.5677371329029551E-2</c:v>
                </c:pt>
                <c:pt idx="102">
                  <c:v>-2.5769514064820871E-2</c:v>
                </c:pt>
                <c:pt idx="103">
                  <c:v>-2.5835788293108817E-2</c:v>
                </c:pt>
                <c:pt idx="104">
                  <c:v>-2.5913081851625514E-2</c:v>
                </c:pt>
                <c:pt idx="105">
                  <c:v>-2.5975162979110459E-2</c:v>
                </c:pt>
                <c:pt idx="106">
                  <c:v>-2.6003857952101955E-2</c:v>
                </c:pt>
                <c:pt idx="107">
                  <c:v>-2.6058637418575226E-2</c:v>
                </c:pt>
                <c:pt idx="108">
                  <c:v>-2.6091281518445582E-2</c:v>
                </c:pt>
                <c:pt idx="109">
                  <c:v>-2.6128150135369874E-2</c:v>
                </c:pt>
                <c:pt idx="110">
                  <c:v>-2.6025670199274868E-2</c:v>
                </c:pt>
                <c:pt idx="111">
                  <c:v>-2.6109227920331247E-2</c:v>
                </c:pt>
                <c:pt idx="112">
                  <c:v>-2.6154489616458887E-2</c:v>
                </c:pt>
                <c:pt idx="113">
                  <c:v>-2.6198269711172402E-2</c:v>
                </c:pt>
                <c:pt idx="114">
                  <c:v>-2.6249429570259487E-2</c:v>
                </c:pt>
                <c:pt idx="115">
                  <c:v>-2.6298534772011266E-2</c:v>
                </c:pt>
                <c:pt idx="116">
                  <c:v>-2.6354327755196978E-2</c:v>
                </c:pt>
                <c:pt idx="117">
                  <c:v>-2.6408687521544842E-2</c:v>
                </c:pt>
                <c:pt idx="118">
                  <c:v>-2.6458705117139485E-2</c:v>
                </c:pt>
                <c:pt idx="119">
                  <c:v>-2.6511291589469931E-2</c:v>
                </c:pt>
                <c:pt idx="120">
                  <c:v>-2.65656986730743E-2</c:v>
                </c:pt>
                <c:pt idx="121">
                  <c:v>-2.663235941810475E-2</c:v>
                </c:pt>
                <c:pt idx="122">
                  <c:v>-2.6693973692006642E-2</c:v>
                </c:pt>
                <c:pt idx="123">
                  <c:v>-2.6752698710065262E-2</c:v>
                </c:pt>
                <c:pt idx="124">
                  <c:v>-2.6817352339798799E-2</c:v>
                </c:pt>
                <c:pt idx="125">
                  <c:v>-2.6880076519292129E-2</c:v>
                </c:pt>
                <c:pt idx="126">
                  <c:v>-2.6946763029577759E-2</c:v>
                </c:pt>
                <c:pt idx="127">
                  <c:v>-2.7008153839476443E-2</c:v>
                </c:pt>
                <c:pt idx="128">
                  <c:v>-2.706424174507201E-2</c:v>
                </c:pt>
                <c:pt idx="129">
                  <c:v>-2.7119721197515555E-2</c:v>
                </c:pt>
                <c:pt idx="130">
                  <c:v>-2.7173468507004906E-2</c:v>
                </c:pt>
                <c:pt idx="131">
                  <c:v>-2.7228758112188594E-2</c:v>
                </c:pt>
                <c:pt idx="132">
                  <c:v>-2.7281465120024762E-2</c:v>
                </c:pt>
                <c:pt idx="133">
                  <c:v>-2.7336461363166583E-2</c:v>
                </c:pt>
                <c:pt idx="134">
                  <c:v>-2.7388862551628087E-2</c:v>
                </c:pt>
                <c:pt idx="135">
                  <c:v>-2.7441724547600133E-2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26-42BC-B745-08A06CC74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27223776"/>
        <c:axId val="1027213696"/>
        <c:extLst>
          <c:ext xmlns:c15="http://schemas.microsoft.com/office/drawing/2012/chart" uri="{02D57815-91ED-43cb-92C2-25804820EDAC}">
            <c15:filteredBar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Graf42!$R$29</c15:sqref>
                        </c15:formulaRef>
                      </c:ext>
                    </c:extLst>
                    <c:strCache>
                      <c:ptCount val="1"/>
                      <c:pt idx="0">
                        <c:v>DPFO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Graf42!$A$3:$A$138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0">
                        <c:v>1923</c:v>
                      </c:pt>
                      <c:pt idx="1">
                        <c:v>1924</c:v>
                      </c:pt>
                      <c:pt idx="2">
                        <c:v>1925</c:v>
                      </c:pt>
                      <c:pt idx="3">
                        <c:v>1926</c:v>
                      </c:pt>
                      <c:pt idx="4">
                        <c:v>1927</c:v>
                      </c:pt>
                      <c:pt idx="5">
                        <c:v>1928</c:v>
                      </c:pt>
                      <c:pt idx="6">
                        <c:v>1929</c:v>
                      </c:pt>
                      <c:pt idx="7">
                        <c:v>1930</c:v>
                      </c:pt>
                      <c:pt idx="8">
                        <c:v>1931</c:v>
                      </c:pt>
                      <c:pt idx="9">
                        <c:v>1932</c:v>
                      </c:pt>
                      <c:pt idx="10">
                        <c:v>1933</c:v>
                      </c:pt>
                      <c:pt idx="11">
                        <c:v>1934</c:v>
                      </c:pt>
                      <c:pt idx="12">
                        <c:v>1935</c:v>
                      </c:pt>
                      <c:pt idx="13">
                        <c:v>1936</c:v>
                      </c:pt>
                      <c:pt idx="14">
                        <c:v>1937</c:v>
                      </c:pt>
                      <c:pt idx="15">
                        <c:v>1938</c:v>
                      </c:pt>
                      <c:pt idx="16">
                        <c:v>1939</c:v>
                      </c:pt>
                      <c:pt idx="17">
                        <c:v>1940</c:v>
                      </c:pt>
                      <c:pt idx="18">
                        <c:v>1941</c:v>
                      </c:pt>
                      <c:pt idx="19">
                        <c:v>1942</c:v>
                      </c:pt>
                      <c:pt idx="20">
                        <c:v>1943</c:v>
                      </c:pt>
                      <c:pt idx="21">
                        <c:v>1944</c:v>
                      </c:pt>
                      <c:pt idx="22">
                        <c:v>1945</c:v>
                      </c:pt>
                      <c:pt idx="23">
                        <c:v>1946</c:v>
                      </c:pt>
                      <c:pt idx="24">
                        <c:v>1947</c:v>
                      </c:pt>
                      <c:pt idx="25">
                        <c:v>1948</c:v>
                      </c:pt>
                      <c:pt idx="26">
                        <c:v>1949</c:v>
                      </c:pt>
                      <c:pt idx="27">
                        <c:v>1950</c:v>
                      </c:pt>
                      <c:pt idx="28">
                        <c:v>1951</c:v>
                      </c:pt>
                      <c:pt idx="29">
                        <c:v>1952</c:v>
                      </c:pt>
                      <c:pt idx="30">
                        <c:v>1953</c:v>
                      </c:pt>
                      <c:pt idx="31">
                        <c:v>1954</c:v>
                      </c:pt>
                      <c:pt idx="32">
                        <c:v>1955</c:v>
                      </c:pt>
                      <c:pt idx="33">
                        <c:v>1956</c:v>
                      </c:pt>
                      <c:pt idx="34">
                        <c:v>1957</c:v>
                      </c:pt>
                      <c:pt idx="35">
                        <c:v>1958</c:v>
                      </c:pt>
                      <c:pt idx="36">
                        <c:v>1959</c:v>
                      </c:pt>
                      <c:pt idx="37">
                        <c:v>1960</c:v>
                      </c:pt>
                      <c:pt idx="38">
                        <c:v>1961</c:v>
                      </c:pt>
                      <c:pt idx="39">
                        <c:v>1962</c:v>
                      </c:pt>
                      <c:pt idx="40">
                        <c:v>1963</c:v>
                      </c:pt>
                      <c:pt idx="41">
                        <c:v>1964</c:v>
                      </c:pt>
                      <c:pt idx="42">
                        <c:v>1965</c:v>
                      </c:pt>
                      <c:pt idx="43">
                        <c:v>1966</c:v>
                      </c:pt>
                      <c:pt idx="44">
                        <c:v>1967</c:v>
                      </c:pt>
                      <c:pt idx="45">
                        <c:v>1968</c:v>
                      </c:pt>
                      <c:pt idx="46">
                        <c:v>1969</c:v>
                      </c:pt>
                      <c:pt idx="47">
                        <c:v>1970</c:v>
                      </c:pt>
                      <c:pt idx="48">
                        <c:v>1971</c:v>
                      </c:pt>
                      <c:pt idx="49">
                        <c:v>1972</c:v>
                      </c:pt>
                      <c:pt idx="50">
                        <c:v>1973</c:v>
                      </c:pt>
                      <c:pt idx="51">
                        <c:v>1974</c:v>
                      </c:pt>
                      <c:pt idx="52">
                        <c:v>1975</c:v>
                      </c:pt>
                      <c:pt idx="53">
                        <c:v>1976</c:v>
                      </c:pt>
                      <c:pt idx="54">
                        <c:v>1977</c:v>
                      </c:pt>
                      <c:pt idx="55">
                        <c:v>1978</c:v>
                      </c:pt>
                      <c:pt idx="56">
                        <c:v>1979</c:v>
                      </c:pt>
                      <c:pt idx="57">
                        <c:v>1980</c:v>
                      </c:pt>
                      <c:pt idx="58">
                        <c:v>1981</c:v>
                      </c:pt>
                      <c:pt idx="59">
                        <c:v>1982</c:v>
                      </c:pt>
                      <c:pt idx="60">
                        <c:v>1983</c:v>
                      </c:pt>
                      <c:pt idx="61">
                        <c:v>1984</c:v>
                      </c:pt>
                      <c:pt idx="62">
                        <c:v>1985</c:v>
                      </c:pt>
                      <c:pt idx="63">
                        <c:v>1986</c:v>
                      </c:pt>
                      <c:pt idx="64">
                        <c:v>1987</c:v>
                      </c:pt>
                      <c:pt idx="65">
                        <c:v>1988</c:v>
                      </c:pt>
                      <c:pt idx="66">
                        <c:v>1989</c:v>
                      </c:pt>
                      <c:pt idx="67">
                        <c:v>1990</c:v>
                      </c:pt>
                      <c:pt idx="68">
                        <c:v>1991</c:v>
                      </c:pt>
                      <c:pt idx="69">
                        <c:v>1992</c:v>
                      </c:pt>
                      <c:pt idx="70">
                        <c:v>1993</c:v>
                      </c:pt>
                      <c:pt idx="71">
                        <c:v>1994</c:v>
                      </c:pt>
                      <c:pt idx="72">
                        <c:v>1995</c:v>
                      </c:pt>
                      <c:pt idx="73">
                        <c:v>1996</c:v>
                      </c:pt>
                      <c:pt idx="74">
                        <c:v>1997</c:v>
                      </c:pt>
                      <c:pt idx="75">
                        <c:v>1998</c:v>
                      </c:pt>
                      <c:pt idx="76">
                        <c:v>1999</c:v>
                      </c:pt>
                      <c:pt idx="77">
                        <c:v>2000</c:v>
                      </c:pt>
                      <c:pt idx="78">
                        <c:v>2001</c:v>
                      </c:pt>
                      <c:pt idx="79">
                        <c:v>2002</c:v>
                      </c:pt>
                      <c:pt idx="80">
                        <c:v>2003</c:v>
                      </c:pt>
                      <c:pt idx="81">
                        <c:v>2004</c:v>
                      </c:pt>
                      <c:pt idx="82">
                        <c:v>2005</c:v>
                      </c:pt>
                      <c:pt idx="83">
                        <c:v>2006</c:v>
                      </c:pt>
                      <c:pt idx="84">
                        <c:v>2007</c:v>
                      </c:pt>
                      <c:pt idx="85">
                        <c:v>2008</c:v>
                      </c:pt>
                      <c:pt idx="86">
                        <c:v>2009</c:v>
                      </c:pt>
                      <c:pt idx="87">
                        <c:v>2010</c:v>
                      </c:pt>
                      <c:pt idx="88">
                        <c:v>2011</c:v>
                      </c:pt>
                      <c:pt idx="89">
                        <c:v>2012</c:v>
                      </c:pt>
                      <c:pt idx="90">
                        <c:v>2013</c:v>
                      </c:pt>
                      <c:pt idx="91">
                        <c:v>2014</c:v>
                      </c:pt>
                      <c:pt idx="92">
                        <c:v>2015</c:v>
                      </c:pt>
                      <c:pt idx="93">
                        <c:v>2016</c:v>
                      </c:pt>
                      <c:pt idx="94">
                        <c:v>2017</c:v>
                      </c:pt>
                      <c:pt idx="95">
                        <c:v>2018</c:v>
                      </c:pt>
                      <c:pt idx="96">
                        <c:v>2019</c:v>
                      </c:pt>
                      <c:pt idx="97">
                        <c:v>2020</c:v>
                      </c:pt>
                      <c:pt idx="98">
                        <c:v>2021</c:v>
                      </c:pt>
                      <c:pt idx="99">
                        <c:v>2022</c:v>
                      </c:pt>
                      <c:pt idx="100">
                        <c:v>2023</c:v>
                      </c:pt>
                      <c:pt idx="101">
                        <c:v>2024</c:v>
                      </c:pt>
                      <c:pt idx="102">
                        <c:v>2025</c:v>
                      </c:pt>
                      <c:pt idx="103">
                        <c:v>2026</c:v>
                      </c:pt>
                      <c:pt idx="104">
                        <c:v>2027</c:v>
                      </c:pt>
                      <c:pt idx="105">
                        <c:v>2028</c:v>
                      </c:pt>
                      <c:pt idx="106">
                        <c:v>2029</c:v>
                      </c:pt>
                      <c:pt idx="107">
                        <c:v>2030</c:v>
                      </c:pt>
                      <c:pt idx="108">
                        <c:v>2031</c:v>
                      </c:pt>
                      <c:pt idx="109">
                        <c:v>2032</c:v>
                      </c:pt>
                      <c:pt idx="110">
                        <c:v>2033</c:v>
                      </c:pt>
                      <c:pt idx="111">
                        <c:v>2034</c:v>
                      </c:pt>
                      <c:pt idx="112">
                        <c:v>2035</c:v>
                      </c:pt>
                      <c:pt idx="113">
                        <c:v>2036</c:v>
                      </c:pt>
                      <c:pt idx="114">
                        <c:v>2037</c:v>
                      </c:pt>
                      <c:pt idx="115">
                        <c:v>2038</c:v>
                      </c:pt>
                      <c:pt idx="116">
                        <c:v>2039</c:v>
                      </c:pt>
                      <c:pt idx="117">
                        <c:v>2040</c:v>
                      </c:pt>
                      <c:pt idx="118">
                        <c:v>2041</c:v>
                      </c:pt>
                      <c:pt idx="119">
                        <c:v>2042</c:v>
                      </c:pt>
                      <c:pt idx="120">
                        <c:v>2043</c:v>
                      </c:pt>
                      <c:pt idx="121">
                        <c:v>2044</c:v>
                      </c:pt>
                      <c:pt idx="122">
                        <c:v>2045</c:v>
                      </c:pt>
                      <c:pt idx="123">
                        <c:v>2046</c:v>
                      </c:pt>
                      <c:pt idx="124">
                        <c:v>2047</c:v>
                      </c:pt>
                      <c:pt idx="125">
                        <c:v>2048</c:v>
                      </c:pt>
                      <c:pt idx="126">
                        <c:v>2049</c:v>
                      </c:pt>
                      <c:pt idx="127">
                        <c:v>2050</c:v>
                      </c:pt>
                      <c:pt idx="128">
                        <c:v>2051</c:v>
                      </c:pt>
                      <c:pt idx="129">
                        <c:v>2052</c:v>
                      </c:pt>
                      <c:pt idx="130">
                        <c:v>2053</c:v>
                      </c:pt>
                      <c:pt idx="131">
                        <c:v>2054</c:v>
                      </c:pt>
                      <c:pt idx="132">
                        <c:v>2055</c:v>
                      </c:pt>
                      <c:pt idx="133">
                        <c:v>2056</c:v>
                      </c:pt>
                      <c:pt idx="134">
                        <c:v>2057</c:v>
                      </c:pt>
                      <c:pt idx="135">
                        <c:v>2058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Graf42!$H$3:$H$138</c15:sqref>
                        </c15:formulaRef>
                      </c:ext>
                    </c:extLst>
                    <c:numCache>
                      <c:formatCode>0%</c:formatCode>
                      <c:ptCount val="1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8.5414802401123646E-18</c:v>
                      </c:pt>
                      <c:pt idx="7">
                        <c:v>1.2016819550322573E-8</c:v>
                      </c:pt>
                      <c:pt idx="8">
                        <c:v>2.0643476301949472E-8</c:v>
                      </c:pt>
                      <c:pt idx="9">
                        <c:v>3.9089240756752904E-8</c:v>
                      </c:pt>
                      <c:pt idx="10">
                        <c:v>5.9214744337526869E-8</c:v>
                      </c:pt>
                      <c:pt idx="11">
                        <c:v>7.3555702066432005E-8</c:v>
                      </c:pt>
                      <c:pt idx="12">
                        <c:v>1.7674507125665104E-7</c:v>
                      </c:pt>
                      <c:pt idx="13">
                        <c:v>3.2851330482102595E-7</c:v>
                      </c:pt>
                      <c:pt idx="14">
                        <c:v>5.2284633293594963E-7</c:v>
                      </c:pt>
                      <c:pt idx="15">
                        <c:v>7.1896296313276545E-7</c:v>
                      </c:pt>
                      <c:pt idx="16">
                        <c:v>9.3105699802145062E-7</c:v>
                      </c:pt>
                      <c:pt idx="17">
                        <c:v>1.1215709904126986E-6</c:v>
                      </c:pt>
                      <c:pt idx="18">
                        <c:v>1.4693013925624193E-6</c:v>
                      </c:pt>
                      <c:pt idx="19">
                        <c:v>2.005921718190723E-6</c:v>
                      </c:pt>
                      <c:pt idx="20">
                        <c:v>2.8947397604445549E-6</c:v>
                      </c:pt>
                      <c:pt idx="21">
                        <c:v>4.344162666698563E-6</c:v>
                      </c:pt>
                      <c:pt idx="22">
                        <c:v>6.2698133098319613E-6</c:v>
                      </c:pt>
                      <c:pt idx="23">
                        <c:v>8.8536849220336583E-6</c:v>
                      </c:pt>
                      <c:pt idx="24">
                        <c:v>1.1243675294153252E-5</c:v>
                      </c:pt>
                      <c:pt idx="25">
                        <c:v>1.3811221474194744E-5</c:v>
                      </c:pt>
                      <c:pt idx="26">
                        <c:v>1.7342418197110673E-5</c:v>
                      </c:pt>
                      <c:pt idx="27">
                        <c:v>2.2010263175539779E-5</c:v>
                      </c:pt>
                      <c:pt idx="28">
                        <c:v>2.7973778076173517E-5</c:v>
                      </c:pt>
                      <c:pt idx="29">
                        <c:v>3.6362784182092378E-5</c:v>
                      </c:pt>
                      <c:pt idx="30">
                        <c:v>4.8269805654210102E-5</c:v>
                      </c:pt>
                      <c:pt idx="31">
                        <c:v>6.3924467707129895E-5</c:v>
                      </c:pt>
                      <c:pt idx="32">
                        <c:v>8.3528565928435439E-5</c:v>
                      </c:pt>
                      <c:pt idx="33">
                        <c:v>1.0937988418580069E-4</c:v>
                      </c:pt>
                      <c:pt idx="34">
                        <c:v>1.4342701498241961E-4</c:v>
                      </c:pt>
                      <c:pt idx="35">
                        <c:v>1.8866226717262347E-4</c:v>
                      </c:pt>
                      <c:pt idx="36">
                        <c:v>2.4942063352258181E-4</c:v>
                      </c:pt>
                      <c:pt idx="37">
                        <c:v>3.2844739499940379E-4</c:v>
                      </c:pt>
                      <c:pt idx="38">
                        <c:v>4.2782543404401574E-4</c:v>
                      </c:pt>
                      <c:pt idx="39">
                        <c:v>5.7024988339943183E-4</c:v>
                      </c:pt>
                      <c:pt idx="40">
                        <c:v>7.6565023186686565E-4</c:v>
                      </c:pt>
                      <c:pt idx="41">
                        <c:v>1.0216773699245896E-3</c:v>
                      </c:pt>
                      <c:pt idx="42">
                        <c:v>1.3704098470086468E-3</c:v>
                      </c:pt>
                      <c:pt idx="43">
                        <c:v>1.8187820722781467E-3</c:v>
                      </c:pt>
                      <c:pt idx="44">
                        <c:v>2.3371710119051148E-3</c:v>
                      </c:pt>
                      <c:pt idx="45">
                        <c:v>2.8929817512057809E-3</c:v>
                      </c:pt>
                      <c:pt idx="46">
                        <c:v>3.4300861685022666E-3</c:v>
                      </c:pt>
                      <c:pt idx="47">
                        <c:v>3.9479115150251598E-3</c:v>
                      </c:pt>
                      <c:pt idx="48">
                        <c:v>4.4486957579374931E-3</c:v>
                      </c:pt>
                      <c:pt idx="49">
                        <c:v>4.9239770588145326E-3</c:v>
                      </c:pt>
                      <c:pt idx="50">
                        <c:v>5.376727837958617E-3</c:v>
                      </c:pt>
                      <c:pt idx="51">
                        <c:v>5.8224883690463081E-3</c:v>
                      </c:pt>
                      <c:pt idx="52">
                        <c:v>6.2927509194168341E-3</c:v>
                      </c:pt>
                      <c:pt idx="53">
                        <c:v>6.8010138423333366E-3</c:v>
                      </c:pt>
                      <c:pt idx="54">
                        <c:v>7.3434098556877103E-3</c:v>
                      </c:pt>
                      <c:pt idx="55">
                        <c:v>7.9160330123384526E-3</c:v>
                      </c:pt>
                      <c:pt idx="56">
                        <c:v>8.5221549543088582E-3</c:v>
                      </c:pt>
                      <c:pt idx="57">
                        <c:v>9.1866389198245191E-3</c:v>
                      </c:pt>
                      <c:pt idx="58">
                        <c:v>9.8990878138693894E-3</c:v>
                      </c:pt>
                      <c:pt idx="59">
                        <c:v>1.0603861410996895E-2</c:v>
                      </c:pt>
                      <c:pt idx="60">
                        <c:v>1.1298376956985212E-2</c:v>
                      </c:pt>
                      <c:pt idx="61">
                        <c:v>1.196919017766529E-2</c:v>
                      </c:pt>
                      <c:pt idx="62">
                        <c:v>1.2612117535819145E-2</c:v>
                      </c:pt>
                      <c:pt idx="63">
                        <c:v>1.3247304379988112E-2</c:v>
                      </c:pt>
                      <c:pt idx="64">
                        <c:v>1.3888375141403841E-2</c:v>
                      </c:pt>
                      <c:pt idx="65">
                        <c:v>1.4519424741789244E-2</c:v>
                      </c:pt>
                      <c:pt idx="66">
                        <c:v>1.5155732351309847E-2</c:v>
                      </c:pt>
                      <c:pt idx="67">
                        <c:v>1.5769534626208781E-2</c:v>
                      </c:pt>
                      <c:pt idx="68">
                        <c:v>1.6346120608048853E-2</c:v>
                      </c:pt>
                      <c:pt idx="69">
                        <c:v>1.6905410819790134E-2</c:v>
                      </c:pt>
                      <c:pt idx="70">
                        <c:v>1.7469421682943853E-2</c:v>
                      </c:pt>
                      <c:pt idx="71">
                        <c:v>1.8024358300264609E-2</c:v>
                      </c:pt>
                      <c:pt idx="72">
                        <c:v>1.8628401451499688E-2</c:v>
                      </c:pt>
                      <c:pt idx="73">
                        <c:v>1.9244101309856987E-2</c:v>
                      </c:pt>
                      <c:pt idx="74">
                        <c:v>1.9811632890667674E-2</c:v>
                      </c:pt>
                      <c:pt idx="75">
                        <c:v>2.0331621032762204E-2</c:v>
                      </c:pt>
                      <c:pt idx="76">
                        <c:v>2.0819332448477113E-2</c:v>
                      </c:pt>
                      <c:pt idx="77">
                        <c:v>2.124667642505651E-2</c:v>
                      </c:pt>
                      <c:pt idx="78">
                        <c:v>2.1659785711758417E-2</c:v>
                      </c:pt>
                      <c:pt idx="79">
                        <c:v>2.2012786693883069E-2</c:v>
                      </c:pt>
                      <c:pt idx="80">
                        <c:v>2.2281240431603511E-2</c:v>
                      </c:pt>
                      <c:pt idx="81">
                        <c:v>2.2517556202553024E-2</c:v>
                      </c:pt>
                      <c:pt idx="82">
                        <c:v>2.2712699889608778E-2</c:v>
                      </c:pt>
                      <c:pt idx="83">
                        <c:v>2.2866579344202442E-2</c:v>
                      </c:pt>
                      <c:pt idx="84">
                        <c:v>2.3001042708156838E-2</c:v>
                      </c:pt>
                      <c:pt idx="85">
                        <c:v>2.3103832780098976E-2</c:v>
                      </c:pt>
                      <c:pt idx="86">
                        <c:v>2.3211951170305056E-2</c:v>
                      </c:pt>
                      <c:pt idx="87">
                        <c:v>2.3259327714189482E-2</c:v>
                      </c:pt>
                      <c:pt idx="88">
                        <c:v>2.3358099623298934E-2</c:v>
                      </c:pt>
                      <c:pt idx="89">
                        <c:v>2.3463690743708909E-2</c:v>
                      </c:pt>
                      <c:pt idx="90">
                        <c:v>2.3568926262105272E-2</c:v>
                      </c:pt>
                      <c:pt idx="91">
                        <c:v>2.3641336037327321E-2</c:v>
                      </c:pt>
                      <c:pt idx="92">
                        <c:v>2.375356334846046E-2</c:v>
                      </c:pt>
                      <c:pt idx="93">
                        <c:v>2.3861689157914867E-2</c:v>
                      </c:pt>
                      <c:pt idx="94">
                        <c:v>2.3947591099332755E-2</c:v>
                      </c:pt>
                      <c:pt idx="95">
                        <c:v>2.4053717271842245E-2</c:v>
                      </c:pt>
                      <c:pt idx="96">
                        <c:v>2.4137712275449807E-2</c:v>
                      </c:pt>
                      <c:pt idx="97">
                        <c:v>2.4210578203343047E-2</c:v>
                      </c:pt>
                      <c:pt idx="98">
                        <c:v>2.4288472707450381E-2</c:v>
                      </c:pt>
                      <c:pt idx="99">
                        <c:v>2.4382718994285568E-2</c:v>
                      </c:pt>
                      <c:pt idx="100">
                        <c:v>2.4498234506828531E-2</c:v>
                      </c:pt>
                      <c:pt idx="101">
                        <c:v>2.4262624447311865E-2</c:v>
                      </c:pt>
                      <c:pt idx="102">
                        <c:v>2.4349593905590439E-2</c:v>
                      </c:pt>
                      <c:pt idx="103">
                        <c:v>2.4421505303506841E-2</c:v>
                      </c:pt>
                      <c:pt idx="104">
                        <c:v>2.4488315049004505E-2</c:v>
                      </c:pt>
                      <c:pt idx="105">
                        <c:v>2.4545738917768567E-2</c:v>
                      </c:pt>
                      <c:pt idx="106">
                        <c:v>2.4580339477387803E-2</c:v>
                      </c:pt>
                      <c:pt idx="107">
                        <c:v>2.4634561046320336E-2</c:v>
                      </c:pt>
                      <c:pt idx="108">
                        <c:v>2.4660568863692944E-2</c:v>
                      </c:pt>
                      <c:pt idx="109">
                        <c:v>2.4693572881437476E-2</c:v>
                      </c:pt>
                      <c:pt idx="110">
                        <c:v>2.4602598203693482E-2</c:v>
                      </c:pt>
                      <c:pt idx="111">
                        <c:v>2.4677312665831508E-2</c:v>
                      </c:pt>
                      <c:pt idx="112">
                        <c:v>2.4717726389509309E-2</c:v>
                      </c:pt>
                      <c:pt idx="113">
                        <c:v>2.4758188727904695E-2</c:v>
                      </c:pt>
                      <c:pt idx="114">
                        <c:v>2.4811363276231013E-2</c:v>
                      </c:pt>
                      <c:pt idx="115">
                        <c:v>2.4860962109511497E-2</c:v>
                      </c:pt>
                      <c:pt idx="116">
                        <c:v>2.4918686578710769E-2</c:v>
                      </c:pt>
                      <c:pt idx="117">
                        <c:v>2.4975836268531282E-2</c:v>
                      </c:pt>
                      <c:pt idx="118">
                        <c:v>2.5026840042512433E-2</c:v>
                      </c:pt>
                      <c:pt idx="119">
                        <c:v>2.5081073072760418E-2</c:v>
                      </c:pt>
                      <c:pt idx="120">
                        <c:v>2.5133094829572933E-2</c:v>
                      </c:pt>
                      <c:pt idx="121">
                        <c:v>2.5199282124283684E-2</c:v>
                      </c:pt>
                      <c:pt idx="122">
                        <c:v>2.5257935348477645E-2</c:v>
                      </c:pt>
                      <c:pt idx="123">
                        <c:v>2.5314309202193463E-2</c:v>
                      </c:pt>
                      <c:pt idx="124">
                        <c:v>2.5373660926494068E-2</c:v>
                      </c:pt>
                      <c:pt idx="125">
                        <c:v>2.543109596012183E-2</c:v>
                      </c:pt>
                      <c:pt idx="126">
                        <c:v>2.5496620534022796E-2</c:v>
                      </c:pt>
                      <c:pt idx="127">
                        <c:v>2.5559018809546252E-2</c:v>
                      </c:pt>
                      <c:pt idx="128">
                        <c:v>2.5617828146184962E-2</c:v>
                      </c:pt>
                      <c:pt idx="129">
                        <c:v>2.5667950043604115E-2</c:v>
                      </c:pt>
                      <c:pt idx="130">
                        <c:v>2.5718095105427885E-2</c:v>
                      </c:pt>
                      <c:pt idx="131">
                        <c:v>2.5777602985256998E-2</c:v>
                      </c:pt>
                      <c:pt idx="132">
                        <c:v>2.5833504555372144E-2</c:v>
                      </c:pt>
                      <c:pt idx="133">
                        <c:v>2.5885914434991442E-2</c:v>
                      </c:pt>
                      <c:pt idx="134">
                        <c:v>2.5936788921398168E-2</c:v>
                      </c:pt>
                      <c:pt idx="135">
                        <c:v>2.5993109357112409E-2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6B26-42BC-B745-08A06CC74B7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1"/>
          <c:order val="13"/>
          <c:tx>
            <c:strRef>
              <c:f>Graf42!$R$36</c:f>
              <c:strCache>
                <c:ptCount val="1"/>
                <c:pt idx="0">
                  <c:v>Celkom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Graf42!$A$3:$A$138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Graf42!$O$3:$O$138</c:f>
              <c:numCache>
                <c:formatCode>0%</c:formatCode>
                <c:ptCount val="136"/>
                <c:pt idx="0">
                  <c:v>0</c:v>
                </c:pt>
                <c:pt idx="1">
                  <c:v>8.7366252813059209E-3</c:v>
                </c:pt>
                <c:pt idx="2">
                  <c:v>1.7445955572896858E-2</c:v>
                </c:pt>
                <c:pt idx="3">
                  <c:v>2.7079696145462843E-2</c:v>
                </c:pt>
                <c:pt idx="4">
                  <c:v>3.3257345159951317E-2</c:v>
                </c:pt>
                <c:pt idx="5">
                  <c:v>4.0363930977565715E-2</c:v>
                </c:pt>
                <c:pt idx="6">
                  <c:v>4.7073338796536308E-2</c:v>
                </c:pt>
                <c:pt idx="7">
                  <c:v>5.2267826741486889E-2</c:v>
                </c:pt>
                <c:pt idx="8">
                  <c:v>6.0082415239654088E-2</c:v>
                </c:pt>
                <c:pt idx="9">
                  <c:v>6.5378381260454407E-2</c:v>
                </c:pt>
                <c:pt idx="10">
                  <c:v>7.2000839523362364E-2</c:v>
                </c:pt>
                <c:pt idx="11">
                  <c:v>7.9700214601727312E-2</c:v>
                </c:pt>
                <c:pt idx="12">
                  <c:v>8.7201453625792583E-2</c:v>
                </c:pt>
                <c:pt idx="13">
                  <c:v>9.5022040153140183E-2</c:v>
                </c:pt>
                <c:pt idx="14">
                  <c:v>0.10392681154483603</c:v>
                </c:pt>
                <c:pt idx="15">
                  <c:v>0.11281223972994479</c:v>
                </c:pt>
                <c:pt idx="16">
                  <c:v>0.12260743488049233</c:v>
                </c:pt>
                <c:pt idx="17">
                  <c:v>0.13000529205404956</c:v>
                </c:pt>
                <c:pt idx="18">
                  <c:v>0.13940007589362191</c:v>
                </c:pt>
                <c:pt idx="19">
                  <c:v>0.14631116366953723</c:v>
                </c:pt>
                <c:pt idx="20">
                  <c:v>0.15785362197491393</c:v>
                </c:pt>
                <c:pt idx="21">
                  <c:v>0.16437855865050346</c:v>
                </c:pt>
                <c:pt idx="22">
                  <c:v>0.17339728677776475</c:v>
                </c:pt>
                <c:pt idx="23">
                  <c:v>0.1901529507691371</c:v>
                </c:pt>
                <c:pt idx="24">
                  <c:v>0.20070550704800097</c:v>
                </c:pt>
                <c:pt idx="25">
                  <c:v>0.20813026056956696</c:v>
                </c:pt>
                <c:pt idx="26">
                  <c:v>0.22276787193472852</c:v>
                </c:pt>
                <c:pt idx="27">
                  <c:v>0.23494646835765512</c:v>
                </c:pt>
                <c:pt idx="28">
                  <c:v>0.24545129620057318</c:v>
                </c:pt>
                <c:pt idx="29">
                  <c:v>0.2557277456238719</c:v>
                </c:pt>
                <c:pt idx="30">
                  <c:v>0.26580262365344631</c:v>
                </c:pt>
                <c:pt idx="31">
                  <c:v>0.27650679804880851</c:v>
                </c:pt>
                <c:pt idx="32">
                  <c:v>0.28400088487818059</c:v>
                </c:pt>
                <c:pt idx="33">
                  <c:v>0.29008734902111261</c:v>
                </c:pt>
                <c:pt idx="34">
                  <c:v>0.29251098370827239</c:v>
                </c:pt>
                <c:pt idx="35">
                  <c:v>0.29235968406486917</c:v>
                </c:pt>
                <c:pt idx="36">
                  <c:v>0.29008175987033924</c:v>
                </c:pt>
                <c:pt idx="37">
                  <c:v>0.27899920470265482</c:v>
                </c:pt>
                <c:pt idx="38">
                  <c:v>0.26983050261401853</c:v>
                </c:pt>
                <c:pt idx="39">
                  <c:v>0.2558049177407305</c:v>
                </c:pt>
                <c:pt idx="40">
                  <c:v>0.22813491189497312</c:v>
                </c:pt>
                <c:pt idx="41">
                  <c:v>0.19313656624200864</c:v>
                </c:pt>
                <c:pt idx="42">
                  <c:v>0.1585523054730851</c:v>
                </c:pt>
                <c:pt idx="43">
                  <c:v>0.12151736392548003</c:v>
                </c:pt>
                <c:pt idx="44">
                  <c:v>8.408764469787286E-2</c:v>
                </c:pt>
                <c:pt idx="45">
                  <c:v>4.5218463541876502E-2</c:v>
                </c:pt>
                <c:pt idx="46">
                  <c:v>9.6375099031494466E-3</c:v>
                </c:pt>
                <c:pt idx="47">
                  <c:v>-2.7326809315622647E-2</c:v>
                </c:pt>
                <c:pt idx="48">
                  <c:v>-6.0532270750714642E-2</c:v>
                </c:pt>
                <c:pt idx="49">
                  <c:v>-9.6045594202402426E-2</c:v>
                </c:pt>
                <c:pt idx="50">
                  <c:v>-0.12828549930251984</c:v>
                </c:pt>
                <c:pt idx="51">
                  <c:v>-0.15885065253371378</c:v>
                </c:pt>
                <c:pt idx="52">
                  <c:v>-0.1916176252909329</c:v>
                </c:pt>
                <c:pt idx="53">
                  <c:v>-0.22867593183114512</c:v>
                </c:pt>
                <c:pt idx="54">
                  <c:v>-0.26126480774753891</c:v>
                </c:pt>
                <c:pt idx="55">
                  <c:v>-0.29316737867265791</c:v>
                </c:pt>
                <c:pt idx="56">
                  <c:v>-0.32877929973093417</c:v>
                </c:pt>
                <c:pt idx="57">
                  <c:v>-0.36427773857343038</c:v>
                </c:pt>
                <c:pt idx="58">
                  <c:v>-0.40193214237163455</c:v>
                </c:pt>
                <c:pt idx="59">
                  <c:v>-0.43526495769339069</c:v>
                </c:pt>
                <c:pt idx="60">
                  <c:v>-0.46831500245896862</c:v>
                </c:pt>
                <c:pt idx="61">
                  <c:v>-0.50144076184992503</c:v>
                </c:pt>
                <c:pt idx="62">
                  <c:v>-0.53526442494009563</c:v>
                </c:pt>
                <c:pt idx="63">
                  <c:v>-0.56710846909979407</c:v>
                </c:pt>
                <c:pt idx="64">
                  <c:v>-0.59967888001786163</c:v>
                </c:pt>
                <c:pt idx="65">
                  <c:v>-0.63297672675105299</c:v>
                </c:pt>
                <c:pt idx="66">
                  <c:v>-0.66461428199087957</c:v>
                </c:pt>
                <c:pt idx="67">
                  <c:v>-0.6960032293513414</c:v>
                </c:pt>
                <c:pt idx="68">
                  <c:v>-0.72377668728535804</c:v>
                </c:pt>
                <c:pt idx="69">
                  <c:v>-0.75505611238798509</c:v>
                </c:pt>
                <c:pt idx="70">
                  <c:v>-0.78276839357418171</c:v>
                </c:pt>
                <c:pt idx="71">
                  <c:v>-0.81079999983634776</c:v>
                </c:pt>
                <c:pt idx="72">
                  <c:v>-0.84572697489324822</c:v>
                </c:pt>
                <c:pt idx="73">
                  <c:v>-0.87595021834063613</c:v>
                </c:pt>
                <c:pt idx="74">
                  <c:v>-0.90047117554104328</c:v>
                </c:pt>
                <c:pt idx="75">
                  <c:v>-0.92455715565899965</c:v>
                </c:pt>
                <c:pt idx="76">
                  <c:v>-0.94968943405090833</c:v>
                </c:pt>
                <c:pt idx="77">
                  <c:v>-0.97133130487141806</c:v>
                </c:pt>
                <c:pt idx="78">
                  <c:v>-0.99122735444384802</c:v>
                </c:pt>
                <c:pt idx="79">
                  <c:v>-1.0077376604224566</c:v>
                </c:pt>
                <c:pt idx="80">
                  <c:v>-1.0214935913154863</c:v>
                </c:pt>
                <c:pt idx="81">
                  <c:v>-1.0339703789829164</c:v>
                </c:pt>
                <c:pt idx="82">
                  <c:v>-1.0422984152383725</c:v>
                </c:pt>
                <c:pt idx="83">
                  <c:v>-1.0143993634996704</c:v>
                </c:pt>
                <c:pt idx="84">
                  <c:v>-0.97844849408787371</c:v>
                </c:pt>
                <c:pt idx="85">
                  <c:v>-0.99600344971653632</c:v>
                </c:pt>
                <c:pt idx="86">
                  <c:v>-1.0015796863027726</c:v>
                </c:pt>
                <c:pt idx="87">
                  <c:v>-0.98792075523155343</c:v>
                </c:pt>
                <c:pt idx="88">
                  <c:v>-0.97470215867759835</c:v>
                </c:pt>
                <c:pt idx="89">
                  <c:v>-0.95930008452236826</c:v>
                </c:pt>
                <c:pt idx="90">
                  <c:v>-0.94993631305067572</c:v>
                </c:pt>
                <c:pt idx="91">
                  <c:v>-0.93271726737880611</c:v>
                </c:pt>
                <c:pt idx="92">
                  <c:v>-0.92034969016620061</c:v>
                </c:pt>
                <c:pt idx="93">
                  <c:v>-0.90577192014721852</c:v>
                </c:pt>
                <c:pt idx="94">
                  <c:v>-0.89252877280835974</c:v>
                </c:pt>
                <c:pt idx="95">
                  <c:v>-0.87919991323389068</c:v>
                </c:pt>
                <c:pt idx="96">
                  <c:v>-0.8646073401874772</c:v>
                </c:pt>
                <c:pt idx="97">
                  <c:v>-0.84875597772773537</c:v>
                </c:pt>
                <c:pt idx="98">
                  <c:v>-0.83182092841645239</c:v>
                </c:pt>
                <c:pt idx="99">
                  <c:v>-0.815709941781396</c:v>
                </c:pt>
                <c:pt idx="100">
                  <c:v>-0.80066878286495236</c:v>
                </c:pt>
                <c:pt idx="101">
                  <c:v>-0.77746289531604607</c:v>
                </c:pt>
                <c:pt idx="102">
                  <c:v>-0.76414815353087084</c:v>
                </c:pt>
                <c:pt idx="103">
                  <c:v>-0.76625005054423068</c:v>
                </c:pt>
                <c:pt idx="104">
                  <c:v>-0.76614796249371053</c:v>
                </c:pt>
                <c:pt idx="105">
                  <c:v>-0.76619244679581711</c:v>
                </c:pt>
                <c:pt idx="106">
                  <c:v>-0.76403552488438431</c:v>
                </c:pt>
                <c:pt idx="107">
                  <c:v>-0.76422701591256592</c:v>
                </c:pt>
                <c:pt idx="108">
                  <c:v>-0.76373713632103202</c:v>
                </c:pt>
                <c:pt idx="109">
                  <c:v>-0.76255310629715012</c:v>
                </c:pt>
                <c:pt idx="110">
                  <c:v>-0.75731063228932582</c:v>
                </c:pt>
                <c:pt idx="111">
                  <c:v>-0.75799659402131547</c:v>
                </c:pt>
                <c:pt idx="112">
                  <c:v>-0.757493623071406</c:v>
                </c:pt>
                <c:pt idx="113">
                  <c:v>-0.75798217070375273</c:v>
                </c:pt>
                <c:pt idx="114">
                  <c:v>-0.75868937788006829</c:v>
                </c:pt>
                <c:pt idx="115">
                  <c:v>-0.7598221062727204</c:v>
                </c:pt>
                <c:pt idx="116">
                  <c:v>-0.76060927051675931</c:v>
                </c:pt>
                <c:pt idx="117">
                  <c:v>-0.76094034198889071</c:v>
                </c:pt>
                <c:pt idx="118">
                  <c:v>-0.76175454841846058</c:v>
                </c:pt>
                <c:pt idx="119">
                  <c:v>-0.76287726028481073</c:v>
                </c:pt>
                <c:pt idx="120">
                  <c:v>-0.76451730127551509</c:v>
                </c:pt>
                <c:pt idx="121">
                  <c:v>-0.76537108005395171</c:v>
                </c:pt>
                <c:pt idx="122">
                  <c:v>-0.76560827187321245</c:v>
                </c:pt>
                <c:pt idx="123">
                  <c:v>-0.76546351689013026</c:v>
                </c:pt>
                <c:pt idx="124">
                  <c:v>-0.76753927976416281</c:v>
                </c:pt>
                <c:pt idx="125">
                  <c:v>-0.76788339336432088</c:v>
                </c:pt>
                <c:pt idx="126">
                  <c:v>-0.76809221284997109</c:v>
                </c:pt>
                <c:pt idx="127">
                  <c:v>-0.7686586512534116</c:v>
                </c:pt>
                <c:pt idx="128">
                  <c:v>-0.76956830273424448</c:v>
                </c:pt>
                <c:pt idx="129">
                  <c:v>-0.76986036343151076</c:v>
                </c:pt>
                <c:pt idx="130">
                  <c:v>-0.76915432412071338</c:v>
                </c:pt>
                <c:pt idx="131">
                  <c:v>-0.76963851250050697</c:v>
                </c:pt>
                <c:pt idx="132">
                  <c:v>-0.77079114239484336</c:v>
                </c:pt>
                <c:pt idx="133">
                  <c:v>-0.76974266992207352</c:v>
                </c:pt>
                <c:pt idx="134">
                  <c:v>-0.76819216131924983</c:v>
                </c:pt>
                <c:pt idx="135">
                  <c:v>-0.76872920162082869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26-42BC-B745-08A06CC74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223776"/>
        <c:axId val="1027213696"/>
      </c:lineChart>
      <c:catAx>
        <c:axId val="102722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/>
                  <a:t>ročník narodenia</a:t>
                </a:r>
              </a:p>
            </c:rich>
          </c:tx>
          <c:layout>
            <c:manualLayout>
              <c:xMode val="edge"/>
              <c:yMode val="edge"/>
              <c:x val="0.41339867192734853"/>
              <c:y val="0.7999220019994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13696"/>
        <c:crosses val="autoZero"/>
        <c:auto val="1"/>
        <c:lblAlgn val="ctr"/>
        <c:lblOffset val="100"/>
        <c:tickLblSkip val="9"/>
        <c:tickMarkSkip val="9"/>
        <c:noMultiLvlLbl val="0"/>
      </c:catAx>
      <c:valAx>
        <c:axId val="1027213696"/>
        <c:scaling>
          <c:orientation val="minMax"/>
          <c:max val="1.5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/>
                  <a:t>% priemernej ro</a:t>
                </a:r>
                <a:r>
                  <a:rPr lang="sk-SK"/>
                  <a:t>čnej mzdy</a:t>
                </a:r>
              </a:p>
            </c:rich>
          </c:tx>
          <c:layout>
            <c:manualLayout>
              <c:xMode val="edge"/>
              <c:yMode val="edge"/>
              <c:x val="0"/>
              <c:y val="0.376214235482908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23776"/>
        <c:crossesAt val="1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30565044403879E-4"/>
          <c:y val="9.2570720326625479E-3"/>
          <c:w val="0.99985778705664285"/>
          <c:h val="0.37113432443719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24310996127522"/>
          <c:y val="0.39755496652161615"/>
          <c:w val="0.78872909253237566"/>
          <c:h val="0.4655650908698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Graf43!$R$23</c:f>
              <c:strCache>
                <c:ptCount val="1"/>
                <c:pt idx="0">
                  <c:v>Prídavok na dieťa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Graf43!$B$3:$B$138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3.2928809071643334E-17</c:v>
                </c:pt>
                <c:pt idx="76">
                  <c:v>0</c:v>
                </c:pt>
                <c:pt idx="77">
                  <c:v>0.10844840136277388</c:v>
                </c:pt>
                <c:pt idx="78">
                  <c:v>1.1149955862976764</c:v>
                </c:pt>
                <c:pt idx="79">
                  <c:v>2.5622004535191074</c:v>
                </c:pt>
                <c:pt idx="80">
                  <c:v>4.1351621455445882</c:v>
                </c:pt>
                <c:pt idx="81">
                  <c:v>5.8196492804397657</c:v>
                </c:pt>
                <c:pt idx="82">
                  <c:v>7.7422052534512487</c:v>
                </c:pt>
                <c:pt idx="83">
                  <c:v>10.589578378432176</c:v>
                </c:pt>
                <c:pt idx="84">
                  <c:v>13.913941939250243</c:v>
                </c:pt>
                <c:pt idx="85">
                  <c:v>17.23868047873507</c:v>
                </c:pt>
                <c:pt idx="86">
                  <c:v>20.601738303845519</c:v>
                </c:pt>
                <c:pt idx="87">
                  <c:v>23.969344712735392</c:v>
                </c:pt>
                <c:pt idx="88">
                  <c:v>27.150366493253845</c:v>
                </c:pt>
                <c:pt idx="89">
                  <c:v>30.228129118285661</c:v>
                </c:pt>
                <c:pt idx="90">
                  <c:v>33.239970897950393</c:v>
                </c:pt>
                <c:pt idx="91">
                  <c:v>36.18811808538522</c:v>
                </c:pt>
                <c:pt idx="92">
                  <c:v>39.065335652010603</c:v>
                </c:pt>
                <c:pt idx="93">
                  <c:v>41.938786353871038</c:v>
                </c:pt>
                <c:pt idx="94">
                  <c:v>44.73597026748299</c:v>
                </c:pt>
                <c:pt idx="95">
                  <c:v>47.459971397993655</c:v>
                </c:pt>
                <c:pt idx="96">
                  <c:v>50.118051373778961</c:v>
                </c:pt>
                <c:pt idx="97">
                  <c:v>52.727282290279312</c:v>
                </c:pt>
                <c:pt idx="98">
                  <c:v>55.274206507069479</c:v>
                </c:pt>
                <c:pt idx="99">
                  <c:v>57.71439947149706</c:v>
                </c:pt>
                <c:pt idx="100">
                  <c:v>60.066172029997553</c:v>
                </c:pt>
                <c:pt idx="101">
                  <c:v>63.044356450189035</c:v>
                </c:pt>
                <c:pt idx="102">
                  <c:v>65.505819105260883</c:v>
                </c:pt>
                <c:pt idx="103">
                  <c:v>64.942593222046639</c:v>
                </c:pt>
                <c:pt idx="104">
                  <c:v>64.572495923814813</c:v>
                </c:pt>
                <c:pt idx="105">
                  <c:v>64.341916722844857</c:v>
                </c:pt>
                <c:pt idx="106">
                  <c:v>64.263825275938331</c:v>
                </c:pt>
                <c:pt idx="107">
                  <c:v>64.168254108862399</c:v>
                </c:pt>
                <c:pt idx="108">
                  <c:v>64.087868072027689</c:v>
                </c:pt>
                <c:pt idx="109">
                  <c:v>64.024741353084522</c:v>
                </c:pt>
                <c:pt idx="110">
                  <c:v>63.980761573398333</c:v>
                </c:pt>
                <c:pt idx="111">
                  <c:v>63.963827969669595</c:v>
                </c:pt>
                <c:pt idx="112">
                  <c:v>63.899632910501047</c:v>
                </c:pt>
                <c:pt idx="113">
                  <c:v>63.841851352927918</c:v>
                </c:pt>
                <c:pt idx="114">
                  <c:v>63.780528216475439</c:v>
                </c:pt>
                <c:pt idx="115">
                  <c:v>63.719605697052017</c:v>
                </c:pt>
                <c:pt idx="116">
                  <c:v>63.65528225338322</c:v>
                </c:pt>
                <c:pt idx="117">
                  <c:v>63.583599411959355</c:v>
                </c:pt>
                <c:pt idx="118">
                  <c:v>63.513091278513272</c:v>
                </c:pt>
                <c:pt idx="119">
                  <c:v>63.434956471857198</c:v>
                </c:pt>
                <c:pt idx="120">
                  <c:v>63.350539798983931</c:v>
                </c:pt>
                <c:pt idx="121">
                  <c:v>63.261911800767187</c:v>
                </c:pt>
                <c:pt idx="122">
                  <c:v>63.16761572091373</c:v>
                </c:pt>
                <c:pt idx="123">
                  <c:v>63.068922053183741</c:v>
                </c:pt>
                <c:pt idx="124">
                  <c:v>62.969800649835321</c:v>
                </c:pt>
                <c:pt idx="125">
                  <c:v>62.86581772366187</c:v>
                </c:pt>
                <c:pt idx="126">
                  <c:v>62.747481240460047</c:v>
                </c:pt>
                <c:pt idx="127">
                  <c:v>62.631990286231876</c:v>
                </c:pt>
                <c:pt idx="128">
                  <c:v>62.505291153903109</c:v>
                </c:pt>
                <c:pt idx="129">
                  <c:v>62.374490049754748</c:v>
                </c:pt>
                <c:pt idx="130">
                  <c:v>62.247445704854435</c:v>
                </c:pt>
                <c:pt idx="131">
                  <c:v>62.115365982819874</c:v>
                </c:pt>
                <c:pt idx="132">
                  <c:v>61.987021663035527</c:v>
                </c:pt>
                <c:pt idx="133">
                  <c:v>61.854007275571874</c:v>
                </c:pt>
                <c:pt idx="134">
                  <c:v>61.720695390365549</c:v>
                </c:pt>
                <c:pt idx="135">
                  <c:v>61.595545272584339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3-4BE1-8A87-0B39515FB104}"/>
            </c:ext>
          </c:extLst>
        </c:ser>
        <c:ser>
          <c:idx val="12"/>
          <c:order val="1"/>
          <c:tx>
            <c:strRef>
              <c:f>Graf43!$R$24</c:f>
              <c:strCache>
                <c:ptCount val="1"/>
                <c:pt idx="0">
                  <c:v>Daň. Bonus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Graf43!$C$3:$C$138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-1.2327969848257542E-2</c:v>
                </c:pt>
                <c:pt idx="76">
                  <c:v>-0.84397030752665625</c:v>
                </c:pt>
                <c:pt idx="77">
                  <c:v>-2.0376588549596208</c:v>
                </c:pt>
                <c:pt idx="78">
                  <c:v>-3.7067499069910173</c:v>
                </c:pt>
                <c:pt idx="79">
                  <c:v>-5.6259052333937616</c:v>
                </c:pt>
                <c:pt idx="80">
                  <c:v>-7.7631155145056212</c:v>
                </c:pt>
                <c:pt idx="81">
                  <c:v>-10.660933414370479</c:v>
                </c:pt>
                <c:pt idx="82">
                  <c:v>-12.824018323324742</c:v>
                </c:pt>
                <c:pt idx="83">
                  <c:v>-6.6895509697173416</c:v>
                </c:pt>
                <c:pt idx="84">
                  <c:v>0.31565987858652578</c:v>
                </c:pt>
                <c:pt idx="85">
                  <c:v>-5.8531492128398561</c:v>
                </c:pt>
                <c:pt idx="86">
                  <c:v>-10.662592618469628</c:v>
                </c:pt>
                <c:pt idx="87">
                  <c:v>-9.6716831562039829</c:v>
                </c:pt>
                <c:pt idx="88">
                  <c:v>-8.7147162569521477</c:v>
                </c:pt>
                <c:pt idx="89">
                  <c:v>-7.7413130780895383</c:v>
                </c:pt>
                <c:pt idx="90">
                  <c:v>-6.7987323980243772</c:v>
                </c:pt>
                <c:pt idx="91">
                  <c:v>-5.8736165517774657</c:v>
                </c:pt>
                <c:pt idx="92">
                  <c:v>-4.9344529062462126</c:v>
                </c:pt>
                <c:pt idx="93">
                  <c:v>-3.9690021215041638</c:v>
                </c:pt>
                <c:pt idx="94">
                  <c:v>-3.0039557327716446</c:v>
                </c:pt>
                <c:pt idx="95">
                  <c:v>-2.0198331475426055</c:v>
                </c:pt>
                <c:pt idx="96">
                  <c:v>-1.0207455914274273</c:v>
                </c:pt>
                <c:pt idx="97">
                  <c:v>-9.3711149538687269E-3</c:v>
                </c:pt>
                <c:pt idx="98">
                  <c:v>1.0008518101885928</c:v>
                </c:pt>
                <c:pt idx="99">
                  <c:v>2.005138347214376</c:v>
                </c:pt>
                <c:pt idx="100">
                  <c:v>3.0072166215993472</c:v>
                </c:pt>
                <c:pt idx="101">
                  <c:v>4.0675631156698593</c:v>
                </c:pt>
                <c:pt idx="102">
                  <c:v>5.0072545459523834</c:v>
                </c:pt>
                <c:pt idx="103">
                  <c:v>5.3179935631895248</c:v>
                </c:pt>
                <c:pt idx="104">
                  <c:v>5.6060182112168118</c:v>
                </c:pt>
                <c:pt idx="105">
                  <c:v>5.7524830834209837</c:v>
                </c:pt>
                <c:pt idx="106">
                  <c:v>5.8361443391628507</c:v>
                </c:pt>
                <c:pt idx="107">
                  <c:v>5.8622856241887309</c:v>
                </c:pt>
                <c:pt idx="108">
                  <c:v>5.847664572321114</c:v>
                </c:pt>
                <c:pt idx="109">
                  <c:v>5.7988574269538207</c:v>
                </c:pt>
                <c:pt idx="110">
                  <c:v>5.7177106434288421</c:v>
                </c:pt>
                <c:pt idx="111">
                  <c:v>5.6065955275101187</c:v>
                </c:pt>
                <c:pt idx="112">
                  <c:v>5.4625001123524433</c:v>
                </c:pt>
                <c:pt idx="113">
                  <c:v>5.2958389065131861</c:v>
                </c:pt>
                <c:pt idx="114">
                  <c:v>5.1079181393122965</c:v>
                </c:pt>
                <c:pt idx="115">
                  <c:v>4.9057225757803931</c:v>
                </c:pt>
                <c:pt idx="116">
                  <c:v>4.6982109035594819</c:v>
                </c:pt>
                <c:pt idx="117">
                  <c:v>4.495398490340019</c:v>
                </c:pt>
                <c:pt idx="118">
                  <c:v>4.3087429651370179</c:v>
                </c:pt>
                <c:pt idx="119">
                  <c:v>4.1443393650549032</c:v>
                </c:pt>
                <c:pt idx="120">
                  <c:v>4.0153802799018568</c:v>
                </c:pt>
                <c:pt idx="121">
                  <c:v>3.9250381607599216</c:v>
                </c:pt>
                <c:pt idx="122">
                  <c:v>3.8715024279017194</c:v>
                </c:pt>
                <c:pt idx="123">
                  <c:v>3.8511458779163177</c:v>
                </c:pt>
                <c:pt idx="124">
                  <c:v>3.8623286598705162</c:v>
                </c:pt>
                <c:pt idx="125">
                  <c:v>3.9017128204901739</c:v>
                </c:pt>
                <c:pt idx="126">
                  <c:v>3.9619424311152014</c:v>
                </c:pt>
                <c:pt idx="127">
                  <c:v>4.0396068524346918</c:v>
                </c:pt>
                <c:pt idx="128">
                  <c:v>4.1279458536283089</c:v>
                </c:pt>
                <c:pt idx="129">
                  <c:v>4.2260134234226872</c:v>
                </c:pt>
                <c:pt idx="130">
                  <c:v>4.3289258697175299</c:v>
                </c:pt>
                <c:pt idx="131">
                  <c:v>4.4279434095250476</c:v>
                </c:pt>
                <c:pt idx="132">
                  <c:v>4.520407364342593</c:v>
                </c:pt>
                <c:pt idx="133">
                  <c:v>4.6017644089638567</c:v>
                </c:pt>
                <c:pt idx="134">
                  <c:v>4.6678336591574494</c:v>
                </c:pt>
                <c:pt idx="135">
                  <c:v>4.718042148386524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3-4BE1-8A87-0B39515FB104}"/>
            </c:ext>
          </c:extLst>
        </c:ser>
        <c:ser>
          <c:idx val="13"/>
          <c:order val="2"/>
          <c:tx>
            <c:strRef>
              <c:f>Graf43!$R$25</c:f>
              <c:strCache>
                <c:ptCount val="1"/>
                <c:pt idx="0">
                  <c:v>13. Dôchodok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Graf43!$D$3:$D$138</c:f>
              <c:numCache>
                <c:formatCode>0</c:formatCode>
                <c:ptCount val="136"/>
                <c:pt idx="0">
                  <c:v>0</c:v>
                </c:pt>
                <c:pt idx="1">
                  <c:v>108.69351107111066</c:v>
                </c:pt>
                <c:pt idx="2">
                  <c:v>182.15066228945932</c:v>
                </c:pt>
                <c:pt idx="3">
                  <c:v>245.33893016417304</c:v>
                </c:pt>
                <c:pt idx="4">
                  <c:v>276.33062345717684</c:v>
                </c:pt>
                <c:pt idx="5">
                  <c:v>312.16256061213011</c:v>
                </c:pt>
                <c:pt idx="6">
                  <c:v>338.89585944638486</c:v>
                </c:pt>
                <c:pt idx="7">
                  <c:v>351.0609392761416</c:v>
                </c:pt>
                <c:pt idx="8">
                  <c:v>373.37816873602929</c:v>
                </c:pt>
                <c:pt idx="9">
                  <c:v>381.64697389889619</c:v>
                </c:pt>
                <c:pt idx="10">
                  <c:v>393.33664078819032</c:v>
                </c:pt>
                <c:pt idx="11">
                  <c:v>406.48238796182324</c:v>
                </c:pt>
                <c:pt idx="12">
                  <c:v>416.0212080927767</c:v>
                </c:pt>
                <c:pt idx="13">
                  <c:v>423.5466385510087</c:v>
                </c:pt>
                <c:pt idx="14">
                  <c:v>431.94942604390462</c:v>
                </c:pt>
                <c:pt idx="15">
                  <c:v>437.57556718842585</c:v>
                </c:pt>
                <c:pt idx="16">
                  <c:v>442.43102942514139</c:v>
                </c:pt>
                <c:pt idx="17">
                  <c:v>441.48644415973615</c:v>
                </c:pt>
                <c:pt idx="18">
                  <c:v>441.97709473914853</c:v>
                </c:pt>
                <c:pt idx="19">
                  <c:v>439.25455423701038</c:v>
                </c:pt>
                <c:pt idx="20">
                  <c:v>441.08007394929217</c:v>
                </c:pt>
                <c:pt idx="21">
                  <c:v>438.20836241664017</c:v>
                </c:pt>
                <c:pt idx="22">
                  <c:v>436.89916721706402</c:v>
                </c:pt>
                <c:pt idx="23">
                  <c:v>441.63958024254515</c:v>
                </c:pt>
                <c:pt idx="24">
                  <c:v>441.48706512930494</c:v>
                </c:pt>
                <c:pt idx="25">
                  <c:v>440.95973302580103</c:v>
                </c:pt>
                <c:pt idx="26">
                  <c:v>444.30036756195847</c:v>
                </c:pt>
                <c:pt idx="27">
                  <c:v>445.31643834588687</c:v>
                </c:pt>
                <c:pt idx="28">
                  <c:v>444.48478827080481</c:v>
                </c:pt>
                <c:pt idx="29">
                  <c:v>443.27065554084157</c:v>
                </c:pt>
                <c:pt idx="30">
                  <c:v>441.29761070782837</c:v>
                </c:pt>
                <c:pt idx="31">
                  <c:v>439.22279824061752</c:v>
                </c:pt>
                <c:pt idx="32">
                  <c:v>434.11954458008267</c:v>
                </c:pt>
                <c:pt idx="33">
                  <c:v>427.7873471503068</c:v>
                </c:pt>
                <c:pt idx="34">
                  <c:v>419.03815308210318</c:v>
                </c:pt>
                <c:pt idx="35">
                  <c:v>410.53351601914915</c:v>
                </c:pt>
                <c:pt idx="36">
                  <c:v>399.96995056659335</c:v>
                </c:pt>
                <c:pt idx="37">
                  <c:v>386.85573254592185</c:v>
                </c:pt>
                <c:pt idx="38">
                  <c:v>375.080910588042</c:v>
                </c:pt>
                <c:pt idx="39">
                  <c:v>363.96118699199133</c:v>
                </c:pt>
                <c:pt idx="40">
                  <c:v>351.19634608106884</c:v>
                </c:pt>
                <c:pt idx="41">
                  <c:v>339.02223114648922</c:v>
                </c:pt>
                <c:pt idx="42">
                  <c:v>326.99870678857218</c:v>
                </c:pt>
                <c:pt idx="43">
                  <c:v>313.92855535923513</c:v>
                </c:pt>
                <c:pt idx="44">
                  <c:v>301.00517887584039</c:v>
                </c:pt>
                <c:pt idx="45">
                  <c:v>288.30422719843034</c:v>
                </c:pt>
                <c:pt idx="46">
                  <c:v>275.63115520383604</c:v>
                </c:pt>
                <c:pt idx="47">
                  <c:v>263.30869389563435</c:v>
                </c:pt>
                <c:pt idx="48">
                  <c:v>251.81788941421652</c:v>
                </c:pt>
                <c:pt idx="49">
                  <c:v>240.80068871016812</c:v>
                </c:pt>
                <c:pt idx="50">
                  <c:v>230.37101648614666</c:v>
                </c:pt>
                <c:pt idx="51">
                  <c:v>221.13785983215104</c:v>
                </c:pt>
                <c:pt idx="52">
                  <c:v>212.89780685570821</c:v>
                </c:pt>
                <c:pt idx="53">
                  <c:v>205.86404403820234</c:v>
                </c:pt>
                <c:pt idx="54">
                  <c:v>199.65995542784407</c:v>
                </c:pt>
                <c:pt idx="55">
                  <c:v>194.33451106562592</c:v>
                </c:pt>
                <c:pt idx="56">
                  <c:v>189.60764435036765</c:v>
                </c:pt>
                <c:pt idx="57">
                  <c:v>185.44916955801341</c:v>
                </c:pt>
                <c:pt idx="58">
                  <c:v>181.94138822863508</c:v>
                </c:pt>
                <c:pt idx="59">
                  <c:v>178.74827121974045</c:v>
                </c:pt>
                <c:pt idx="60">
                  <c:v>175.54639889098917</c:v>
                </c:pt>
                <c:pt idx="61">
                  <c:v>172.68522212947425</c:v>
                </c:pt>
                <c:pt idx="62">
                  <c:v>169.96481472125711</c:v>
                </c:pt>
                <c:pt idx="63">
                  <c:v>167.3089399689423</c:v>
                </c:pt>
                <c:pt idx="64">
                  <c:v>164.86011829714491</c:v>
                </c:pt>
                <c:pt idx="65">
                  <c:v>162.52764094678744</c:v>
                </c:pt>
                <c:pt idx="66">
                  <c:v>160.38182130593583</c:v>
                </c:pt>
                <c:pt idx="67">
                  <c:v>158.449243859641</c:v>
                </c:pt>
                <c:pt idx="68">
                  <c:v>156.58014988687631</c:v>
                </c:pt>
                <c:pt idx="69">
                  <c:v>154.83341963991802</c:v>
                </c:pt>
                <c:pt idx="70">
                  <c:v>153.17059026630395</c:v>
                </c:pt>
                <c:pt idx="71">
                  <c:v>151.62018200442481</c:v>
                </c:pt>
                <c:pt idx="72">
                  <c:v>150.2395101005622</c:v>
                </c:pt>
                <c:pt idx="73">
                  <c:v>148.83821366285778</c:v>
                </c:pt>
                <c:pt idx="74">
                  <c:v>147.55006448163178</c:v>
                </c:pt>
                <c:pt idx="75">
                  <c:v>146.3322883311572</c:v>
                </c:pt>
                <c:pt idx="76">
                  <c:v>145.15171048260137</c:v>
                </c:pt>
                <c:pt idx="77">
                  <c:v>143.95243335085578</c:v>
                </c:pt>
                <c:pt idx="78">
                  <c:v>142.75804228025387</c:v>
                </c:pt>
                <c:pt idx="79">
                  <c:v>141.62754450162114</c:v>
                </c:pt>
                <c:pt idx="80">
                  <c:v>140.4454725467433</c:v>
                </c:pt>
                <c:pt idx="81">
                  <c:v>139.17394697389821</c:v>
                </c:pt>
                <c:pt idx="82">
                  <c:v>137.99695476193796</c:v>
                </c:pt>
                <c:pt idx="83">
                  <c:v>136.99374492432648</c:v>
                </c:pt>
                <c:pt idx="84">
                  <c:v>135.88337251167727</c:v>
                </c:pt>
                <c:pt idx="85">
                  <c:v>134.65504115728669</c:v>
                </c:pt>
                <c:pt idx="86">
                  <c:v>133.34396537767674</c:v>
                </c:pt>
                <c:pt idx="87">
                  <c:v>132.13522727893468</c:v>
                </c:pt>
                <c:pt idx="88">
                  <c:v>130.96790722903</c:v>
                </c:pt>
                <c:pt idx="89">
                  <c:v>129.69090623622958</c:v>
                </c:pt>
                <c:pt idx="90">
                  <c:v>128.54612695514402</c:v>
                </c:pt>
                <c:pt idx="91">
                  <c:v>127.50225428913049</c:v>
                </c:pt>
                <c:pt idx="92">
                  <c:v>126.39122140176235</c:v>
                </c:pt>
                <c:pt idx="93">
                  <c:v>125.27980069113667</c:v>
                </c:pt>
                <c:pt idx="94">
                  <c:v>124.1771387834318</c:v>
                </c:pt>
                <c:pt idx="95">
                  <c:v>123.08426443563056</c:v>
                </c:pt>
                <c:pt idx="96">
                  <c:v>122.05622287494569</c:v>
                </c:pt>
                <c:pt idx="97">
                  <c:v>121.08764217320469</c:v>
                </c:pt>
                <c:pt idx="98">
                  <c:v>120.12513620666486</c:v>
                </c:pt>
                <c:pt idx="99">
                  <c:v>119.27829573795772</c:v>
                </c:pt>
                <c:pt idx="100">
                  <c:v>118.66581794318402</c:v>
                </c:pt>
                <c:pt idx="101">
                  <c:v>119.31312276136853</c:v>
                </c:pt>
                <c:pt idx="102">
                  <c:v>119.82479148830339</c:v>
                </c:pt>
                <c:pt idx="103">
                  <c:v>120.29387329252353</c:v>
                </c:pt>
                <c:pt idx="104">
                  <c:v>120.75582136098998</c:v>
                </c:pt>
                <c:pt idx="105">
                  <c:v>121.25772168313611</c:v>
                </c:pt>
                <c:pt idx="106">
                  <c:v>121.7350998226588</c:v>
                </c:pt>
                <c:pt idx="107">
                  <c:v>122.25187943120152</c:v>
                </c:pt>
                <c:pt idx="108">
                  <c:v>122.72096341393244</c:v>
                </c:pt>
                <c:pt idx="109">
                  <c:v>123.26227311566544</c:v>
                </c:pt>
                <c:pt idx="110">
                  <c:v>123.84529654055621</c:v>
                </c:pt>
                <c:pt idx="111">
                  <c:v>124.33017410547559</c:v>
                </c:pt>
                <c:pt idx="112">
                  <c:v>124.84039142744878</c:v>
                </c:pt>
                <c:pt idx="113">
                  <c:v>125.31261932585237</c:v>
                </c:pt>
                <c:pt idx="114">
                  <c:v>125.7582667967002</c:v>
                </c:pt>
                <c:pt idx="115">
                  <c:v>126.14080569853159</c:v>
                </c:pt>
                <c:pt idx="116">
                  <c:v>126.49917986728646</c:v>
                </c:pt>
                <c:pt idx="117">
                  <c:v>126.84861041411853</c:v>
                </c:pt>
                <c:pt idx="118">
                  <c:v>127.20252314892043</c:v>
                </c:pt>
                <c:pt idx="119">
                  <c:v>127.58910682898171</c:v>
                </c:pt>
                <c:pt idx="120">
                  <c:v>128.00140503584836</c:v>
                </c:pt>
                <c:pt idx="121">
                  <c:v>128.46675745555061</c:v>
                </c:pt>
                <c:pt idx="122">
                  <c:v>128.92003598151641</c:v>
                </c:pt>
                <c:pt idx="123">
                  <c:v>129.33856024000062</c:v>
                </c:pt>
                <c:pt idx="124">
                  <c:v>129.74290427267002</c:v>
                </c:pt>
                <c:pt idx="125">
                  <c:v>130.12522106282327</c:v>
                </c:pt>
                <c:pt idx="126">
                  <c:v>130.49723721116743</c:v>
                </c:pt>
                <c:pt idx="127">
                  <c:v>130.80946035415775</c:v>
                </c:pt>
                <c:pt idx="128">
                  <c:v>131.13932770886572</c:v>
                </c:pt>
                <c:pt idx="129">
                  <c:v>131.4677069553623</c:v>
                </c:pt>
                <c:pt idx="130">
                  <c:v>131.81644531560568</c:v>
                </c:pt>
                <c:pt idx="131">
                  <c:v>132.16980562673925</c:v>
                </c:pt>
                <c:pt idx="132">
                  <c:v>132.57481749570707</c:v>
                </c:pt>
                <c:pt idx="133">
                  <c:v>133.06017894004981</c:v>
                </c:pt>
                <c:pt idx="134">
                  <c:v>133.50947151553319</c:v>
                </c:pt>
                <c:pt idx="135">
                  <c:v>133.95344324200067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3-4BE1-8A87-0B39515FB104}"/>
            </c:ext>
          </c:extLst>
        </c:ser>
        <c:ser>
          <c:idx val="1"/>
          <c:order val="3"/>
          <c:tx>
            <c:strRef>
              <c:f>Graf43!$R$26</c:f>
              <c:strCache>
                <c:ptCount val="1"/>
                <c:pt idx="0">
                  <c:v>Rod. dôchodok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Graf43!$E$3:$E$138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2.0710375223316575</c:v>
                </c:pt>
                <c:pt idx="4">
                  <c:v>3.6819385325786977</c:v>
                </c:pt>
                <c:pt idx="5">
                  <c:v>5.9767380547803226</c:v>
                </c:pt>
                <c:pt idx="6">
                  <c:v>8.2976874722985254</c:v>
                </c:pt>
                <c:pt idx="7">
                  <c:v>9.9374704446492839</c:v>
                </c:pt>
                <c:pt idx="8">
                  <c:v>13.107245021198279</c:v>
                </c:pt>
                <c:pt idx="9">
                  <c:v>14.50332025830652</c:v>
                </c:pt>
                <c:pt idx="10">
                  <c:v>16.685997318585226</c:v>
                </c:pt>
                <c:pt idx="11">
                  <c:v>19.457605327683648</c:v>
                </c:pt>
                <c:pt idx="12">
                  <c:v>21.978840192548688</c:v>
                </c:pt>
                <c:pt idx="13">
                  <c:v>24.573561921736243</c:v>
                </c:pt>
                <c:pt idx="14">
                  <c:v>27.80446071399934</c:v>
                </c:pt>
                <c:pt idx="15">
                  <c:v>30.515035302026316</c:v>
                </c:pt>
                <c:pt idx="16">
                  <c:v>33.959990882178118</c:v>
                </c:pt>
                <c:pt idx="17">
                  <c:v>34.703127607482912</c:v>
                </c:pt>
                <c:pt idx="18">
                  <c:v>36.86959595733201</c:v>
                </c:pt>
                <c:pt idx="19">
                  <c:v>37.014229423987302</c:v>
                </c:pt>
                <c:pt idx="20">
                  <c:v>41.396018663035299</c:v>
                </c:pt>
                <c:pt idx="21">
                  <c:v>39.959187802304534</c:v>
                </c:pt>
                <c:pt idx="22">
                  <c:v>41.202847499584827</c:v>
                </c:pt>
                <c:pt idx="23">
                  <c:v>47.876041230817805</c:v>
                </c:pt>
                <c:pt idx="24">
                  <c:v>47.462719655641209</c:v>
                </c:pt>
                <c:pt idx="25">
                  <c:v>44.089166582831936</c:v>
                </c:pt>
                <c:pt idx="26">
                  <c:v>46.862401434492156</c:v>
                </c:pt>
                <c:pt idx="27">
                  <c:v>47.168554424401755</c:v>
                </c:pt>
                <c:pt idx="28">
                  <c:v>46.336196128132855</c:v>
                </c:pt>
                <c:pt idx="29">
                  <c:v>46.190839754536746</c:v>
                </c:pt>
                <c:pt idx="30">
                  <c:v>46.526576754533252</c:v>
                </c:pt>
                <c:pt idx="31">
                  <c:v>47.424139259509516</c:v>
                </c:pt>
                <c:pt idx="32">
                  <c:v>47.288747184125391</c:v>
                </c:pt>
                <c:pt idx="33">
                  <c:v>47.24024885148161</c:v>
                </c:pt>
                <c:pt idx="34">
                  <c:v>47.321692733890366</c:v>
                </c:pt>
                <c:pt idx="35">
                  <c:v>46.985894963560654</c:v>
                </c:pt>
                <c:pt idx="36">
                  <c:v>47.480565213506566</c:v>
                </c:pt>
                <c:pt idx="37">
                  <c:v>47.000176596727776</c:v>
                </c:pt>
                <c:pt idx="38">
                  <c:v>46.920034522183393</c:v>
                </c:pt>
                <c:pt idx="39">
                  <c:v>47.058050270253077</c:v>
                </c:pt>
                <c:pt idx="40">
                  <c:v>46.260675300369712</c:v>
                </c:pt>
                <c:pt idx="41">
                  <c:v>43.66372713518539</c:v>
                </c:pt>
                <c:pt idx="42">
                  <c:v>41.653015809985511</c:v>
                </c:pt>
                <c:pt idx="43">
                  <c:v>39.272495686258274</c:v>
                </c:pt>
                <c:pt idx="44">
                  <c:v>36.930920048934759</c:v>
                </c:pt>
                <c:pt idx="45">
                  <c:v>34.717786973804024</c:v>
                </c:pt>
                <c:pt idx="46">
                  <c:v>32.970378979437797</c:v>
                </c:pt>
                <c:pt idx="47">
                  <c:v>31.134489284278743</c:v>
                </c:pt>
                <c:pt idx="48">
                  <c:v>29.555000909627662</c:v>
                </c:pt>
                <c:pt idx="49">
                  <c:v>27.887681712080774</c:v>
                </c:pt>
                <c:pt idx="50">
                  <c:v>26.5334665637832</c:v>
                </c:pt>
                <c:pt idx="51">
                  <c:v>25.424985318286915</c:v>
                </c:pt>
                <c:pt idx="52">
                  <c:v>24.380809732162838</c:v>
                </c:pt>
                <c:pt idx="53">
                  <c:v>23.255500616296676</c:v>
                </c:pt>
                <c:pt idx="54">
                  <c:v>22.286555488139648</c:v>
                </c:pt>
                <c:pt idx="55">
                  <c:v>21.366904732367793</c:v>
                </c:pt>
                <c:pt idx="56">
                  <c:v>20.725686280728791</c:v>
                </c:pt>
                <c:pt idx="57">
                  <c:v>20.201141552519193</c:v>
                </c:pt>
                <c:pt idx="58">
                  <c:v>19.655812514438416</c:v>
                </c:pt>
                <c:pt idx="59">
                  <c:v>19.330429607839253</c:v>
                </c:pt>
                <c:pt idx="60">
                  <c:v>18.812906332856222</c:v>
                </c:pt>
                <c:pt idx="61">
                  <c:v>18.359723337587386</c:v>
                </c:pt>
                <c:pt idx="62">
                  <c:v>17.998072878398869</c:v>
                </c:pt>
                <c:pt idx="63">
                  <c:v>17.604054130978707</c:v>
                </c:pt>
                <c:pt idx="64">
                  <c:v>17.408262803478909</c:v>
                </c:pt>
                <c:pt idx="65">
                  <c:v>17.085340452765319</c:v>
                </c:pt>
                <c:pt idx="66">
                  <c:v>16.970910049130243</c:v>
                </c:pt>
                <c:pt idx="67">
                  <c:v>16.911156726712612</c:v>
                </c:pt>
                <c:pt idx="68">
                  <c:v>16.666887595463919</c:v>
                </c:pt>
                <c:pt idx="69">
                  <c:v>16.441593666748393</c:v>
                </c:pt>
                <c:pt idx="70">
                  <c:v>16.264747842653389</c:v>
                </c:pt>
                <c:pt idx="71">
                  <c:v>16.044609468190551</c:v>
                </c:pt>
                <c:pt idx="72">
                  <c:v>15.942973383042387</c:v>
                </c:pt>
                <c:pt idx="73">
                  <c:v>15.773505505266506</c:v>
                </c:pt>
                <c:pt idx="74">
                  <c:v>15.700570909367109</c:v>
                </c:pt>
                <c:pt idx="75">
                  <c:v>15.665718074521751</c:v>
                </c:pt>
                <c:pt idx="76">
                  <c:v>15.582783717825027</c:v>
                </c:pt>
                <c:pt idx="77">
                  <c:v>15.375127570892172</c:v>
                </c:pt>
                <c:pt idx="78">
                  <c:v>15.222070033937836</c:v>
                </c:pt>
                <c:pt idx="79">
                  <c:v>15.053052464161444</c:v>
                </c:pt>
                <c:pt idx="80">
                  <c:v>14.861979062976166</c:v>
                </c:pt>
                <c:pt idx="81">
                  <c:v>14.793114925057331</c:v>
                </c:pt>
                <c:pt idx="82">
                  <c:v>14.577528438218343</c:v>
                </c:pt>
                <c:pt idx="83">
                  <c:v>14.476004074433385</c:v>
                </c:pt>
                <c:pt idx="84">
                  <c:v>14.424553631530856</c:v>
                </c:pt>
                <c:pt idx="85">
                  <c:v>14.392186784350873</c:v>
                </c:pt>
                <c:pt idx="86">
                  <c:v>14.170980230433518</c:v>
                </c:pt>
                <c:pt idx="87">
                  <c:v>13.998193115167892</c:v>
                </c:pt>
                <c:pt idx="88">
                  <c:v>13.857305587956239</c:v>
                </c:pt>
                <c:pt idx="89">
                  <c:v>13.640270787209083</c:v>
                </c:pt>
                <c:pt idx="90">
                  <c:v>13.528804129561491</c:v>
                </c:pt>
                <c:pt idx="91">
                  <c:v>13.44037034125312</c:v>
                </c:pt>
                <c:pt idx="92">
                  <c:v>13.284378047936451</c:v>
                </c:pt>
                <c:pt idx="93">
                  <c:v>13.147699997367091</c:v>
                </c:pt>
                <c:pt idx="94">
                  <c:v>13.145719995881349</c:v>
                </c:pt>
                <c:pt idx="95">
                  <c:v>13.093316326025143</c:v>
                </c:pt>
                <c:pt idx="96">
                  <c:v>12.923376031711257</c:v>
                </c:pt>
                <c:pt idx="97">
                  <c:v>12.843281000969618</c:v>
                </c:pt>
                <c:pt idx="98">
                  <c:v>12.754719730801977</c:v>
                </c:pt>
                <c:pt idx="99">
                  <c:v>12.602737796422058</c:v>
                </c:pt>
                <c:pt idx="100">
                  <c:v>12.535886421531176</c:v>
                </c:pt>
                <c:pt idx="101">
                  <c:v>12.613845303436811</c:v>
                </c:pt>
                <c:pt idx="102">
                  <c:v>12.662495966643158</c:v>
                </c:pt>
                <c:pt idx="103">
                  <c:v>12.774182830211933</c:v>
                </c:pt>
                <c:pt idx="104">
                  <c:v>12.863359263454466</c:v>
                </c:pt>
                <c:pt idx="105">
                  <c:v>12.95914122992531</c:v>
                </c:pt>
                <c:pt idx="106">
                  <c:v>13.134968659778892</c:v>
                </c:pt>
                <c:pt idx="107">
                  <c:v>13.15282712392221</c:v>
                </c:pt>
                <c:pt idx="108">
                  <c:v>13.14794772673133</c:v>
                </c:pt>
                <c:pt idx="109">
                  <c:v>13.232649933846337</c:v>
                </c:pt>
                <c:pt idx="110">
                  <c:v>13.28126242733862</c:v>
                </c:pt>
                <c:pt idx="111">
                  <c:v>13.237929087598088</c:v>
                </c:pt>
                <c:pt idx="112">
                  <c:v>13.241318196902917</c:v>
                </c:pt>
                <c:pt idx="113">
                  <c:v>13.338555536741547</c:v>
                </c:pt>
                <c:pt idx="114">
                  <c:v>13.335186772013255</c:v>
                </c:pt>
                <c:pt idx="115">
                  <c:v>13.412430046000576</c:v>
                </c:pt>
                <c:pt idx="116">
                  <c:v>13.419854961441766</c:v>
                </c:pt>
                <c:pt idx="117">
                  <c:v>13.549761606022473</c:v>
                </c:pt>
                <c:pt idx="118">
                  <c:v>13.692158104700406</c:v>
                </c:pt>
                <c:pt idx="119">
                  <c:v>13.661130692433623</c:v>
                </c:pt>
                <c:pt idx="120">
                  <c:v>13.672437250371843</c:v>
                </c:pt>
                <c:pt idx="121">
                  <c:v>13.688836982459126</c:v>
                </c:pt>
                <c:pt idx="122">
                  <c:v>13.720611597271118</c:v>
                </c:pt>
                <c:pt idx="123">
                  <c:v>13.795427249380142</c:v>
                </c:pt>
                <c:pt idx="124">
                  <c:v>13.744871087252598</c:v>
                </c:pt>
                <c:pt idx="125">
                  <c:v>13.77109781079459</c:v>
                </c:pt>
                <c:pt idx="126">
                  <c:v>13.809565783123965</c:v>
                </c:pt>
                <c:pt idx="127">
                  <c:v>13.802832716353999</c:v>
                </c:pt>
                <c:pt idx="128">
                  <c:v>13.865901001339019</c:v>
                </c:pt>
                <c:pt idx="129">
                  <c:v>13.994784160835112</c:v>
                </c:pt>
                <c:pt idx="130">
                  <c:v>14.08160208125698</c:v>
                </c:pt>
                <c:pt idx="131">
                  <c:v>14.16053329604128</c:v>
                </c:pt>
                <c:pt idx="132">
                  <c:v>14.287203893602411</c:v>
                </c:pt>
                <c:pt idx="133">
                  <c:v>14.395458844553911</c:v>
                </c:pt>
                <c:pt idx="134">
                  <c:v>14.394205781330204</c:v>
                </c:pt>
                <c:pt idx="135">
                  <c:v>14.431451811998867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23-4BE1-8A87-0B39515FB104}"/>
            </c:ext>
          </c:extLst>
        </c:ser>
        <c:ser>
          <c:idx val="2"/>
          <c:order val="4"/>
          <c:tx>
            <c:strRef>
              <c:f>Graf43!$R$27</c:f>
              <c:strCache>
                <c:ptCount val="1"/>
                <c:pt idx="0">
                  <c:v>Zdravotníctvo </c:v>
                </c:pt>
              </c:strCache>
            </c:strRef>
          </c:tx>
          <c:spPr>
            <a:solidFill>
              <a:srgbClr val="B863B7"/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Graf43!$F$3:$F$138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-2.869453702016393</c:v>
                </c:pt>
                <c:pt idx="3">
                  <c:v>-4.7025714014765994</c:v>
                </c:pt>
                <c:pt idx="4">
                  <c:v>-8.8950260796599032</c:v>
                </c:pt>
                <c:pt idx="5">
                  <c:v>-15.88584468785553</c:v>
                </c:pt>
                <c:pt idx="6">
                  <c:v>-21.580973183277287</c:v>
                </c:pt>
                <c:pt idx="7">
                  <c:v>-25.730617620926012</c:v>
                </c:pt>
                <c:pt idx="8">
                  <c:v>-30.013452794332856</c:v>
                </c:pt>
                <c:pt idx="9">
                  <c:v>-35.242840703700743</c:v>
                </c:pt>
                <c:pt idx="10">
                  <c:v>-40.440520311290143</c:v>
                </c:pt>
                <c:pt idx="11">
                  <c:v>-45.225148991871116</c:v>
                </c:pt>
                <c:pt idx="12">
                  <c:v>-49.882590928248845</c:v>
                </c:pt>
                <c:pt idx="13">
                  <c:v>-54.215052729495831</c:v>
                </c:pt>
                <c:pt idx="14">
                  <c:v>-58.523526524931249</c:v>
                </c:pt>
                <c:pt idx="15">
                  <c:v>-62.424331923656077</c:v>
                </c:pt>
                <c:pt idx="16">
                  <c:v>-66.252837486752711</c:v>
                </c:pt>
                <c:pt idx="17">
                  <c:v>-69.5550305878606</c:v>
                </c:pt>
                <c:pt idx="18">
                  <c:v>-71.873964200199552</c:v>
                </c:pt>
                <c:pt idx="19">
                  <c:v>-74.397026040685304</c:v>
                </c:pt>
                <c:pt idx="20">
                  <c:v>-76.60712731141075</c:v>
                </c:pt>
                <c:pt idx="21">
                  <c:v>-78.267181618794936</c:v>
                </c:pt>
                <c:pt idx="22">
                  <c:v>-79.671308405120612</c:v>
                </c:pt>
                <c:pt idx="23">
                  <c:v>-81.032576648466147</c:v>
                </c:pt>
                <c:pt idx="24">
                  <c:v>-82.271756896557079</c:v>
                </c:pt>
                <c:pt idx="25">
                  <c:v>-83.599443141439849</c:v>
                </c:pt>
                <c:pt idx="26">
                  <c:v>-84.522727169476511</c:v>
                </c:pt>
                <c:pt idx="27">
                  <c:v>-85.055676892433155</c:v>
                </c:pt>
                <c:pt idx="28">
                  <c:v>-85.396451554112573</c:v>
                </c:pt>
                <c:pt idx="29">
                  <c:v>-85.750316127302455</c:v>
                </c:pt>
                <c:pt idx="30">
                  <c:v>-85.704931912340086</c:v>
                </c:pt>
                <c:pt idx="31">
                  <c:v>-85.420205720648454</c:v>
                </c:pt>
                <c:pt idx="32">
                  <c:v>-84.872447443698476</c:v>
                </c:pt>
                <c:pt idx="33">
                  <c:v>-84.170078881232499</c:v>
                </c:pt>
                <c:pt idx="34">
                  <c:v>-83.476683492005904</c:v>
                </c:pt>
                <c:pt idx="35">
                  <c:v>-82.669151779494769</c:v>
                </c:pt>
                <c:pt idx="36">
                  <c:v>-81.694175843349228</c:v>
                </c:pt>
                <c:pt idx="37">
                  <c:v>-80.663631858540697</c:v>
                </c:pt>
                <c:pt idx="38">
                  <c:v>-79.436689469678811</c:v>
                </c:pt>
                <c:pt idx="39">
                  <c:v>-78.215374605371323</c:v>
                </c:pt>
                <c:pt idx="40">
                  <c:v>-76.981810427042021</c:v>
                </c:pt>
                <c:pt idx="41">
                  <c:v>-75.724084521459901</c:v>
                </c:pt>
                <c:pt idx="42">
                  <c:v>-74.450253417694299</c:v>
                </c:pt>
                <c:pt idx="43">
                  <c:v>-73.253503475951291</c:v>
                </c:pt>
                <c:pt idx="44">
                  <c:v>-71.989195390379507</c:v>
                </c:pt>
                <c:pt idx="45">
                  <c:v>-70.75841198584348</c:v>
                </c:pt>
                <c:pt idx="46">
                  <c:v>-69.524982265488546</c:v>
                </c:pt>
                <c:pt idx="47">
                  <c:v>-68.319245599543095</c:v>
                </c:pt>
                <c:pt idx="48">
                  <c:v>-67.097707740564829</c:v>
                </c:pt>
                <c:pt idx="49">
                  <c:v>-65.910162870815086</c:v>
                </c:pt>
                <c:pt idx="50">
                  <c:v>-64.74102955811901</c:v>
                </c:pt>
                <c:pt idx="51">
                  <c:v>-63.599718247291918</c:v>
                </c:pt>
                <c:pt idx="52">
                  <c:v>-62.489304170880864</c:v>
                </c:pt>
                <c:pt idx="53">
                  <c:v>-61.381432037124902</c:v>
                </c:pt>
                <c:pt idx="54">
                  <c:v>-60.338795161656535</c:v>
                </c:pt>
                <c:pt idx="55">
                  <c:v>-59.330005543621574</c:v>
                </c:pt>
                <c:pt idx="56">
                  <c:v>-58.365355952719717</c:v>
                </c:pt>
                <c:pt idx="57">
                  <c:v>-57.430385552051156</c:v>
                </c:pt>
                <c:pt idx="58">
                  <c:v>-56.512579449079404</c:v>
                </c:pt>
                <c:pt idx="59">
                  <c:v>-55.647711932446818</c:v>
                </c:pt>
                <c:pt idx="60">
                  <c:v>-54.8206849766215</c:v>
                </c:pt>
                <c:pt idx="61">
                  <c:v>-54.010332572776235</c:v>
                </c:pt>
                <c:pt idx="62">
                  <c:v>-53.290769902032551</c:v>
                </c:pt>
                <c:pt idx="63">
                  <c:v>-52.595250237085402</c:v>
                </c:pt>
                <c:pt idx="64">
                  <c:v>-51.94952246987279</c:v>
                </c:pt>
                <c:pt idx="65">
                  <c:v>-51.321065784606972</c:v>
                </c:pt>
                <c:pt idx="66">
                  <c:v>-50.732593406810608</c:v>
                </c:pt>
                <c:pt idx="67">
                  <c:v>-50.169489984534167</c:v>
                </c:pt>
                <c:pt idx="68">
                  <c:v>-49.62079362106239</c:v>
                </c:pt>
                <c:pt idx="69">
                  <c:v>-49.149560343247558</c:v>
                </c:pt>
                <c:pt idx="70">
                  <c:v>-48.697960491661128</c:v>
                </c:pt>
                <c:pt idx="71">
                  <c:v>-48.2689074145582</c:v>
                </c:pt>
                <c:pt idx="72">
                  <c:v>-47.846531789485006</c:v>
                </c:pt>
                <c:pt idx="73">
                  <c:v>-47.433424584452183</c:v>
                </c:pt>
                <c:pt idx="74">
                  <c:v>-47.021232916165125</c:v>
                </c:pt>
                <c:pt idx="75">
                  <c:v>-46.614257969666092</c:v>
                </c:pt>
                <c:pt idx="76">
                  <c:v>-46.220047967889947</c:v>
                </c:pt>
                <c:pt idx="77">
                  <c:v>-45.823754916735588</c:v>
                </c:pt>
                <c:pt idx="78">
                  <c:v>-45.425395187657671</c:v>
                </c:pt>
                <c:pt idx="79">
                  <c:v>-45.027493427170988</c:v>
                </c:pt>
                <c:pt idx="80">
                  <c:v>-44.659160469630926</c:v>
                </c:pt>
                <c:pt idx="81">
                  <c:v>-44.255049032256828</c:v>
                </c:pt>
                <c:pt idx="82">
                  <c:v>-43.882976308635172</c:v>
                </c:pt>
                <c:pt idx="83">
                  <c:v>-43.547314252447194</c:v>
                </c:pt>
                <c:pt idx="84">
                  <c:v>-43.273448340876087</c:v>
                </c:pt>
                <c:pt idx="85">
                  <c:v>-43.000405335074319</c:v>
                </c:pt>
                <c:pt idx="86">
                  <c:v>-42.716300888115384</c:v>
                </c:pt>
                <c:pt idx="87">
                  <c:v>-42.456502681312848</c:v>
                </c:pt>
                <c:pt idx="88">
                  <c:v>-42.218533846828706</c:v>
                </c:pt>
                <c:pt idx="89">
                  <c:v>-41.934144458796894</c:v>
                </c:pt>
                <c:pt idx="90">
                  <c:v>-41.663965620028264</c:v>
                </c:pt>
                <c:pt idx="91">
                  <c:v>-41.389601473959836</c:v>
                </c:pt>
                <c:pt idx="92">
                  <c:v>-41.094332520512715</c:v>
                </c:pt>
                <c:pt idx="93">
                  <c:v>-40.811053928982631</c:v>
                </c:pt>
                <c:pt idx="94">
                  <c:v>-40.522350664383069</c:v>
                </c:pt>
                <c:pt idx="95">
                  <c:v>-40.266769946109562</c:v>
                </c:pt>
                <c:pt idx="96">
                  <c:v>-40.059437835723642</c:v>
                </c:pt>
                <c:pt idx="97">
                  <c:v>-39.884469049454701</c:v>
                </c:pt>
                <c:pt idx="98">
                  <c:v>-39.707306860659962</c:v>
                </c:pt>
                <c:pt idx="99">
                  <c:v>-39.521688719337064</c:v>
                </c:pt>
                <c:pt idx="100">
                  <c:v>-39.374480687540306</c:v>
                </c:pt>
                <c:pt idx="101">
                  <c:v>-39.890500131277221</c:v>
                </c:pt>
                <c:pt idx="102">
                  <c:v>-40.267559873253639</c:v>
                </c:pt>
                <c:pt idx="103">
                  <c:v>-40.309241617081305</c:v>
                </c:pt>
                <c:pt idx="104">
                  <c:v>-40.331050566179691</c:v>
                </c:pt>
                <c:pt idx="105">
                  <c:v>-40.372941024285964</c:v>
                </c:pt>
                <c:pt idx="106">
                  <c:v>-40.39311499572414</c:v>
                </c:pt>
                <c:pt idx="107">
                  <c:v>-40.427960338236119</c:v>
                </c:pt>
                <c:pt idx="108">
                  <c:v>-40.461942688920907</c:v>
                </c:pt>
                <c:pt idx="109">
                  <c:v>-40.491676122717251</c:v>
                </c:pt>
                <c:pt idx="110">
                  <c:v>-40.516687033614666</c:v>
                </c:pt>
                <c:pt idx="111">
                  <c:v>-40.531231146125378</c:v>
                </c:pt>
                <c:pt idx="112">
                  <c:v>-40.573147240782021</c:v>
                </c:pt>
                <c:pt idx="113">
                  <c:v>-40.592972656979086</c:v>
                </c:pt>
                <c:pt idx="114">
                  <c:v>-40.619969311947486</c:v>
                </c:pt>
                <c:pt idx="115">
                  <c:v>-40.652833806243791</c:v>
                </c:pt>
                <c:pt idx="116">
                  <c:v>-40.674553630725455</c:v>
                </c:pt>
                <c:pt idx="117">
                  <c:v>-40.696786252567172</c:v>
                </c:pt>
                <c:pt idx="118">
                  <c:v>-40.717484580083415</c:v>
                </c:pt>
                <c:pt idx="119">
                  <c:v>-40.748705258426426</c:v>
                </c:pt>
                <c:pt idx="120">
                  <c:v>-40.765346398081292</c:v>
                </c:pt>
                <c:pt idx="121">
                  <c:v>-40.800042887323919</c:v>
                </c:pt>
                <c:pt idx="122">
                  <c:v>-40.847783811960518</c:v>
                </c:pt>
                <c:pt idx="123">
                  <c:v>-40.871386326470486</c:v>
                </c:pt>
                <c:pt idx="124">
                  <c:v>-40.904468228053396</c:v>
                </c:pt>
                <c:pt idx="125">
                  <c:v>-40.935137444155508</c:v>
                </c:pt>
                <c:pt idx="126">
                  <c:v>-40.975475813202458</c:v>
                </c:pt>
                <c:pt idx="127">
                  <c:v>-41.017225844742569</c:v>
                </c:pt>
                <c:pt idx="128">
                  <c:v>-41.041341038541255</c:v>
                </c:pt>
                <c:pt idx="129">
                  <c:v>-41.096598047242495</c:v>
                </c:pt>
                <c:pt idx="130">
                  <c:v>-41.134585063460264</c:v>
                </c:pt>
                <c:pt idx="131">
                  <c:v>-41.188874134074993</c:v>
                </c:pt>
                <c:pt idx="132">
                  <c:v>-41.23832237522619</c:v>
                </c:pt>
                <c:pt idx="133">
                  <c:v>-41.283773032757018</c:v>
                </c:pt>
                <c:pt idx="134">
                  <c:v>-41.324998880628328</c:v>
                </c:pt>
                <c:pt idx="135">
                  <c:v>-41.365832968282611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3-4BE1-8A87-0B39515FB104}"/>
            </c:ext>
          </c:extLst>
        </c:ser>
        <c:ser>
          <c:idx val="3"/>
          <c:order val="5"/>
          <c:tx>
            <c:strRef>
              <c:f>Graf43!$R$28</c:f>
              <c:strCache>
                <c:ptCount val="1"/>
                <c:pt idx="0">
                  <c:v>Ostatné výdavky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Graf43!$G$3:$G$138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-1.5665417434315279</c:v>
                </c:pt>
                <c:pt idx="3">
                  <c:v>-3.7043479356993254</c:v>
                </c:pt>
                <c:pt idx="4">
                  <c:v>-4.9273951264888796</c:v>
                </c:pt>
                <c:pt idx="5">
                  <c:v>-5.9055786473834369</c:v>
                </c:pt>
                <c:pt idx="6">
                  <c:v>-6.7694476135868928</c:v>
                </c:pt>
                <c:pt idx="7">
                  <c:v>-7.6020686547044525</c:v>
                </c:pt>
                <c:pt idx="8">
                  <c:v>-8.4120421090338873</c:v>
                </c:pt>
                <c:pt idx="9">
                  <c:v>-9.1941840974127889</c:v>
                </c:pt>
                <c:pt idx="10">
                  <c:v>-9.9556531475790244</c:v>
                </c:pt>
                <c:pt idx="11">
                  <c:v>-10.697519576334841</c:v>
                </c:pt>
                <c:pt idx="12">
                  <c:v>-11.407628284742007</c:v>
                </c:pt>
                <c:pt idx="13">
                  <c:v>-12.093507019786797</c:v>
                </c:pt>
                <c:pt idx="14">
                  <c:v>-12.750815343933054</c:v>
                </c:pt>
                <c:pt idx="15">
                  <c:v>-13.374826184896223</c:v>
                </c:pt>
                <c:pt idx="16">
                  <c:v>-13.963347495335457</c:v>
                </c:pt>
                <c:pt idx="17">
                  <c:v>-14.516558766101857</c:v>
                </c:pt>
                <c:pt idx="18">
                  <c:v>-15.035994968442637</c:v>
                </c:pt>
                <c:pt idx="19">
                  <c:v>-15.520672681931021</c:v>
                </c:pt>
                <c:pt idx="20">
                  <c:v>-15.969413534301436</c:v>
                </c:pt>
                <c:pt idx="21">
                  <c:v>-16.386517874849623</c:v>
                </c:pt>
                <c:pt idx="22">
                  <c:v>-16.775788179290036</c:v>
                </c:pt>
                <c:pt idx="23">
                  <c:v>-17.139086841565742</c:v>
                </c:pt>
                <c:pt idx="24">
                  <c:v>-17.476731660952645</c:v>
                </c:pt>
                <c:pt idx="25">
                  <c:v>-17.786074274724349</c:v>
                </c:pt>
                <c:pt idx="26">
                  <c:v>-18.069914389689014</c:v>
                </c:pt>
                <c:pt idx="27">
                  <c:v>-18.332076171762552</c:v>
                </c:pt>
                <c:pt idx="28">
                  <c:v>-18.573880990571908</c:v>
                </c:pt>
                <c:pt idx="29">
                  <c:v>-18.797069546336907</c:v>
                </c:pt>
                <c:pt idx="30">
                  <c:v>-19.003061963254584</c:v>
                </c:pt>
                <c:pt idx="31">
                  <c:v>-19.194059734118483</c:v>
                </c:pt>
                <c:pt idx="32">
                  <c:v>-19.373903012334111</c:v>
                </c:pt>
                <c:pt idx="33">
                  <c:v>-19.541585598290357</c:v>
                </c:pt>
                <c:pt idx="34">
                  <c:v>-19.693415868465721</c:v>
                </c:pt>
                <c:pt idx="35">
                  <c:v>-19.834118956619644</c:v>
                </c:pt>
                <c:pt idx="36">
                  <c:v>-19.964021771675178</c:v>
                </c:pt>
                <c:pt idx="37">
                  <c:v>-20.08536676760254</c:v>
                </c:pt>
                <c:pt idx="38">
                  <c:v>-20.200567172514042</c:v>
                </c:pt>
                <c:pt idx="39">
                  <c:v>-20.308963591566791</c:v>
                </c:pt>
                <c:pt idx="40">
                  <c:v>-20.411590478094464</c:v>
                </c:pt>
                <c:pt idx="41">
                  <c:v>-20.509015126099001</c:v>
                </c:pt>
                <c:pt idx="42">
                  <c:v>-20.601647343197939</c:v>
                </c:pt>
                <c:pt idx="43">
                  <c:v>-20.688249932902171</c:v>
                </c:pt>
                <c:pt idx="44">
                  <c:v>-20.767629600088821</c:v>
                </c:pt>
                <c:pt idx="45">
                  <c:v>-20.842334142984573</c:v>
                </c:pt>
                <c:pt idx="46">
                  <c:v>-20.91278427923935</c:v>
                </c:pt>
                <c:pt idx="47">
                  <c:v>-20.980062055642975</c:v>
                </c:pt>
                <c:pt idx="48">
                  <c:v>-21.04394756103714</c:v>
                </c:pt>
                <c:pt idx="49">
                  <c:v>-21.105352166608125</c:v>
                </c:pt>
                <c:pt idx="50">
                  <c:v>-21.16314323406165</c:v>
                </c:pt>
                <c:pt idx="51">
                  <c:v>-21.216970050198913</c:v>
                </c:pt>
                <c:pt idx="52">
                  <c:v>-21.269065481739183</c:v>
                </c:pt>
                <c:pt idx="53">
                  <c:v>-21.3182986337725</c:v>
                </c:pt>
                <c:pt idx="54">
                  <c:v>-21.364964238328955</c:v>
                </c:pt>
                <c:pt idx="55">
                  <c:v>-21.410611590441164</c:v>
                </c:pt>
                <c:pt idx="56">
                  <c:v>-21.454731765209729</c:v>
                </c:pt>
                <c:pt idx="57">
                  <c:v>-21.495562685427668</c:v>
                </c:pt>
                <c:pt idx="58">
                  <c:v>-21.535312270270541</c:v>
                </c:pt>
                <c:pt idx="59">
                  <c:v>-21.572999546923352</c:v>
                </c:pt>
                <c:pt idx="60">
                  <c:v>-21.608570989954124</c:v>
                </c:pt>
                <c:pt idx="61">
                  <c:v>-21.643066764148369</c:v>
                </c:pt>
                <c:pt idx="62">
                  <c:v>-21.675988897805446</c:v>
                </c:pt>
                <c:pt idx="63">
                  <c:v>-21.707395901067081</c:v>
                </c:pt>
                <c:pt idx="64">
                  <c:v>-21.738018665749031</c:v>
                </c:pt>
                <c:pt idx="65">
                  <c:v>-21.767102618566362</c:v>
                </c:pt>
                <c:pt idx="66">
                  <c:v>-21.79471368485083</c:v>
                </c:pt>
                <c:pt idx="67">
                  <c:v>-21.821207906274775</c:v>
                </c:pt>
                <c:pt idx="68">
                  <c:v>-21.846336680828859</c:v>
                </c:pt>
                <c:pt idx="69">
                  <c:v>-21.870935413704792</c:v>
                </c:pt>
                <c:pt idx="70">
                  <c:v>-21.894697268035344</c:v>
                </c:pt>
                <c:pt idx="71">
                  <c:v>-21.918004779350806</c:v>
                </c:pt>
                <c:pt idx="72">
                  <c:v>-21.94221688411049</c:v>
                </c:pt>
                <c:pt idx="73">
                  <c:v>-21.964638332700765</c:v>
                </c:pt>
                <c:pt idx="74">
                  <c:v>-21.985087673994165</c:v>
                </c:pt>
                <c:pt idx="75">
                  <c:v>-22.004868290705144</c:v>
                </c:pt>
                <c:pt idx="76">
                  <c:v>-22.024191147180602</c:v>
                </c:pt>
                <c:pt idx="77">
                  <c:v>-22.04235168616831</c:v>
                </c:pt>
                <c:pt idx="78">
                  <c:v>-22.060498461043473</c:v>
                </c:pt>
                <c:pt idx="79">
                  <c:v>-22.078337129416123</c:v>
                </c:pt>
                <c:pt idx="80">
                  <c:v>-22.094198896198517</c:v>
                </c:pt>
                <c:pt idx="81">
                  <c:v>-22.108317588351042</c:v>
                </c:pt>
                <c:pt idx="82">
                  <c:v>-22.121729665603382</c:v>
                </c:pt>
                <c:pt idx="83">
                  <c:v>-22.135558498145549</c:v>
                </c:pt>
                <c:pt idx="84">
                  <c:v>-22.149255322243082</c:v>
                </c:pt>
                <c:pt idx="85">
                  <c:v>-22.161262916828942</c:v>
                </c:pt>
                <c:pt idx="86">
                  <c:v>-22.172754230219404</c:v>
                </c:pt>
                <c:pt idx="87">
                  <c:v>-22.184541419900601</c:v>
                </c:pt>
                <c:pt idx="88">
                  <c:v>-22.197216491771297</c:v>
                </c:pt>
                <c:pt idx="89">
                  <c:v>-22.208249687107241</c:v>
                </c:pt>
                <c:pt idx="90">
                  <c:v>-22.219909039262191</c:v>
                </c:pt>
                <c:pt idx="91">
                  <c:v>-22.231128893876978</c:v>
                </c:pt>
                <c:pt idx="92">
                  <c:v>-22.241519730269015</c:v>
                </c:pt>
                <c:pt idx="93">
                  <c:v>-22.251388468068402</c:v>
                </c:pt>
                <c:pt idx="94">
                  <c:v>-22.261087542820238</c:v>
                </c:pt>
                <c:pt idx="95">
                  <c:v>-22.271005708265356</c:v>
                </c:pt>
                <c:pt idx="96">
                  <c:v>-22.280962087553569</c:v>
                </c:pt>
                <c:pt idx="97">
                  <c:v>-22.29112116573187</c:v>
                </c:pt>
                <c:pt idx="98">
                  <c:v>-22.301240621536078</c:v>
                </c:pt>
                <c:pt idx="99">
                  <c:v>-22.312118904101471</c:v>
                </c:pt>
                <c:pt idx="100">
                  <c:v>-22.325585225084637</c:v>
                </c:pt>
                <c:pt idx="101">
                  <c:v>-22.576190920980704</c:v>
                </c:pt>
                <c:pt idx="102">
                  <c:v>-22.823185885635425</c:v>
                </c:pt>
                <c:pt idx="103">
                  <c:v>-22.971477382142542</c:v>
                </c:pt>
                <c:pt idx="104">
                  <c:v>-22.971600057906802</c:v>
                </c:pt>
                <c:pt idx="105">
                  <c:v>-22.972607761986495</c:v>
                </c:pt>
                <c:pt idx="106">
                  <c:v>-22.972607761986495</c:v>
                </c:pt>
                <c:pt idx="107">
                  <c:v>-22.972607761985955</c:v>
                </c:pt>
                <c:pt idx="108">
                  <c:v>-22.972607761988655</c:v>
                </c:pt>
                <c:pt idx="109">
                  <c:v>-22.972607761986495</c:v>
                </c:pt>
                <c:pt idx="110">
                  <c:v>-22.972607761987575</c:v>
                </c:pt>
                <c:pt idx="111">
                  <c:v>-22.972607761989195</c:v>
                </c:pt>
                <c:pt idx="112">
                  <c:v>-22.972607761987575</c:v>
                </c:pt>
                <c:pt idx="113">
                  <c:v>-22.972607761988115</c:v>
                </c:pt>
                <c:pt idx="114">
                  <c:v>-22.972607761989732</c:v>
                </c:pt>
                <c:pt idx="115">
                  <c:v>-22.972607761990272</c:v>
                </c:pt>
                <c:pt idx="116">
                  <c:v>-22.972607761984339</c:v>
                </c:pt>
                <c:pt idx="117">
                  <c:v>-22.972607761988115</c:v>
                </c:pt>
                <c:pt idx="118">
                  <c:v>-22.972607761988115</c:v>
                </c:pt>
                <c:pt idx="119">
                  <c:v>-22.972607761992432</c:v>
                </c:pt>
                <c:pt idx="120">
                  <c:v>-22.972607761990812</c:v>
                </c:pt>
                <c:pt idx="121">
                  <c:v>-22.972607761984339</c:v>
                </c:pt>
                <c:pt idx="122">
                  <c:v>-22.972607761988655</c:v>
                </c:pt>
                <c:pt idx="123">
                  <c:v>-22.972607761987035</c:v>
                </c:pt>
                <c:pt idx="124">
                  <c:v>-22.972607761989195</c:v>
                </c:pt>
                <c:pt idx="125">
                  <c:v>-22.972607761988115</c:v>
                </c:pt>
                <c:pt idx="126">
                  <c:v>-22.972607761989195</c:v>
                </c:pt>
                <c:pt idx="127">
                  <c:v>-22.972607761987575</c:v>
                </c:pt>
                <c:pt idx="128">
                  <c:v>-22.972607761990812</c:v>
                </c:pt>
                <c:pt idx="129">
                  <c:v>-22.972607761988115</c:v>
                </c:pt>
                <c:pt idx="130">
                  <c:v>-22.972607761984879</c:v>
                </c:pt>
                <c:pt idx="131">
                  <c:v>-22.972607761983799</c:v>
                </c:pt>
                <c:pt idx="132">
                  <c:v>-22.972607761986495</c:v>
                </c:pt>
                <c:pt idx="133">
                  <c:v>-22.972607761990812</c:v>
                </c:pt>
                <c:pt idx="134">
                  <c:v>-22.972607761985955</c:v>
                </c:pt>
                <c:pt idx="135">
                  <c:v>-22.972607761985955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3-4BE1-8A87-0B39515FB104}"/>
            </c:ext>
          </c:extLst>
        </c:ser>
        <c:ser>
          <c:idx val="5"/>
          <c:order val="7"/>
          <c:tx>
            <c:strRef>
              <c:f>Graf43!$R$30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Graf43!$I$3:$I$138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2.5421040603308652E-14</c:v>
                </c:pt>
                <c:pt idx="7">
                  <c:v>-5.8697123697191069E-3</c:v>
                </c:pt>
                <c:pt idx="8">
                  <c:v>-9.9393396226832905E-3</c:v>
                </c:pt>
                <c:pt idx="9">
                  <c:v>-1.6850082649016537E-2</c:v>
                </c:pt>
                <c:pt idx="10">
                  <c:v>-1.2856900071739352E-2</c:v>
                </c:pt>
                <c:pt idx="11">
                  <c:v>-2.2507135426559677E-2</c:v>
                </c:pt>
                <c:pt idx="12">
                  <c:v>-5.352278939143109E-2</c:v>
                </c:pt>
                <c:pt idx="13">
                  <c:v>-5.9048377093845215E-2</c:v>
                </c:pt>
                <c:pt idx="14">
                  <c:v>-5.5298845178114182E-2</c:v>
                </c:pt>
                <c:pt idx="15">
                  <c:v>-7.366127061481148E-2</c:v>
                </c:pt>
                <c:pt idx="16">
                  <c:v>-8.676372778007338E-2</c:v>
                </c:pt>
                <c:pt idx="17">
                  <c:v>-0.12060845704652591</c:v>
                </c:pt>
                <c:pt idx="18">
                  <c:v>-0.14973758139488591</c:v>
                </c:pt>
                <c:pt idx="19">
                  <c:v>-0.21162804896901838</c:v>
                </c:pt>
                <c:pt idx="20">
                  <c:v>-0.29038048244296755</c:v>
                </c:pt>
                <c:pt idx="21">
                  <c:v>-0.35101058585123707</c:v>
                </c:pt>
                <c:pt idx="22">
                  <c:v>-0.44909111049616129</c:v>
                </c:pt>
                <c:pt idx="23">
                  <c:v>-0.50774369693643251</c:v>
                </c:pt>
                <c:pt idx="24">
                  <c:v>-0.57395672181969248</c:v>
                </c:pt>
                <c:pt idx="25">
                  <c:v>-0.67312285948876505</c:v>
                </c:pt>
                <c:pt idx="26">
                  <c:v>-0.844051968884866</c:v>
                </c:pt>
                <c:pt idx="27">
                  <c:v>-0.99501780413092533</c:v>
                </c:pt>
                <c:pt idx="28">
                  <c:v>-1.183144255391491</c:v>
                </c:pt>
                <c:pt idx="29">
                  <c:v>-1.4555723280275734</c:v>
                </c:pt>
                <c:pt idx="30">
                  <c:v>-1.8033036680278938</c:v>
                </c:pt>
                <c:pt idx="31">
                  <c:v>-2.202240465920446</c:v>
                </c:pt>
                <c:pt idx="32">
                  <c:v>-2.6931305573167954</c:v>
                </c:pt>
                <c:pt idx="33">
                  <c:v>-3.3184645740677929</c:v>
                </c:pt>
                <c:pt idx="34">
                  <c:v>-4.1099952020593733</c:v>
                </c:pt>
                <c:pt idx="35">
                  <c:v>-5.1247425201410923</c:v>
                </c:pt>
                <c:pt idx="36">
                  <c:v>-6.4417117283464478</c:v>
                </c:pt>
                <c:pt idx="37">
                  <c:v>-8.1498437049438923</c:v>
                </c:pt>
                <c:pt idx="38">
                  <c:v>-10.199844194377647</c:v>
                </c:pt>
                <c:pt idx="39">
                  <c:v>-13.658284875830871</c:v>
                </c:pt>
                <c:pt idx="40">
                  <c:v>-17.9236425304283</c:v>
                </c:pt>
                <c:pt idx="41">
                  <c:v>-22.157235876519554</c:v>
                </c:pt>
                <c:pt idx="42">
                  <c:v>-27.20393052200296</c:v>
                </c:pt>
                <c:pt idx="43">
                  <c:v>-32.603876938005598</c:v>
                </c:pt>
                <c:pt idx="44">
                  <c:v>-37.945192896137911</c:v>
                </c:pt>
                <c:pt idx="45">
                  <c:v>-42.933830424034625</c:v>
                </c:pt>
                <c:pt idx="46">
                  <c:v>-46.805526074304971</c:v>
                </c:pt>
                <c:pt idx="47">
                  <c:v>-50.135123056759049</c:v>
                </c:pt>
                <c:pt idx="48">
                  <c:v>-53.431180854851767</c:v>
                </c:pt>
                <c:pt idx="49">
                  <c:v>-56.351012660384846</c:v>
                </c:pt>
                <c:pt idx="50">
                  <c:v>-58.701821507633376</c:v>
                </c:pt>
                <c:pt idx="51">
                  <c:v>-60.996701609379542</c:v>
                </c:pt>
                <c:pt idx="52">
                  <c:v>-63.698655605984435</c:v>
                </c:pt>
                <c:pt idx="53">
                  <c:v>-66.515073171308828</c:v>
                </c:pt>
                <c:pt idx="54">
                  <c:v>-69.184781807433112</c:v>
                </c:pt>
                <c:pt idx="55">
                  <c:v>-71.936903441602112</c:v>
                </c:pt>
                <c:pt idx="56">
                  <c:v>-74.603196006635429</c:v>
                </c:pt>
                <c:pt idx="57">
                  <c:v>-77.596686394186705</c:v>
                </c:pt>
                <c:pt idx="58">
                  <c:v>-80.693106535782547</c:v>
                </c:pt>
                <c:pt idx="59">
                  <c:v>-83.109482901045808</c:v>
                </c:pt>
                <c:pt idx="60">
                  <c:v>-85.128995387871711</c:v>
                </c:pt>
                <c:pt idx="61">
                  <c:v>-86.982895417813523</c:v>
                </c:pt>
                <c:pt idx="62">
                  <c:v>-88.721464113685428</c:v>
                </c:pt>
                <c:pt idx="63">
                  <c:v>-90.392553126209833</c:v>
                </c:pt>
                <c:pt idx="64">
                  <c:v>-92.127434221364524</c:v>
                </c:pt>
                <c:pt idx="65">
                  <c:v>-93.547934788205467</c:v>
                </c:pt>
                <c:pt idx="66">
                  <c:v>-94.885788399809073</c:v>
                </c:pt>
                <c:pt idx="67">
                  <c:v>-96.042562211542858</c:v>
                </c:pt>
                <c:pt idx="68">
                  <c:v>-96.938890998484666</c:v>
                </c:pt>
                <c:pt idx="69">
                  <c:v>-97.926942378470713</c:v>
                </c:pt>
                <c:pt idx="70">
                  <c:v>-98.85482236471772</c:v>
                </c:pt>
                <c:pt idx="71">
                  <c:v>-99.856828725572157</c:v>
                </c:pt>
                <c:pt idx="72">
                  <c:v>-101.16700952540607</c:v>
                </c:pt>
                <c:pt idx="73">
                  <c:v>-102.12793453450337</c:v>
                </c:pt>
                <c:pt idx="74">
                  <c:v>-102.70067923618011</c:v>
                </c:pt>
                <c:pt idx="75">
                  <c:v>-103.13426885239934</c:v>
                </c:pt>
                <c:pt idx="76">
                  <c:v>-103.42507400748926</c:v>
                </c:pt>
                <c:pt idx="77">
                  <c:v>-103.41368928332534</c:v>
                </c:pt>
                <c:pt idx="78">
                  <c:v>-103.24081920785633</c:v>
                </c:pt>
                <c:pt idx="79">
                  <c:v>-102.91664356224589</c:v>
                </c:pt>
                <c:pt idx="80">
                  <c:v>-102.1987901059649</c:v>
                </c:pt>
                <c:pt idx="81">
                  <c:v>-101.408537779836</c:v>
                </c:pt>
                <c:pt idx="82">
                  <c:v>-100.50556949269287</c:v>
                </c:pt>
                <c:pt idx="83">
                  <c:v>-99.424224110099118</c:v>
                </c:pt>
                <c:pt idx="84">
                  <c:v>-98.229760870169684</c:v>
                </c:pt>
                <c:pt idx="85">
                  <c:v>-97.095847976406702</c:v>
                </c:pt>
                <c:pt idx="86">
                  <c:v>-95.956254471074701</c:v>
                </c:pt>
                <c:pt idx="87">
                  <c:v>-94.785180901208705</c:v>
                </c:pt>
                <c:pt idx="88">
                  <c:v>-93.692676301431092</c:v>
                </c:pt>
                <c:pt idx="89">
                  <c:v>-92.7562726024737</c:v>
                </c:pt>
                <c:pt idx="90">
                  <c:v>-91.760283852071993</c:v>
                </c:pt>
                <c:pt idx="91">
                  <c:v>-90.734587820991877</c:v>
                </c:pt>
                <c:pt idx="92">
                  <c:v>-89.861423057960167</c:v>
                </c:pt>
                <c:pt idx="93">
                  <c:v>-88.938424500360753</c:v>
                </c:pt>
                <c:pt idx="94">
                  <c:v>-88.044409362934076</c:v>
                </c:pt>
                <c:pt idx="95">
                  <c:v>-87.193971325516713</c:v>
                </c:pt>
                <c:pt idx="96">
                  <c:v>-86.329383751259371</c:v>
                </c:pt>
                <c:pt idx="97">
                  <c:v>-85.466302956212289</c:v>
                </c:pt>
                <c:pt idx="98">
                  <c:v>-84.646734710075208</c:v>
                </c:pt>
                <c:pt idx="99">
                  <c:v>-83.885578859518148</c:v>
                </c:pt>
                <c:pt idx="100">
                  <c:v>-83.18052206970691</c:v>
                </c:pt>
                <c:pt idx="101">
                  <c:v>-83.359106764970932</c:v>
                </c:pt>
                <c:pt idx="102">
                  <c:v>-83.533007941159383</c:v>
                </c:pt>
                <c:pt idx="103">
                  <c:v>-83.654412045303886</c:v>
                </c:pt>
                <c:pt idx="104">
                  <c:v>-83.799683899786089</c:v>
                </c:pt>
                <c:pt idx="105">
                  <c:v>-83.914135820986559</c:v>
                </c:pt>
                <c:pt idx="106">
                  <c:v>-84.030785687313639</c:v>
                </c:pt>
                <c:pt idx="107">
                  <c:v>-84.146721644512084</c:v>
                </c:pt>
                <c:pt idx="108">
                  <c:v>-84.260176049110513</c:v>
                </c:pt>
                <c:pt idx="109">
                  <c:v>-84.375915921469939</c:v>
                </c:pt>
                <c:pt idx="110">
                  <c:v>-84.488694806205118</c:v>
                </c:pt>
                <c:pt idx="111">
                  <c:v>-84.577573936475218</c:v>
                </c:pt>
                <c:pt idx="112">
                  <c:v>-84.68971538445669</c:v>
                </c:pt>
                <c:pt idx="113">
                  <c:v>-84.832895596739405</c:v>
                </c:pt>
                <c:pt idx="114">
                  <c:v>-84.953156849591338</c:v>
                </c:pt>
                <c:pt idx="115">
                  <c:v>-85.068857683547265</c:v>
                </c:pt>
                <c:pt idx="116">
                  <c:v>-85.186368240521816</c:v>
                </c:pt>
                <c:pt idx="117">
                  <c:v>-85.29131094576519</c:v>
                </c:pt>
                <c:pt idx="118">
                  <c:v>-85.404155462951792</c:v>
                </c:pt>
                <c:pt idx="119">
                  <c:v>-85.502737529888407</c:v>
                </c:pt>
                <c:pt idx="120">
                  <c:v>-85.614433732783866</c:v>
                </c:pt>
                <c:pt idx="121">
                  <c:v>-85.730817932155233</c:v>
                </c:pt>
                <c:pt idx="122">
                  <c:v>-85.860507880569642</c:v>
                </c:pt>
                <c:pt idx="123">
                  <c:v>-85.979100114916321</c:v>
                </c:pt>
                <c:pt idx="124">
                  <c:v>-86.114455488840491</c:v>
                </c:pt>
                <c:pt idx="125">
                  <c:v>-86.274484862916978</c:v>
                </c:pt>
                <c:pt idx="126">
                  <c:v>-86.417595658393196</c:v>
                </c:pt>
                <c:pt idx="127">
                  <c:v>-86.553821574553041</c:v>
                </c:pt>
                <c:pt idx="128">
                  <c:v>-86.664058600249746</c:v>
                </c:pt>
                <c:pt idx="129">
                  <c:v>-86.778838366040276</c:v>
                </c:pt>
                <c:pt idx="130">
                  <c:v>-86.893377641501786</c:v>
                </c:pt>
                <c:pt idx="131">
                  <c:v>-87.016229519368267</c:v>
                </c:pt>
                <c:pt idx="132">
                  <c:v>-87.130884715018112</c:v>
                </c:pt>
                <c:pt idx="133">
                  <c:v>-87.245019987403197</c:v>
                </c:pt>
                <c:pt idx="134">
                  <c:v>-87.340058623948195</c:v>
                </c:pt>
                <c:pt idx="135">
                  <c:v>-87.43173601648995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23-4BE1-8A87-0B39515FB104}"/>
            </c:ext>
          </c:extLst>
        </c:ser>
        <c:ser>
          <c:idx val="6"/>
          <c:order val="8"/>
          <c:tx>
            <c:strRef>
              <c:f>Graf43!$R$31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Graf43!$J$3:$J$138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-2.0427459386091118</c:v>
                </c:pt>
                <c:pt idx="3">
                  <c:v>-1.28740549588898</c:v>
                </c:pt>
                <c:pt idx="4">
                  <c:v>-1.2783319684629109</c:v>
                </c:pt>
                <c:pt idx="5">
                  <c:v>-0.88531709403912884</c:v>
                </c:pt>
                <c:pt idx="6">
                  <c:v>-0.29763622493571917</c:v>
                </c:pt>
                <c:pt idx="7">
                  <c:v>-0.14471179119561037</c:v>
                </c:pt>
                <c:pt idx="8">
                  <c:v>0.87955395483023702</c:v>
                </c:pt>
                <c:pt idx="9">
                  <c:v>0.50157589305017358</c:v>
                </c:pt>
                <c:pt idx="10">
                  <c:v>0.17637865170958777</c:v>
                </c:pt>
                <c:pt idx="11">
                  <c:v>-0.61225011358371062</c:v>
                </c:pt>
                <c:pt idx="12">
                  <c:v>-1.6450907432040713</c:v>
                </c:pt>
                <c:pt idx="13">
                  <c:v>-2.5978578650232409</c:v>
                </c:pt>
                <c:pt idx="14">
                  <c:v>-3.5079838212123984</c:v>
                </c:pt>
                <c:pt idx="15">
                  <c:v>-4.160732523922877</c:v>
                </c:pt>
                <c:pt idx="16">
                  <c:v>-3.9933100250506612</c:v>
                </c:pt>
                <c:pt idx="17">
                  <c:v>-4.9745501370165117</c:v>
                </c:pt>
                <c:pt idx="18">
                  <c:v>-5.2098109000106385</c:v>
                </c:pt>
                <c:pt idx="19">
                  <c:v>-7.3399415558013557</c:v>
                </c:pt>
                <c:pt idx="20">
                  <c:v>-7.3253625677269731</c:v>
                </c:pt>
                <c:pt idx="21">
                  <c:v>-10.479912678767713</c:v>
                </c:pt>
                <c:pt idx="22">
                  <c:v>-12.778712948817084</c:v>
                </c:pt>
                <c:pt idx="23">
                  <c:v>-11.981395821066599</c:v>
                </c:pt>
                <c:pt idx="24">
                  <c:v>-13.361700284629158</c:v>
                </c:pt>
                <c:pt idx="25">
                  <c:v>-16.677579013095439</c:v>
                </c:pt>
                <c:pt idx="26">
                  <c:v>-17.794417108747954</c:v>
                </c:pt>
                <c:pt idx="27">
                  <c:v>-19.458888571697795</c:v>
                </c:pt>
                <c:pt idx="28">
                  <c:v>-21.021218439493353</c:v>
                </c:pt>
                <c:pt idx="29">
                  <c:v>-22.927466408883443</c:v>
                </c:pt>
                <c:pt idx="30">
                  <c:v>-24.880708051884991</c:v>
                </c:pt>
                <c:pt idx="31">
                  <c:v>-26.619077259855285</c:v>
                </c:pt>
                <c:pt idx="32">
                  <c:v>-28.341430126174981</c:v>
                </c:pt>
                <c:pt idx="33">
                  <c:v>-29.81840908096563</c:v>
                </c:pt>
                <c:pt idx="34">
                  <c:v>-31.350173541019622</c:v>
                </c:pt>
                <c:pt idx="35">
                  <c:v>-33.991458627336975</c:v>
                </c:pt>
                <c:pt idx="36">
                  <c:v>-35.796736381619773</c:v>
                </c:pt>
                <c:pt idx="37">
                  <c:v>-40.562008709819345</c:v>
                </c:pt>
                <c:pt idx="38">
                  <c:v>-43.331422263059956</c:v>
                </c:pt>
                <c:pt idx="39">
                  <c:v>-46.678420493888744</c:v>
                </c:pt>
                <c:pt idx="40">
                  <c:v>-55.277399522402881</c:v>
                </c:pt>
                <c:pt idx="41">
                  <c:v>-66.058005071710085</c:v>
                </c:pt>
                <c:pt idx="42">
                  <c:v>-72.725100036692666</c:v>
                </c:pt>
                <c:pt idx="43">
                  <c:v>-76.43388775332248</c:v>
                </c:pt>
                <c:pt idx="44">
                  <c:v>-78.485803931738928</c:v>
                </c:pt>
                <c:pt idx="45">
                  <c:v>-80.792133773956976</c:v>
                </c:pt>
                <c:pt idx="46">
                  <c:v>-82.290295988580368</c:v>
                </c:pt>
                <c:pt idx="47">
                  <c:v>-84.786994910474704</c:v>
                </c:pt>
                <c:pt idx="48">
                  <c:v>-84.638426393680561</c:v>
                </c:pt>
                <c:pt idx="49">
                  <c:v>-85.845446647840333</c:v>
                </c:pt>
                <c:pt idx="50">
                  <c:v>-86.006856514052814</c:v>
                </c:pt>
                <c:pt idx="51">
                  <c:v>-85.751088379694139</c:v>
                </c:pt>
                <c:pt idx="52">
                  <c:v>-85.906290595085835</c:v>
                </c:pt>
                <c:pt idx="53">
                  <c:v>-88.291329737503887</c:v>
                </c:pt>
                <c:pt idx="54">
                  <c:v>-88.630450982216004</c:v>
                </c:pt>
                <c:pt idx="55">
                  <c:v>-88.525533697593559</c:v>
                </c:pt>
                <c:pt idx="56">
                  <c:v>-90.56018762027324</c:v>
                </c:pt>
                <c:pt idx="57">
                  <c:v>-91.797286730261717</c:v>
                </c:pt>
                <c:pt idx="58">
                  <c:v>-93.626931245572734</c:v>
                </c:pt>
                <c:pt idx="59">
                  <c:v>-94.794841542256506</c:v>
                </c:pt>
                <c:pt idx="60">
                  <c:v>-96.053985803077424</c:v>
                </c:pt>
                <c:pt idx="61">
                  <c:v>-97.599002926047206</c:v>
                </c:pt>
                <c:pt idx="62">
                  <c:v>-99.431182977528806</c:v>
                </c:pt>
                <c:pt idx="63">
                  <c:v>-100.17676736595499</c:v>
                </c:pt>
                <c:pt idx="64">
                  <c:v>-101.00776721997846</c:v>
                </c:pt>
                <c:pt idx="65">
                  <c:v>-102.46894402116976</c:v>
                </c:pt>
                <c:pt idx="66">
                  <c:v>-103.55942875150983</c:v>
                </c:pt>
                <c:pt idx="67">
                  <c:v>-104.98172818602441</c:v>
                </c:pt>
                <c:pt idx="68">
                  <c:v>-105.37056799025456</c:v>
                </c:pt>
                <c:pt idx="69">
                  <c:v>-106.77055144914593</c:v>
                </c:pt>
                <c:pt idx="70">
                  <c:v>-106.85981119357709</c:v>
                </c:pt>
                <c:pt idx="71">
                  <c:v>-107.03495347489968</c:v>
                </c:pt>
                <c:pt idx="72">
                  <c:v>-108.70895059244997</c:v>
                </c:pt>
                <c:pt idx="73">
                  <c:v>-109.27130350646057</c:v>
                </c:pt>
                <c:pt idx="74">
                  <c:v>-109.10995578914095</c:v>
                </c:pt>
                <c:pt idx="75">
                  <c:v>-109.28731272430487</c:v>
                </c:pt>
                <c:pt idx="76">
                  <c:v>-109.14793398629685</c:v>
                </c:pt>
                <c:pt idx="77">
                  <c:v>-108.39686551293386</c:v>
                </c:pt>
                <c:pt idx="78">
                  <c:v>-107.96130264493118</c:v>
                </c:pt>
                <c:pt idx="79">
                  <c:v>-107.11805113964617</c:v>
                </c:pt>
                <c:pt idx="80">
                  <c:v>-106.27388640316484</c:v>
                </c:pt>
                <c:pt idx="81">
                  <c:v>-104.82565834025095</c:v>
                </c:pt>
                <c:pt idx="82">
                  <c:v>-103.62026696081539</c:v>
                </c:pt>
                <c:pt idx="83">
                  <c:v>-102.29058795185431</c:v>
                </c:pt>
                <c:pt idx="84">
                  <c:v>-100.44692533297024</c:v>
                </c:pt>
                <c:pt idx="85">
                  <c:v>-100.43297260405799</c:v>
                </c:pt>
                <c:pt idx="86">
                  <c:v>-98.119793974619782</c:v>
                </c:pt>
                <c:pt idx="87">
                  <c:v>-97.111209088537592</c:v>
                </c:pt>
                <c:pt idx="88">
                  <c:v>-95.626212927233837</c:v>
                </c:pt>
                <c:pt idx="89">
                  <c:v>-93.712513396168745</c:v>
                </c:pt>
                <c:pt idx="90">
                  <c:v>-93.400420370350872</c:v>
                </c:pt>
                <c:pt idx="91">
                  <c:v>-91.503756317741718</c:v>
                </c:pt>
                <c:pt idx="92">
                  <c:v>-90.485881050278365</c:v>
                </c:pt>
                <c:pt idx="93">
                  <c:v>-89.190988515451224</c:v>
                </c:pt>
                <c:pt idx="94">
                  <c:v>-88.449661212452455</c:v>
                </c:pt>
                <c:pt idx="95">
                  <c:v>-87.603694086059178</c:v>
                </c:pt>
                <c:pt idx="96">
                  <c:v>-86.552196999761478</c:v>
                </c:pt>
                <c:pt idx="97">
                  <c:v>-85.459936780749743</c:v>
                </c:pt>
                <c:pt idx="98">
                  <c:v>-84.085659972327832</c:v>
                </c:pt>
                <c:pt idx="99">
                  <c:v>-82.878353991976937</c:v>
                </c:pt>
                <c:pt idx="100">
                  <c:v>-82.076870485228682</c:v>
                </c:pt>
                <c:pt idx="101">
                  <c:v>-82.532981623321717</c:v>
                </c:pt>
                <c:pt idx="102">
                  <c:v>-82.237090942499933</c:v>
                </c:pt>
                <c:pt idx="103">
                  <c:v>-82.38115281084869</c:v>
                </c:pt>
                <c:pt idx="104">
                  <c:v>-82.261822548718939</c:v>
                </c:pt>
                <c:pt idx="105">
                  <c:v>-82.309953695760115</c:v>
                </c:pt>
                <c:pt idx="106">
                  <c:v>-82.266955460620139</c:v>
                </c:pt>
                <c:pt idx="107">
                  <c:v>-82.344686397257107</c:v>
                </c:pt>
                <c:pt idx="108">
                  <c:v>-82.304554717565068</c:v>
                </c:pt>
                <c:pt idx="109">
                  <c:v>-82.249274913251796</c:v>
                </c:pt>
                <c:pt idx="110">
                  <c:v>-82.188879634840191</c:v>
                </c:pt>
                <c:pt idx="111">
                  <c:v>-82.082263598796814</c:v>
                </c:pt>
                <c:pt idx="112">
                  <c:v>-81.90758312123684</c:v>
                </c:pt>
                <c:pt idx="113">
                  <c:v>-82.011737324374778</c:v>
                </c:pt>
                <c:pt idx="114">
                  <c:v>-81.975214866749937</c:v>
                </c:pt>
                <c:pt idx="115">
                  <c:v>-82.037877622599282</c:v>
                </c:pt>
                <c:pt idx="116">
                  <c:v>-81.896079784646943</c:v>
                </c:pt>
                <c:pt idx="117">
                  <c:v>-81.771717181493742</c:v>
                </c:pt>
                <c:pt idx="118">
                  <c:v>-81.818967958790253</c:v>
                </c:pt>
                <c:pt idx="119">
                  <c:v>-81.768500841877014</c:v>
                </c:pt>
                <c:pt idx="120">
                  <c:v>-81.927308138206868</c:v>
                </c:pt>
                <c:pt idx="121">
                  <c:v>-81.908883923421243</c:v>
                </c:pt>
                <c:pt idx="122">
                  <c:v>-81.797272004951083</c:v>
                </c:pt>
                <c:pt idx="123">
                  <c:v>-81.702029263650985</c:v>
                </c:pt>
                <c:pt idx="124">
                  <c:v>-81.931583029185745</c:v>
                </c:pt>
                <c:pt idx="125">
                  <c:v>-81.86514350076456</c:v>
                </c:pt>
                <c:pt idx="126">
                  <c:v>-81.733334368411633</c:v>
                </c:pt>
                <c:pt idx="127">
                  <c:v>-81.631820615126912</c:v>
                </c:pt>
                <c:pt idx="128">
                  <c:v>-81.773553902007734</c:v>
                </c:pt>
                <c:pt idx="129">
                  <c:v>-81.825874775652238</c:v>
                </c:pt>
                <c:pt idx="130">
                  <c:v>-81.666209763140088</c:v>
                </c:pt>
                <c:pt idx="131">
                  <c:v>-81.697871650670351</c:v>
                </c:pt>
                <c:pt idx="132">
                  <c:v>-82.019732770973405</c:v>
                </c:pt>
                <c:pt idx="133">
                  <c:v>-81.898906823973448</c:v>
                </c:pt>
                <c:pt idx="134">
                  <c:v>-81.541077455152021</c:v>
                </c:pt>
                <c:pt idx="135">
                  <c:v>-81.653022746732276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23-4BE1-8A87-0B39515FB104}"/>
            </c:ext>
          </c:extLst>
        </c:ser>
        <c:ser>
          <c:idx val="7"/>
          <c:order val="9"/>
          <c:tx>
            <c:strRef>
              <c:f>Graf43!$R$32</c:f>
              <c:strCache>
                <c:ptCount val="1"/>
                <c:pt idx="0">
                  <c:v>Daň z fin. trans.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Graf43!$K$3:$K$138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6.1364056642194825E-16</c:v>
                </c:pt>
                <c:pt idx="7">
                  <c:v>-5.9724644462749209E-3</c:v>
                </c:pt>
                <c:pt idx="8">
                  <c:v>-1.1181746209291693E-2</c:v>
                </c:pt>
                <c:pt idx="9">
                  <c:v>-1.9088789359846939E-2</c:v>
                </c:pt>
                <c:pt idx="10">
                  <c:v>-1.6569213606652432E-2</c:v>
                </c:pt>
                <c:pt idx="11">
                  <c:v>-2.5984776078733004E-2</c:v>
                </c:pt>
                <c:pt idx="12">
                  <c:v>-5.9265577085380265E-2</c:v>
                </c:pt>
                <c:pt idx="13">
                  <c:v>-7.1649978780732815E-2</c:v>
                </c:pt>
                <c:pt idx="14">
                  <c:v>-7.0202330723993109E-2</c:v>
                </c:pt>
                <c:pt idx="15">
                  <c:v>-8.8039859260096193E-2</c:v>
                </c:pt>
                <c:pt idx="16">
                  <c:v>-0.10552799620926272</c:v>
                </c:pt>
                <c:pt idx="17">
                  <c:v>-0.14340799331441759</c:v>
                </c:pt>
                <c:pt idx="18">
                  <c:v>-0.18092597440905919</c:v>
                </c:pt>
                <c:pt idx="19">
                  <c:v>-0.25266259883927439</c:v>
                </c:pt>
                <c:pt idx="20">
                  <c:v>-0.34793925641840195</c:v>
                </c:pt>
                <c:pt idx="21">
                  <c:v>-0.42891613901647241</c:v>
                </c:pt>
                <c:pt idx="22">
                  <c:v>-0.54631602987886718</c:v>
                </c:pt>
                <c:pt idx="23">
                  <c:v>-0.63047396639968611</c:v>
                </c:pt>
                <c:pt idx="24">
                  <c:v>-0.70839290283196865</c:v>
                </c:pt>
                <c:pt idx="25">
                  <c:v>-0.82676363366993855</c:v>
                </c:pt>
                <c:pt idx="26">
                  <c:v>-1.0328559109318627</c:v>
                </c:pt>
                <c:pt idx="27">
                  <c:v>-1.2264909781287632</c:v>
                </c:pt>
                <c:pt idx="28">
                  <c:v>-1.4572997767231723</c:v>
                </c:pt>
                <c:pt idx="29">
                  <c:v>-1.7895413020011928</c:v>
                </c:pt>
                <c:pt idx="30">
                  <c:v>-2.2204750067086985</c:v>
                </c:pt>
                <c:pt idx="31">
                  <c:v>-2.7199318399313004</c:v>
                </c:pt>
                <c:pt idx="32">
                  <c:v>-3.3246275767116384</c:v>
                </c:pt>
                <c:pt idx="33">
                  <c:v>-4.0948634108499071</c:v>
                </c:pt>
                <c:pt idx="34">
                  <c:v>-5.0816003795317775</c:v>
                </c:pt>
                <c:pt idx="35">
                  <c:v>-6.3436573707134229</c:v>
                </c:pt>
                <c:pt idx="36">
                  <c:v>-7.9737626831330335</c:v>
                </c:pt>
                <c:pt idx="37">
                  <c:v>-10.060651280169928</c:v>
                </c:pt>
                <c:pt idx="38">
                  <c:v>-12.586944079996121</c:v>
                </c:pt>
                <c:pt idx="39">
                  <c:v>-16.703046076954656</c:v>
                </c:pt>
                <c:pt idx="40">
                  <c:v>-21.939641064735508</c:v>
                </c:pt>
                <c:pt idx="41">
                  <c:v>-27.367714251431241</c:v>
                </c:pt>
                <c:pt idx="42">
                  <c:v>-33.81500966568489</c:v>
                </c:pt>
                <c:pt idx="43">
                  <c:v>-40.823090932935123</c:v>
                </c:pt>
                <c:pt idx="44">
                  <c:v>-47.802071790093166</c:v>
                </c:pt>
                <c:pt idx="45">
                  <c:v>-54.340062128963915</c:v>
                </c:pt>
                <c:pt idx="46">
                  <c:v>-59.483111054930802</c:v>
                </c:pt>
                <c:pt idx="47">
                  <c:v>-63.872185858600716</c:v>
                </c:pt>
                <c:pt idx="48">
                  <c:v>-68.155805126016304</c:v>
                </c:pt>
                <c:pt idx="49">
                  <c:v>-71.973648096603355</c:v>
                </c:pt>
                <c:pt idx="50">
                  <c:v>-75.088392809702285</c:v>
                </c:pt>
                <c:pt idx="51">
                  <c:v>-78.110040740361185</c:v>
                </c:pt>
                <c:pt idx="52">
                  <c:v>-81.572613810586233</c:v>
                </c:pt>
                <c:pt idx="53">
                  <c:v>-85.255136399602137</c:v>
                </c:pt>
                <c:pt idx="54">
                  <c:v>-88.766396592207059</c:v>
                </c:pt>
                <c:pt idx="55">
                  <c:v>-92.361053207101662</c:v>
                </c:pt>
                <c:pt idx="56">
                  <c:v>-95.85018348675797</c:v>
                </c:pt>
                <c:pt idx="57">
                  <c:v>-99.759025672097096</c:v>
                </c:pt>
                <c:pt idx="58">
                  <c:v>-103.79763416016337</c:v>
                </c:pt>
                <c:pt idx="59">
                  <c:v>-107.03603970359686</c:v>
                </c:pt>
                <c:pt idx="60">
                  <c:v>-109.73156453107457</c:v>
                </c:pt>
                <c:pt idx="61">
                  <c:v>-112.17422743697436</c:v>
                </c:pt>
                <c:pt idx="62">
                  <c:v>-114.45404381385481</c:v>
                </c:pt>
                <c:pt idx="63">
                  <c:v>-116.66732171943588</c:v>
                </c:pt>
                <c:pt idx="64">
                  <c:v>-118.95427940187201</c:v>
                </c:pt>
                <c:pt idx="65">
                  <c:v>-120.85536048836285</c:v>
                </c:pt>
                <c:pt idx="66">
                  <c:v>-122.6508266684786</c:v>
                </c:pt>
                <c:pt idx="67">
                  <c:v>-124.18380113130902</c:v>
                </c:pt>
                <c:pt idx="68">
                  <c:v>-125.39584382105394</c:v>
                </c:pt>
                <c:pt idx="69">
                  <c:v>-126.69686035263948</c:v>
                </c:pt>
                <c:pt idx="70">
                  <c:v>-127.92702043312582</c:v>
                </c:pt>
                <c:pt idx="71">
                  <c:v>-129.25527587019062</c:v>
                </c:pt>
                <c:pt idx="72">
                  <c:v>-130.93982791547919</c:v>
                </c:pt>
                <c:pt idx="73">
                  <c:v>-132.23676491085098</c:v>
                </c:pt>
                <c:pt idx="74">
                  <c:v>-133.03944454300444</c:v>
                </c:pt>
                <c:pt idx="75">
                  <c:v>-133.63134079004013</c:v>
                </c:pt>
                <c:pt idx="76">
                  <c:v>-134.04560397323684</c:v>
                </c:pt>
                <c:pt idx="77">
                  <c:v>-134.11166608997314</c:v>
                </c:pt>
                <c:pt idx="78">
                  <c:v>-133.97799029156539</c:v>
                </c:pt>
                <c:pt idx="79">
                  <c:v>-133.59656130890767</c:v>
                </c:pt>
                <c:pt idx="80">
                  <c:v>-132.70490741539865</c:v>
                </c:pt>
                <c:pt idx="81">
                  <c:v>-131.7129925158435</c:v>
                </c:pt>
                <c:pt idx="82">
                  <c:v>-130.58935700336897</c:v>
                </c:pt>
                <c:pt idx="83">
                  <c:v>-129.25132317780003</c:v>
                </c:pt>
                <c:pt idx="84">
                  <c:v>-127.72284060579643</c:v>
                </c:pt>
                <c:pt idx="85">
                  <c:v>-126.24646828726495</c:v>
                </c:pt>
                <c:pt idx="86">
                  <c:v>-124.76218170979256</c:v>
                </c:pt>
                <c:pt idx="87">
                  <c:v>-123.23894233491345</c:v>
                </c:pt>
                <c:pt idx="88">
                  <c:v>-121.81840345633587</c:v>
                </c:pt>
                <c:pt idx="89">
                  <c:v>-120.60088981785591</c:v>
                </c:pt>
                <c:pt idx="90">
                  <c:v>-119.30591399504569</c:v>
                </c:pt>
                <c:pt idx="91">
                  <c:v>-117.97231303685493</c:v>
                </c:pt>
                <c:pt idx="92">
                  <c:v>-116.83703189180403</c:v>
                </c:pt>
                <c:pt idx="93">
                  <c:v>-115.63695728536493</c:v>
                </c:pt>
                <c:pt idx="94">
                  <c:v>-114.47456666691264</c:v>
                </c:pt>
                <c:pt idx="95">
                  <c:v>-113.36883461061429</c:v>
                </c:pt>
                <c:pt idx="96">
                  <c:v>-112.24470545096872</c:v>
                </c:pt>
                <c:pt idx="97">
                  <c:v>-111.12253539239909</c:v>
                </c:pt>
                <c:pt idx="98">
                  <c:v>-110.05693996721135</c:v>
                </c:pt>
                <c:pt idx="99">
                  <c:v>-109.06728946020428</c:v>
                </c:pt>
                <c:pt idx="100">
                  <c:v>-108.15058297477746</c:v>
                </c:pt>
                <c:pt idx="101">
                  <c:v>-108.38277499408362</c:v>
                </c:pt>
                <c:pt idx="102">
                  <c:v>-108.60888197660357</c:v>
                </c:pt>
                <c:pt idx="103">
                  <c:v>-108.76673118504232</c:v>
                </c:pt>
                <c:pt idx="104">
                  <c:v>-108.95561195383354</c:v>
                </c:pt>
                <c:pt idx="105">
                  <c:v>-109.10442133512605</c:v>
                </c:pt>
                <c:pt idx="106">
                  <c:v>-109.2560884653398</c:v>
                </c:pt>
                <c:pt idx="107">
                  <c:v>-109.40682737718656</c:v>
                </c:pt>
                <c:pt idx="108">
                  <c:v>-109.55433979616697</c:v>
                </c:pt>
                <c:pt idx="109">
                  <c:v>-109.70482376022811</c:v>
                </c:pt>
                <c:pt idx="110">
                  <c:v>-109.85145787422529</c:v>
                </c:pt>
                <c:pt idx="111">
                  <c:v>-109.96701773767356</c:v>
                </c:pt>
                <c:pt idx="112">
                  <c:v>-110.11282306200904</c:v>
                </c:pt>
                <c:pt idx="113">
                  <c:v>-110.29898471469006</c:v>
                </c:pt>
                <c:pt idx="114">
                  <c:v>-110.4553473379014</c:v>
                </c:pt>
                <c:pt idx="115">
                  <c:v>-110.6057805445747</c:v>
                </c:pt>
                <c:pt idx="116">
                  <c:v>-110.75856673719933</c:v>
                </c:pt>
                <c:pt idx="117">
                  <c:v>-110.89501231954165</c:v>
                </c:pt>
                <c:pt idx="118">
                  <c:v>-111.04173176827322</c:v>
                </c:pt>
                <c:pt idx="119">
                  <c:v>-111.16990730463455</c:v>
                </c:pt>
                <c:pt idx="120">
                  <c:v>-111.31513372522549</c:v>
                </c:pt>
                <c:pt idx="121">
                  <c:v>-111.46645543760239</c:v>
                </c:pt>
                <c:pt idx="122">
                  <c:v>-111.63507716785408</c:v>
                </c:pt>
                <c:pt idx="123">
                  <c:v>-111.78926974788421</c:v>
                </c:pt>
                <c:pt idx="124">
                  <c:v>-111.96525761455393</c:v>
                </c:pt>
                <c:pt idx="125">
                  <c:v>-112.17332639920447</c:v>
                </c:pt>
                <c:pt idx="126">
                  <c:v>-112.35939779676326</c:v>
                </c:pt>
                <c:pt idx="127">
                  <c:v>-112.53651753479195</c:v>
                </c:pt>
                <c:pt idx="128">
                  <c:v>-112.67984674602222</c:v>
                </c:pt>
                <c:pt idx="129">
                  <c:v>-112.82908238796792</c:v>
                </c:pt>
                <c:pt idx="130">
                  <c:v>-112.97800534650392</c:v>
                </c:pt>
                <c:pt idx="131">
                  <c:v>-113.13773627757386</c:v>
                </c:pt>
                <c:pt idx="132">
                  <c:v>-113.28680995451712</c:v>
                </c:pt>
                <c:pt idx="133">
                  <c:v>-113.43520763180562</c:v>
                </c:pt>
                <c:pt idx="134">
                  <c:v>-113.55877603113761</c:v>
                </c:pt>
                <c:pt idx="135">
                  <c:v>-113.67797417058118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23-4BE1-8A87-0B39515FB104}"/>
            </c:ext>
          </c:extLst>
        </c:ser>
        <c:ser>
          <c:idx val="8"/>
          <c:order val="10"/>
          <c:tx>
            <c:strRef>
              <c:f>Graf43!$R$33</c:f>
              <c:strCache>
                <c:ptCount val="1"/>
                <c:pt idx="0">
                  <c:v>Sociálne odvody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Graf43!$L$3:$L$138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-1.4923359456976673E-3</c:v>
                </c:pt>
                <c:pt idx="19">
                  <c:v>-2.0513031491623886E-3</c:v>
                </c:pt>
                <c:pt idx="20">
                  <c:v>-1.5050488595860232E-3</c:v>
                </c:pt>
                <c:pt idx="21">
                  <c:v>-9.3109032849992158E-4</c:v>
                </c:pt>
                <c:pt idx="22">
                  <c:v>-8.3252727814560421E-3</c:v>
                </c:pt>
                <c:pt idx="23">
                  <c:v>-2.0737209794046165E-2</c:v>
                </c:pt>
                <c:pt idx="24">
                  <c:v>-6.9451512799233131E-2</c:v>
                </c:pt>
                <c:pt idx="25">
                  <c:v>-0.19605140901541082</c:v>
                </c:pt>
                <c:pt idx="26">
                  <c:v>-0.20868573156855749</c:v>
                </c:pt>
                <c:pt idx="27">
                  <c:v>-0.21796701060278167</c:v>
                </c:pt>
                <c:pt idx="28">
                  <c:v>-0.25414355346664214</c:v>
                </c:pt>
                <c:pt idx="29">
                  <c:v>-0.3257611685296164</c:v>
                </c:pt>
                <c:pt idx="30">
                  <c:v>-0.38350158480445257</c:v>
                </c:pt>
                <c:pt idx="31">
                  <c:v>-0.45394270197277614</c:v>
                </c:pt>
                <c:pt idx="32">
                  <c:v>-0.55564004741618134</c:v>
                </c:pt>
                <c:pt idx="33">
                  <c:v>-0.67757588652343281</c:v>
                </c:pt>
                <c:pt idx="34">
                  <c:v>-0.79318802306348679</c:v>
                </c:pt>
                <c:pt idx="35">
                  <c:v>-0.92884272172755111</c:v>
                </c:pt>
                <c:pt idx="36">
                  <c:v>-1.0898110408750454</c:v>
                </c:pt>
                <c:pt idx="37">
                  <c:v>-1.3243618869559655</c:v>
                </c:pt>
                <c:pt idx="38">
                  <c:v>-1.7092599632367551</c:v>
                </c:pt>
                <c:pt idx="39">
                  <c:v>-2.3088712270905702</c:v>
                </c:pt>
                <c:pt idx="40">
                  <c:v>-3.1849110693494764</c:v>
                </c:pt>
                <c:pt idx="41">
                  <c:v>-4.2438997452167255</c:v>
                </c:pt>
                <c:pt idx="42">
                  <c:v>-5.3328740259713392</c:v>
                </c:pt>
                <c:pt idx="43">
                  <c:v>-6.3953177370188579</c:v>
                </c:pt>
                <c:pt idx="44">
                  <c:v>-7.4313065248464811</c:v>
                </c:pt>
                <c:pt idx="45">
                  <c:v>-8.410853837228041</c:v>
                </c:pt>
                <c:pt idx="46">
                  <c:v>-9.2905930704306385</c:v>
                </c:pt>
                <c:pt idx="47">
                  <c:v>-10.039983979716611</c:v>
                </c:pt>
                <c:pt idx="48">
                  <c:v>-10.734016858436009</c:v>
                </c:pt>
                <c:pt idx="49">
                  <c:v>-11.4106911896129</c:v>
                </c:pt>
                <c:pt idx="50">
                  <c:v>-12.0972367150537</c:v>
                </c:pt>
                <c:pt idx="51">
                  <c:v>-12.77696679991392</c:v>
                </c:pt>
                <c:pt idx="52">
                  <c:v>-13.429699582996507</c:v>
                </c:pt>
                <c:pt idx="53">
                  <c:v>-14.060187343471419</c:v>
                </c:pt>
                <c:pt idx="54">
                  <c:v>-14.675032457463404</c:v>
                </c:pt>
                <c:pt idx="55">
                  <c:v>-15.264341413684393</c:v>
                </c:pt>
                <c:pt idx="56">
                  <c:v>-15.764851483550936</c:v>
                </c:pt>
                <c:pt idx="57">
                  <c:v>-16.238500675561578</c:v>
                </c:pt>
                <c:pt idx="58">
                  <c:v>-16.671305147780576</c:v>
                </c:pt>
                <c:pt idx="59">
                  <c:v>-17.092314385264434</c:v>
                </c:pt>
                <c:pt idx="60">
                  <c:v>-17.478922947346735</c:v>
                </c:pt>
                <c:pt idx="61">
                  <c:v>-17.828845166748408</c:v>
                </c:pt>
                <c:pt idx="62">
                  <c:v>-18.158799739691471</c:v>
                </c:pt>
                <c:pt idx="63">
                  <c:v>-18.481070000630453</c:v>
                </c:pt>
                <c:pt idx="64">
                  <c:v>-18.75860402349247</c:v>
                </c:pt>
                <c:pt idx="65">
                  <c:v>-19.020288062001235</c:v>
                </c:pt>
                <c:pt idx="66">
                  <c:v>-19.265329083147943</c:v>
                </c:pt>
                <c:pt idx="67">
                  <c:v>-19.471803076917546</c:v>
                </c:pt>
                <c:pt idx="68">
                  <c:v>-19.681153761368627</c:v>
                </c:pt>
                <c:pt idx="69">
                  <c:v>-19.853015601582428</c:v>
                </c:pt>
                <c:pt idx="70">
                  <c:v>-20.030284283504553</c:v>
                </c:pt>
                <c:pt idx="71">
                  <c:v>-20.199458224927973</c:v>
                </c:pt>
                <c:pt idx="72">
                  <c:v>-20.361973102389751</c:v>
                </c:pt>
                <c:pt idx="73">
                  <c:v>-20.520110255625607</c:v>
                </c:pt>
                <c:pt idx="74">
                  <c:v>-20.695482371173799</c:v>
                </c:pt>
                <c:pt idx="75">
                  <c:v>-20.827128360892704</c:v>
                </c:pt>
                <c:pt idx="76">
                  <c:v>-20.939057004997522</c:v>
                </c:pt>
                <c:pt idx="77">
                  <c:v>-21.016917557035914</c:v>
                </c:pt>
                <c:pt idx="78">
                  <c:v>-21.04965092430756</c:v>
                </c:pt>
                <c:pt idx="79">
                  <c:v>-21.030607402786483</c:v>
                </c:pt>
                <c:pt idx="80">
                  <c:v>-20.972323844280428</c:v>
                </c:pt>
                <c:pt idx="81">
                  <c:v>-20.876378211454885</c:v>
                </c:pt>
                <c:pt idx="82">
                  <c:v>-20.735718414852148</c:v>
                </c:pt>
                <c:pt idx="83">
                  <c:v>-20.519263445813518</c:v>
                </c:pt>
                <c:pt idx="84">
                  <c:v>-20.259698078308176</c:v>
                </c:pt>
                <c:pt idx="85">
                  <c:v>-19.993608167782323</c:v>
                </c:pt>
                <c:pt idx="86">
                  <c:v>-19.727549671443878</c:v>
                </c:pt>
                <c:pt idx="87">
                  <c:v>-19.476957388781557</c:v>
                </c:pt>
                <c:pt idx="88">
                  <c:v>-19.261931044989705</c:v>
                </c:pt>
                <c:pt idx="89">
                  <c:v>-19.067858161292889</c:v>
                </c:pt>
                <c:pt idx="90">
                  <c:v>-18.842305672269021</c:v>
                </c:pt>
                <c:pt idx="91">
                  <c:v>-18.621034923583295</c:v>
                </c:pt>
                <c:pt idx="92">
                  <c:v>-18.41813142747073</c:v>
                </c:pt>
                <c:pt idx="93">
                  <c:v>-18.218713634318888</c:v>
                </c:pt>
                <c:pt idx="94">
                  <c:v>-18.024303417859919</c:v>
                </c:pt>
                <c:pt idx="95">
                  <c:v>-17.809349515809686</c:v>
                </c:pt>
                <c:pt idx="96">
                  <c:v>-17.618239247956144</c:v>
                </c:pt>
                <c:pt idx="97">
                  <c:v>-17.445670777358071</c:v>
                </c:pt>
                <c:pt idx="98">
                  <c:v>-17.285121774315364</c:v>
                </c:pt>
                <c:pt idx="99">
                  <c:v>-17.120794809920991</c:v>
                </c:pt>
                <c:pt idx="100">
                  <c:v>-16.968391382416165</c:v>
                </c:pt>
                <c:pt idx="101">
                  <c:v>-16.994974323319948</c:v>
                </c:pt>
                <c:pt idx="102">
                  <c:v>-17.013240514065792</c:v>
                </c:pt>
                <c:pt idx="103">
                  <c:v>-17.024612430571587</c:v>
                </c:pt>
                <c:pt idx="104">
                  <c:v>-17.037177951634767</c:v>
                </c:pt>
                <c:pt idx="105">
                  <c:v>-17.04664367184483</c:v>
                </c:pt>
                <c:pt idx="106">
                  <c:v>-17.046402522024831</c:v>
                </c:pt>
                <c:pt idx="107">
                  <c:v>-17.068380725406787</c:v>
                </c:pt>
                <c:pt idx="108">
                  <c:v>-17.105426721673997</c:v>
                </c:pt>
                <c:pt idx="109">
                  <c:v>-17.124324573142072</c:v>
                </c:pt>
                <c:pt idx="110">
                  <c:v>-17.146511964765871</c:v>
                </c:pt>
                <c:pt idx="111">
                  <c:v>-17.161182607138343</c:v>
                </c:pt>
                <c:pt idx="112">
                  <c:v>-17.176840999337912</c:v>
                </c:pt>
                <c:pt idx="113">
                  <c:v>-17.195321548037196</c:v>
                </c:pt>
                <c:pt idx="114">
                  <c:v>-17.205584958513668</c:v>
                </c:pt>
                <c:pt idx="115">
                  <c:v>-17.222243944595384</c:v>
                </c:pt>
                <c:pt idx="116">
                  <c:v>-17.230449404322115</c:v>
                </c:pt>
                <c:pt idx="117">
                  <c:v>-17.243532056128309</c:v>
                </c:pt>
                <c:pt idx="118">
                  <c:v>-17.251697935909291</c:v>
                </c:pt>
                <c:pt idx="119">
                  <c:v>-17.27867482271299</c:v>
                </c:pt>
                <c:pt idx="120">
                  <c:v>-17.30602158073901</c:v>
                </c:pt>
                <c:pt idx="121">
                  <c:v>-17.330182502745998</c:v>
                </c:pt>
                <c:pt idx="122">
                  <c:v>-17.35861631853551</c:v>
                </c:pt>
                <c:pt idx="123">
                  <c:v>-17.370944345134742</c:v>
                </c:pt>
                <c:pt idx="124">
                  <c:v>-17.387111109026279</c:v>
                </c:pt>
                <c:pt idx="125">
                  <c:v>-17.401491621048834</c:v>
                </c:pt>
                <c:pt idx="126">
                  <c:v>-17.431242335376773</c:v>
                </c:pt>
                <c:pt idx="127">
                  <c:v>-17.460335752023706</c:v>
                </c:pt>
                <c:pt idx="128">
                  <c:v>-17.468267692186078</c:v>
                </c:pt>
                <c:pt idx="129">
                  <c:v>-17.469273888954273</c:v>
                </c:pt>
                <c:pt idx="130">
                  <c:v>-17.479248741255198</c:v>
                </c:pt>
                <c:pt idx="131">
                  <c:v>-17.519354514180364</c:v>
                </c:pt>
                <c:pt idx="132">
                  <c:v>-17.537658118920138</c:v>
                </c:pt>
                <c:pt idx="133">
                  <c:v>-17.549949620093059</c:v>
                </c:pt>
                <c:pt idx="134">
                  <c:v>-17.556498245574062</c:v>
                </c:pt>
                <c:pt idx="135">
                  <c:v>-17.577881253688922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23-4BE1-8A87-0B39515FB104}"/>
            </c:ext>
          </c:extLst>
        </c:ser>
        <c:ser>
          <c:idx val="9"/>
          <c:order val="11"/>
          <c:tx>
            <c:strRef>
              <c:f>Graf43!$R$34</c:f>
              <c:strCache>
                <c:ptCount val="1"/>
                <c:pt idx="0">
                  <c:v>Cestné dane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Graf43!$M$3:$M$138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-3.7489016257504239E-3</c:v>
                </c:pt>
                <c:pt idx="4">
                  <c:v>-3.8933156754360744E-2</c:v>
                </c:pt>
                <c:pt idx="5">
                  <c:v>-0.14012148318634751</c:v>
                </c:pt>
                <c:pt idx="6">
                  <c:v>-0.35594597556416441</c:v>
                </c:pt>
                <c:pt idx="7">
                  <c:v>-0.66559018869347153</c:v>
                </c:pt>
                <c:pt idx="8">
                  <c:v>-1.0361720541362127</c:v>
                </c:pt>
                <c:pt idx="9">
                  <c:v>-1.2882471628501209</c:v>
                </c:pt>
                <c:pt idx="10">
                  <c:v>-1.4579179379116243</c:v>
                </c:pt>
                <c:pt idx="11">
                  <c:v>-1.5488609124024122</c:v>
                </c:pt>
                <c:pt idx="12">
                  <c:v>-1.5303953354938502</c:v>
                </c:pt>
                <c:pt idx="13">
                  <c:v>-1.4803213028767439</c:v>
                </c:pt>
                <c:pt idx="14">
                  <c:v>-1.4332876137711341</c:v>
                </c:pt>
                <c:pt idx="15">
                  <c:v>-1.3862952267118529</c:v>
                </c:pt>
                <c:pt idx="16">
                  <c:v>-1.3891163522727894</c:v>
                </c:pt>
                <c:pt idx="17">
                  <c:v>-1.4605151559668308</c:v>
                </c:pt>
                <c:pt idx="18">
                  <c:v>-1.6169574292272202</c:v>
                </c:pt>
                <c:pt idx="19">
                  <c:v>-1.8561214046712828</c:v>
                </c:pt>
                <c:pt idx="20">
                  <c:v>-2.14300312336441</c:v>
                </c:pt>
                <c:pt idx="21">
                  <c:v>-2.3970215005478037</c:v>
                </c:pt>
                <c:pt idx="22">
                  <c:v>-2.6683486722265504</c:v>
                </c:pt>
                <c:pt idx="23">
                  <c:v>-2.8882820778039866</c:v>
                </c:pt>
                <c:pt idx="24">
                  <c:v>-2.9270277558911291</c:v>
                </c:pt>
                <c:pt idx="25">
                  <c:v>-2.9773567991923997</c:v>
                </c:pt>
                <c:pt idx="26">
                  <c:v>-3.1130199918124402</c:v>
                </c:pt>
                <c:pt idx="27">
                  <c:v>-3.2353523779441278</c:v>
                </c:pt>
                <c:pt idx="28">
                  <c:v>-3.3587923918281328</c:v>
                </c:pt>
                <c:pt idx="29">
                  <c:v>-3.5484401791352518</c:v>
                </c:pt>
                <c:pt idx="30">
                  <c:v>-3.8190074023448832</c:v>
                </c:pt>
                <c:pt idx="31">
                  <c:v>-4.1456915992078729</c:v>
                </c:pt>
                <c:pt idx="32">
                  <c:v>-4.4993091062576784</c:v>
                </c:pt>
                <c:pt idx="33">
                  <c:v>-4.9489427493688458</c:v>
                </c:pt>
                <c:pt idx="34">
                  <c:v>-5.5465310227201927</c:v>
                </c:pt>
                <c:pt idx="35">
                  <c:v>-6.228212444864683</c:v>
                </c:pt>
                <c:pt idx="36">
                  <c:v>-6.9552715890992669</c:v>
                </c:pt>
                <c:pt idx="37">
                  <c:v>-7.6414108170587669</c:v>
                </c:pt>
                <c:pt idx="38">
                  <c:v>-8.2302717912512939</c:v>
                </c:pt>
                <c:pt idx="39">
                  <c:v>-8.8604402069548751</c:v>
                </c:pt>
                <c:pt idx="40">
                  <c:v>-9.403761066024714</c:v>
                </c:pt>
                <c:pt idx="41">
                  <c:v>-9.8616298016518993</c:v>
                </c:pt>
                <c:pt idx="42">
                  <c:v>-10.4311396574863</c:v>
                </c:pt>
                <c:pt idx="43">
                  <c:v>-11.0669562400688</c:v>
                </c:pt>
                <c:pt idx="44">
                  <c:v>-11.72358371646675</c:v>
                </c:pt>
                <c:pt idx="45">
                  <c:v>-12.339189093197156</c:v>
                </c:pt>
                <c:pt idx="46">
                  <c:v>-12.787222953722697</c:v>
                </c:pt>
                <c:pt idx="47">
                  <c:v>-13.17383297709066</c:v>
                </c:pt>
                <c:pt idx="48">
                  <c:v>-13.541155151071949</c:v>
                </c:pt>
                <c:pt idx="49">
                  <c:v>-13.827147878691106</c:v>
                </c:pt>
                <c:pt idx="50">
                  <c:v>-14.090738606009737</c:v>
                </c:pt>
                <c:pt idx="51">
                  <c:v>-14.374889132732516</c:v>
                </c:pt>
                <c:pt idx="52">
                  <c:v>-14.69824320311597</c:v>
                </c:pt>
                <c:pt idx="53">
                  <c:v>-15.030799730106859</c:v>
                </c:pt>
                <c:pt idx="54">
                  <c:v>-15.346497469315205</c:v>
                </c:pt>
                <c:pt idx="55">
                  <c:v>-15.659744534036555</c:v>
                </c:pt>
                <c:pt idx="56">
                  <c:v>-15.995257668364902</c:v>
                </c:pt>
                <c:pt idx="57">
                  <c:v>-16.462465678844403</c:v>
                </c:pt>
                <c:pt idx="58">
                  <c:v>-17.004872180326593</c:v>
                </c:pt>
                <c:pt idx="59">
                  <c:v>-17.532365222542829</c:v>
                </c:pt>
                <c:pt idx="60">
                  <c:v>-18.094671366110276</c:v>
                </c:pt>
                <c:pt idx="61">
                  <c:v>-18.64918693449906</c:v>
                </c:pt>
                <c:pt idx="62">
                  <c:v>-19.184354218285709</c:v>
                </c:pt>
                <c:pt idx="63">
                  <c:v>-19.75222487636691</c:v>
                </c:pt>
                <c:pt idx="64">
                  <c:v>-20.346517754585776</c:v>
                </c:pt>
                <c:pt idx="65">
                  <c:v>-20.910723938362295</c:v>
                </c:pt>
                <c:pt idx="66">
                  <c:v>-21.480781818224823</c:v>
                </c:pt>
                <c:pt idx="67">
                  <c:v>-21.994835732770198</c:v>
                </c:pt>
                <c:pt idx="68">
                  <c:v>-22.420285914342347</c:v>
                </c:pt>
                <c:pt idx="69">
                  <c:v>-22.859216189748839</c:v>
                </c:pt>
                <c:pt idx="70">
                  <c:v>-23.264333266079948</c:v>
                </c:pt>
                <c:pt idx="71">
                  <c:v>-23.665891202878402</c:v>
                </c:pt>
                <c:pt idx="72">
                  <c:v>-24.098315566644914</c:v>
                </c:pt>
                <c:pt idx="73">
                  <c:v>-24.418463750117663</c:v>
                </c:pt>
                <c:pt idx="74">
                  <c:v>-24.585558224596394</c:v>
                </c:pt>
                <c:pt idx="75">
                  <c:v>-24.666428800386583</c:v>
                </c:pt>
                <c:pt idx="76">
                  <c:v>-24.686152379154944</c:v>
                </c:pt>
                <c:pt idx="77">
                  <c:v>-24.657620997755938</c:v>
                </c:pt>
                <c:pt idx="78">
                  <c:v>-24.63340939903448</c:v>
                </c:pt>
                <c:pt idx="79">
                  <c:v>-24.524978541120767</c:v>
                </c:pt>
                <c:pt idx="80">
                  <c:v>-24.298018732375901</c:v>
                </c:pt>
                <c:pt idx="81">
                  <c:v>-24.037660210073255</c:v>
                </c:pt>
                <c:pt idx="82">
                  <c:v>-23.750364235351558</c:v>
                </c:pt>
                <c:pt idx="83">
                  <c:v>-23.429932079549719</c:v>
                </c:pt>
                <c:pt idx="84">
                  <c:v>-23.089808584789367</c:v>
                </c:pt>
                <c:pt idx="85">
                  <c:v>-22.754576141315901</c:v>
                </c:pt>
                <c:pt idx="86">
                  <c:v>-22.435712807220401</c:v>
                </c:pt>
                <c:pt idx="87">
                  <c:v>-22.084628537753144</c:v>
                </c:pt>
                <c:pt idx="88">
                  <c:v>-21.760636675087387</c:v>
                </c:pt>
                <c:pt idx="89">
                  <c:v>-21.508813866053998</c:v>
                </c:pt>
                <c:pt idx="90">
                  <c:v>-21.224381682560953</c:v>
                </c:pt>
                <c:pt idx="91">
                  <c:v>-20.914693195429226</c:v>
                </c:pt>
                <c:pt idx="92">
                  <c:v>-20.657015761630625</c:v>
                </c:pt>
                <c:pt idx="93">
                  <c:v>-20.39383101263844</c:v>
                </c:pt>
                <c:pt idx="94">
                  <c:v>-20.123484602742231</c:v>
                </c:pt>
                <c:pt idx="95">
                  <c:v>-19.882880812500275</c:v>
                </c:pt>
                <c:pt idx="96">
                  <c:v>-19.630222218793971</c:v>
                </c:pt>
                <c:pt idx="97">
                  <c:v>-19.376199418657205</c:v>
                </c:pt>
                <c:pt idx="98">
                  <c:v>-19.134162013039784</c:v>
                </c:pt>
                <c:pt idx="99">
                  <c:v>-18.919841099264925</c:v>
                </c:pt>
                <c:pt idx="100">
                  <c:v>-18.730455168020512</c:v>
                </c:pt>
                <c:pt idx="101">
                  <c:v>-18.719483364727616</c:v>
                </c:pt>
                <c:pt idx="102">
                  <c:v>-18.702883478365379</c:v>
                </c:pt>
                <c:pt idx="103">
                  <c:v>-18.686375157812449</c:v>
                </c:pt>
                <c:pt idx="104">
                  <c:v>-18.667725652163124</c:v>
                </c:pt>
                <c:pt idx="105">
                  <c:v>-18.651484892256804</c:v>
                </c:pt>
                <c:pt idx="106">
                  <c:v>-18.635031340459545</c:v>
                </c:pt>
                <c:pt idx="107">
                  <c:v>-18.618402932611069</c:v>
                </c:pt>
                <c:pt idx="108">
                  <c:v>-18.601549027432505</c:v>
                </c:pt>
                <c:pt idx="109">
                  <c:v>-18.585322726323916</c:v>
                </c:pt>
                <c:pt idx="110">
                  <c:v>-18.569930447563546</c:v>
                </c:pt>
                <c:pt idx="111">
                  <c:v>-18.543925041625123</c:v>
                </c:pt>
                <c:pt idx="112">
                  <c:v>-18.526563216965755</c:v>
                </c:pt>
                <c:pt idx="113">
                  <c:v>-18.510753426085888</c:v>
                </c:pt>
                <c:pt idx="114">
                  <c:v>-18.494353536963246</c:v>
                </c:pt>
                <c:pt idx="115">
                  <c:v>-18.479351472876466</c:v>
                </c:pt>
                <c:pt idx="116">
                  <c:v>-18.465739968312473</c:v>
                </c:pt>
                <c:pt idx="117">
                  <c:v>-18.452430094659995</c:v>
                </c:pt>
                <c:pt idx="118">
                  <c:v>-18.440801053067641</c:v>
                </c:pt>
                <c:pt idx="119">
                  <c:v>-18.428464030864244</c:v>
                </c:pt>
                <c:pt idx="120">
                  <c:v>-18.416436831488653</c:v>
                </c:pt>
                <c:pt idx="121">
                  <c:v>-18.4059925393124</c:v>
                </c:pt>
                <c:pt idx="122">
                  <c:v>-18.396965742539422</c:v>
                </c:pt>
                <c:pt idx="123">
                  <c:v>-18.387026203959508</c:v>
                </c:pt>
                <c:pt idx="124">
                  <c:v>-18.378330885418258</c:v>
                </c:pt>
                <c:pt idx="125">
                  <c:v>-18.369230328600835</c:v>
                </c:pt>
                <c:pt idx="126">
                  <c:v>-18.361124800503049</c:v>
                </c:pt>
                <c:pt idx="127">
                  <c:v>-18.3527790791182</c:v>
                </c:pt>
                <c:pt idx="128">
                  <c:v>-18.345477569241702</c:v>
                </c:pt>
                <c:pt idx="129">
                  <c:v>-18.337975349258134</c:v>
                </c:pt>
                <c:pt idx="130">
                  <c:v>-18.329628080036716</c:v>
                </c:pt>
                <c:pt idx="131">
                  <c:v>-18.322954428551913</c:v>
                </c:pt>
                <c:pt idx="132">
                  <c:v>-18.315267507313454</c:v>
                </c:pt>
                <c:pt idx="133">
                  <c:v>-18.307717105785866</c:v>
                </c:pt>
                <c:pt idx="134">
                  <c:v>-18.299874567762416</c:v>
                </c:pt>
                <c:pt idx="135">
                  <c:v>-18.291763188195851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23-4BE1-8A87-0B39515FB104}"/>
            </c:ext>
          </c:extLst>
        </c:ser>
        <c:ser>
          <c:idx val="10"/>
          <c:order val="12"/>
          <c:tx>
            <c:strRef>
              <c:f>Graf43!$R$35</c:f>
              <c:strCache>
                <c:ptCount val="1"/>
                <c:pt idx="0">
                  <c:v>Sektorové dane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Graf43!$N$3:$N$138</c:f>
              <c:numCache>
                <c:formatCode>0</c:formatCode>
                <c:ptCount val="1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-1.7683236576748888E-17</c:v>
                </c:pt>
                <c:pt idx="7">
                  <c:v>-4.6238434422790436E-4</c:v>
                </c:pt>
                <c:pt idx="8">
                  <c:v>-7.55678956670892E-4</c:v>
                </c:pt>
                <c:pt idx="9">
                  <c:v>-1.287640952647217E-3</c:v>
                </c:pt>
                <c:pt idx="10">
                  <c:v>-9.2851588719138772E-4</c:v>
                </c:pt>
                <c:pt idx="11">
                  <c:v>-1.7035698016245391E-3</c:v>
                </c:pt>
                <c:pt idx="12">
                  <c:v>-4.0728131770566235E-3</c:v>
                </c:pt>
                <c:pt idx="13">
                  <c:v>-4.3643228233876501E-3</c:v>
                </c:pt>
                <c:pt idx="14">
                  <c:v>-4.046882142952163E-3</c:v>
                </c:pt>
                <c:pt idx="15">
                  <c:v>-5.4286303588748789E-3</c:v>
                </c:pt>
                <c:pt idx="16">
                  <c:v>-6.3186887972058493E-3</c:v>
                </c:pt>
                <c:pt idx="17">
                  <c:v>-8.9405018572150767E-3</c:v>
                </c:pt>
                <c:pt idx="18">
                  <c:v>-1.0995403704461625E-2</c:v>
                </c:pt>
                <c:pt idx="19">
                  <c:v>-1.5679347304602381E-2</c:v>
                </c:pt>
                <c:pt idx="20">
                  <c:v>-2.1435550223642404E-2</c:v>
                </c:pt>
                <c:pt idx="21">
                  <c:v>-2.573921853977593E-2</c:v>
                </c:pt>
                <c:pt idx="22">
                  <c:v>-3.2955975338663734E-2</c:v>
                </c:pt>
                <c:pt idx="23">
                  <c:v>-3.6783406130901537E-2</c:v>
                </c:pt>
                <c:pt idx="24">
                  <c:v>-4.1668507800912372E-2</c:v>
                </c:pt>
                <c:pt idx="25">
                  <c:v>-4.8776259254828078E-2</c:v>
                </c:pt>
                <c:pt idx="26">
                  <c:v>-6.1413439830953688E-2</c:v>
                </c:pt>
                <c:pt idx="27">
                  <c:v>-7.2204949806729313E-2</c:v>
                </c:pt>
                <c:pt idx="28">
                  <c:v>-8.5913031182669949E-2</c:v>
                </c:pt>
                <c:pt idx="29">
                  <c:v>-0.10566327054495553</c:v>
                </c:pt>
                <c:pt idx="30">
                  <c:v>-0.1309042917805642</c:v>
                </c:pt>
                <c:pt idx="31">
                  <c:v>-0.15968040588583221</c:v>
                </c:pt>
                <c:pt idx="32">
                  <c:v>-0.19522223741880973</c:v>
                </c:pt>
                <c:pt idx="33">
                  <c:v>-0.24046765477240067</c:v>
                </c:pt>
                <c:pt idx="34">
                  <c:v>-0.29763389564875153</c:v>
                </c:pt>
                <c:pt idx="35">
                  <c:v>-0.37097131181481352</c:v>
                </c:pt>
                <c:pt idx="36">
                  <c:v>-0.46617052786060836</c:v>
                </c:pt>
                <c:pt idx="37">
                  <c:v>-0.59039978320684328</c:v>
                </c:pt>
                <c:pt idx="38">
                  <c:v>-0.73893981961927824</c:v>
                </c:pt>
                <c:pt idx="39">
                  <c:v>-0.99453556683060251</c:v>
                </c:pt>
                <c:pt idx="40">
                  <c:v>-1.3050939277583975</c:v>
                </c:pt>
                <c:pt idx="41">
                  <c:v>-1.6087207035454656</c:v>
                </c:pt>
                <c:pt idx="42">
                  <c:v>-1.9681339832166271</c:v>
                </c:pt>
                <c:pt idx="43">
                  <c:v>-2.3457852163829389</c:v>
                </c:pt>
                <c:pt idx="44">
                  <c:v>-2.7164802455802097</c:v>
                </c:pt>
                <c:pt idx="45">
                  <c:v>-3.0583099651414969</c:v>
                </c:pt>
                <c:pt idx="46">
                  <c:v>-3.3180185015840311</c:v>
                </c:pt>
                <c:pt idx="47">
                  <c:v>-3.5412764620046122</c:v>
                </c:pt>
                <c:pt idx="48">
                  <c:v>-3.7652824971881786</c:v>
                </c:pt>
                <c:pt idx="49">
                  <c:v>-3.9634918656082356</c:v>
                </c:pt>
                <c:pt idx="50">
                  <c:v>-4.1219052170126735</c:v>
                </c:pt>
                <c:pt idx="51">
                  <c:v>-4.2773917117423226</c:v>
                </c:pt>
                <c:pt idx="52">
                  <c:v>-4.4648841018537633</c:v>
                </c:pt>
                <c:pt idx="53">
                  <c:v>-4.6589675775552299</c:v>
                </c:pt>
                <c:pt idx="54">
                  <c:v>-4.8425231218944198</c:v>
                </c:pt>
                <c:pt idx="55">
                  <c:v>-5.0309999664978964</c:v>
                </c:pt>
                <c:pt idx="56">
                  <c:v>-5.2132329389714842</c:v>
                </c:pt>
                <c:pt idx="57">
                  <c:v>-5.4191719497969491</c:v>
                </c:pt>
                <c:pt idx="58">
                  <c:v>-5.6323841645473625</c:v>
                </c:pt>
                <c:pt idx="59">
                  <c:v>-5.7942219920593825</c:v>
                </c:pt>
                <c:pt idx="60">
                  <c:v>-5.9288521542941401</c:v>
                </c:pt>
                <c:pt idx="61">
                  <c:v>-6.0525483182262194</c:v>
                </c:pt>
                <c:pt idx="62">
                  <c:v>-6.1697917948217347</c:v>
                </c:pt>
                <c:pt idx="63">
                  <c:v>-6.2827050053455524</c:v>
                </c:pt>
                <c:pt idx="64">
                  <c:v>-6.4007984946711902</c:v>
                </c:pt>
                <c:pt idx="65">
                  <c:v>-6.4953633063429326</c:v>
                </c:pt>
                <c:pt idx="66">
                  <c:v>-6.5841910879817842</c:v>
                </c:pt>
                <c:pt idx="67">
                  <c:v>-6.6610374991533581</c:v>
                </c:pt>
                <c:pt idx="68">
                  <c:v>-6.7192472489183404</c:v>
                </c:pt>
                <c:pt idx="69">
                  <c:v>-6.7859035498782854</c:v>
                </c:pt>
                <c:pt idx="70">
                  <c:v>-6.8480043161086099</c:v>
                </c:pt>
                <c:pt idx="71">
                  <c:v>-6.9159525606336762</c:v>
                </c:pt>
                <c:pt idx="72">
                  <c:v>-7.006935445145321</c:v>
                </c:pt>
                <c:pt idx="73">
                  <c:v>-7.0707272739376634</c:v>
                </c:pt>
                <c:pt idx="74">
                  <c:v>-7.1070167151153791</c:v>
                </c:pt>
                <c:pt idx="75">
                  <c:v>-7.1338106987396914</c:v>
                </c:pt>
                <c:pt idx="76">
                  <c:v>-7.1510630157346569</c:v>
                </c:pt>
                <c:pt idx="77">
                  <c:v>-7.1462452857705356</c:v>
                </c:pt>
                <c:pt idx="78">
                  <c:v>-7.1297220894315014</c:v>
                </c:pt>
                <c:pt idx="79">
                  <c:v>-7.1034564322715994</c:v>
                </c:pt>
                <c:pt idx="80">
                  <c:v>-7.0496631522357376</c:v>
                </c:pt>
                <c:pt idx="81">
                  <c:v>-6.9921568787169024</c:v>
                </c:pt>
                <c:pt idx="82">
                  <c:v>-6.9266728993591551</c:v>
                </c:pt>
                <c:pt idx="83">
                  <c:v>-6.8486532867043639</c:v>
                </c:pt>
                <c:pt idx="84">
                  <c:v>-6.7638374197250251</c:v>
                </c:pt>
                <c:pt idx="85">
                  <c:v>-6.6840956732299421</c:v>
                </c:pt>
                <c:pt idx="86">
                  <c:v>-6.6051289217979079</c:v>
                </c:pt>
                <c:pt idx="87">
                  <c:v>-6.5244217575404351</c:v>
                </c:pt>
                <c:pt idx="88">
                  <c:v>-6.4492102595431957</c:v>
                </c:pt>
                <c:pt idx="89">
                  <c:v>-6.3847529910118102</c:v>
                </c:pt>
                <c:pt idx="90">
                  <c:v>-6.316195446796538</c:v>
                </c:pt>
                <c:pt idx="91">
                  <c:v>-6.245593043127621</c:v>
                </c:pt>
                <c:pt idx="92">
                  <c:v>-6.1854899236837513</c:v>
                </c:pt>
                <c:pt idx="93">
                  <c:v>-6.1219565621663836</c:v>
                </c:pt>
                <c:pt idx="94">
                  <c:v>-6.0604182353071394</c:v>
                </c:pt>
                <c:pt idx="95">
                  <c:v>-6.0018794793854688</c:v>
                </c:pt>
                <c:pt idx="96">
                  <c:v>-5.9423667591689409</c:v>
                </c:pt>
                <c:pt idx="97">
                  <c:v>-5.8829577560681834</c:v>
                </c:pt>
                <c:pt idx="98">
                  <c:v>-5.8265438806170762</c:v>
                </c:pt>
                <c:pt idx="99">
                  <c:v>-5.7741508268367507</c:v>
                </c:pt>
                <c:pt idx="100">
                  <c:v>-5.7256191396981286</c:v>
                </c:pt>
                <c:pt idx="101">
                  <c:v>-5.7379118929384267</c:v>
                </c:pt>
                <c:pt idx="102">
                  <c:v>-5.7498820334104233</c:v>
                </c:pt>
                <c:pt idx="103">
                  <c:v>-5.7582387381502729</c:v>
                </c:pt>
                <c:pt idx="104">
                  <c:v>-5.7682382799088359</c:v>
                </c:pt>
                <c:pt idx="105">
                  <c:v>-5.7761164236243161</c:v>
                </c:pt>
                <c:pt idx="106">
                  <c:v>-5.784145859929759</c:v>
                </c:pt>
                <c:pt idx="107">
                  <c:v>-5.7921261552628218</c:v>
                </c:pt>
                <c:pt idx="108">
                  <c:v>-5.7999356362676648</c:v>
                </c:pt>
                <c:pt idx="109">
                  <c:v>-5.8079024343650207</c:v>
                </c:pt>
                <c:pt idx="110">
                  <c:v>-5.815665416870754</c:v>
                </c:pt>
                <c:pt idx="111">
                  <c:v>-5.821783291994489</c:v>
                </c:pt>
                <c:pt idx="112">
                  <c:v>-5.8295023974004785</c:v>
                </c:pt>
                <c:pt idx="113">
                  <c:v>-5.8393580143071233</c:v>
                </c:pt>
                <c:pt idx="114">
                  <c:v>-5.8476360355359569</c:v>
                </c:pt>
                <c:pt idx="115">
                  <c:v>-5.8556001464774852</c:v>
                </c:pt>
                <c:pt idx="116">
                  <c:v>-5.8636888272634939</c:v>
                </c:pt>
                <c:pt idx="117">
                  <c:v>-5.8709124169169096</c:v>
                </c:pt>
                <c:pt idx="118">
                  <c:v>-5.8786799171438773</c:v>
                </c:pt>
                <c:pt idx="119">
                  <c:v>-5.8854656808335948</c:v>
                </c:pt>
                <c:pt idx="120">
                  <c:v>-5.8931541383942889</c:v>
                </c:pt>
                <c:pt idx="121">
                  <c:v>-5.9011652878730656</c:v>
                </c:pt>
                <c:pt idx="122">
                  <c:v>-5.9100923206511009</c:v>
                </c:pt>
                <c:pt idx="123">
                  <c:v>-5.9182554572409289</c:v>
                </c:pt>
                <c:pt idx="124">
                  <c:v>-5.9275724619469763</c:v>
                </c:pt>
                <c:pt idx="125">
                  <c:v>-5.9385878681931805</c:v>
                </c:pt>
                <c:pt idx="126">
                  <c:v>-5.9484387068874742</c:v>
                </c:pt>
                <c:pt idx="127">
                  <c:v>-5.9578156341948736</c:v>
                </c:pt>
                <c:pt idx="128">
                  <c:v>-5.9654036512599999</c:v>
                </c:pt>
                <c:pt idx="129">
                  <c:v>-5.973304361715952</c:v>
                </c:pt>
                <c:pt idx="130">
                  <c:v>-5.9811885183443296</c:v>
                </c:pt>
                <c:pt idx="131">
                  <c:v>-5.9896448617539075</c:v>
                </c:pt>
                <c:pt idx="132">
                  <c:v>-5.9975369975920811</c:v>
                </c:pt>
                <c:pt idx="133">
                  <c:v>-6.0053933452132382</c:v>
                </c:pt>
                <c:pt idx="134">
                  <c:v>-6.01193520164846</c:v>
                </c:pt>
                <c:pt idx="135">
                  <c:v>-6.0182456913837088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23-4BE1-8A87-0B39515FB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27223776"/>
        <c:axId val="1027213696"/>
        <c:extLst>
          <c:ext xmlns:c15="http://schemas.microsoft.com/office/drawing/2012/chart" uri="{02D57815-91ED-43cb-92C2-25804820EDAC}">
            <c15:filteredBar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Graf43!$R$29</c15:sqref>
                        </c15:formulaRef>
                      </c:ext>
                    </c:extLst>
                    <c:strCache>
                      <c:ptCount val="1"/>
                      <c:pt idx="0">
                        <c:v>DPFO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Graf43!$A$3:$A$138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0">
                        <c:v>1923</c:v>
                      </c:pt>
                      <c:pt idx="1">
                        <c:v>1924</c:v>
                      </c:pt>
                      <c:pt idx="2">
                        <c:v>1925</c:v>
                      </c:pt>
                      <c:pt idx="3">
                        <c:v>1926</c:v>
                      </c:pt>
                      <c:pt idx="4">
                        <c:v>1927</c:v>
                      </c:pt>
                      <c:pt idx="5">
                        <c:v>1928</c:v>
                      </c:pt>
                      <c:pt idx="6">
                        <c:v>1929</c:v>
                      </c:pt>
                      <c:pt idx="7">
                        <c:v>1930</c:v>
                      </c:pt>
                      <c:pt idx="8">
                        <c:v>1931</c:v>
                      </c:pt>
                      <c:pt idx="9">
                        <c:v>1932</c:v>
                      </c:pt>
                      <c:pt idx="10">
                        <c:v>1933</c:v>
                      </c:pt>
                      <c:pt idx="11">
                        <c:v>1934</c:v>
                      </c:pt>
                      <c:pt idx="12">
                        <c:v>1935</c:v>
                      </c:pt>
                      <c:pt idx="13">
                        <c:v>1936</c:v>
                      </c:pt>
                      <c:pt idx="14">
                        <c:v>1937</c:v>
                      </c:pt>
                      <c:pt idx="15">
                        <c:v>1938</c:v>
                      </c:pt>
                      <c:pt idx="16">
                        <c:v>1939</c:v>
                      </c:pt>
                      <c:pt idx="17">
                        <c:v>1940</c:v>
                      </c:pt>
                      <c:pt idx="18">
                        <c:v>1941</c:v>
                      </c:pt>
                      <c:pt idx="19">
                        <c:v>1942</c:v>
                      </c:pt>
                      <c:pt idx="20">
                        <c:v>1943</c:v>
                      </c:pt>
                      <c:pt idx="21">
                        <c:v>1944</c:v>
                      </c:pt>
                      <c:pt idx="22">
                        <c:v>1945</c:v>
                      </c:pt>
                      <c:pt idx="23">
                        <c:v>1946</c:v>
                      </c:pt>
                      <c:pt idx="24">
                        <c:v>1947</c:v>
                      </c:pt>
                      <c:pt idx="25">
                        <c:v>1948</c:v>
                      </c:pt>
                      <c:pt idx="26">
                        <c:v>1949</c:v>
                      </c:pt>
                      <c:pt idx="27">
                        <c:v>1950</c:v>
                      </c:pt>
                      <c:pt idx="28">
                        <c:v>1951</c:v>
                      </c:pt>
                      <c:pt idx="29">
                        <c:v>1952</c:v>
                      </c:pt>
                      <c:pt idx="30">
                        <c:v>1953</c:v>
                      </c:pt>
                      <c:pt idx="31">
                        <c:v>1954</c:v>
                      </c:pt>
                      <c:pt idx="32">
                        <c:v>1955</c:v>
                      </c:pt>
                      <c:pt idx="33">
                        <c:v>1956</c:v>
                      </c:pt>
                      <c:pt idx="34">
                        <c:v>1957</c:v>
                      </c:pt>
                      <c:pt idx="35">
                        <c:v>1958</c:v>
                      </c:pt>
                      <c:pt idx="36">
                        <c:v>1959</c:v>
                      </c:pt>
                      <c:pt idx="37">
                        <c:v>1960</c:v>
                      </c:pt>
                      <c:pt idx="38">
                        <c:v>1961</c:v>
                      </c:pt>
                      <c:pt idx="39">
                        <c:v>1962</c:v>
                      </c:pt>
                      <c:pt idx="40">
                        <c:v>1963</c:v>
                      </c:pt>
                      <c:pt idx="41">
                        <c:v>1964</c:v>
                      </c:pt>
                      <c:pt idx="42">
                        <c:v>1965</c:v>
                      </c:pt>
                      <c:pt idx="43">
                        <c:v>1966</c:v>
                      </c:pt>
                      <c:pt idx="44">
                        <c:v>1967</c:v>
                      </c:pt>
                      <c:pt idx="45">
                        <c:v>1968</c:v>
                      </c:pt>
                      <c:pt idx="46">
                        <c:v>1969</c:v>
                      </c:pt>
                      <c:pt idx="47">
                        <c:v>1970</c:v>
                      </c:pt>
                      <c:pt idx="48">
                        <c:v>1971</c:v>
                      </c:pt>
                      <c:pt idx="49">
                        <c:v>1972</c:v>
                      </c:pt>
                      <c:pt idx="50">
                        <c:v>1973</c:v>
                      </c:pt>
                      <c:pt idx="51">
                        <c:v>1974</c:v>
                      </c:pt>
                      <c:pt idx="52">
                        <c:v>1975</c:v>
                      </c:pt>
                      <c:pt idx="53">
                        <c:v>1976</c:v>
                      </c:pt>
                      <c:pt idx="54">
                        <c:v>1977</c:v>
                      </c:pt>
                      <c:pt idx="55">
                        <c:v>1978</c:v>
                      </c:pt>
                      <c:pt idx="56">
                        <c:v>1979</c:v>
                      </c:pt>
                      <c:pt idx="57">
                        <c:v>1980</c:v>
                      </c:pt>
                      <c:pt idx="58">
                        <c:v>1981</c:v>
                      </c:pt>
                      <c:pt idx="59">
                        <c:v>1982</c:v>
                      </c:pt>
                      <c:pt idx="60">
                        <c:v>1983</c:v>
                      </c:pt>
                      <c:pt idx="61">
                        <c:v>1984</c:v>
                      </c:pt>
                      <c:pt idx="62">
                        <c:v>1985</c:v>
                      </c:pt>
                      <c:pt idx="63">
                        <c:v>1986</c:v>
                      </c:pt>
                      <c:pt idx="64">
                        <c:v>1987</c:v>
                      </c:pt>
                      <c:pt idx="65">
                        <c:v>1988</c:v>
                      </c:pt>
                      <c:pt idx="66">
                        <c:v>1989</c:v>
                      </c:pt>
                      <c:pt idx="67">
                        <c:v>1990</c:v>
                      </c:pt>
                      <c:pt idx="68">
                        <c:v>1991</c:v>
                      </c:pt>
                      <c:pt idx="69">
                        <c:v>1992</c:v>
                      </c:pt>
                      <c:pt idx="70">
                        <c:v>1993</c:v>
                      </c:pt>
                      <c:pt idx="71">
                        <c:v>1994</c:v>
                      </c:pt>
                      <c:pt idx="72">
                        <c:v>1995</c:v>
                      </c:pt>
                      <c:pt idx="73">
                        <c:v>1996</c:v>
                      </c:pt>
                      <c:pt idx="74">
                        <c:v>1997</c:v>
                      </c:pt>
                      <c:pt idx="75">
                        <c:v>1998</c:v>
                      </c:pt>
                      <c:pt idx="76">
                        <c:v>1999</c:v>
                      </c:pt>
                      <c:pt idx="77">
                        <c:v>2000</c:v>
                      </c:pt>
                      <c:pt idx="78">
                        <c:v>2001</c:v>
                      </c:pt>
                      <c:pt idx="79">
                        <c:v>2002</c:v>
                      </c:pt>
                      <c:pt idx="80">
                        <c:v>2003</c:v>
                      </c:pt>
                      <c:pt idx="81">
                        <c:v>2004</c:v>
                      </c:pt>
                      <c:pt idx="82">
                        <c:v>2005</c:v>
                      </c:pt>
                      <c:pt idx="83">
                        <c:v>2006</c:v>
                      </c:pt>
                      <c:pt idx="84">
                        <c:v>2007</c:v>
                      </c:pt>
                      <c:pt idx="85">
                        <c:v>2008</c:v>
                      </c:pt>
                      <c:pt idx="86">
                        <c:v>2009</c:v>
                      </c:pt>
                      <c:pt idx="87">
                        <c:v>2010</c:v>
                      </c:pt>
                      <c:pt idx="88">
                        <c:v>2011</c:v>
                      </c:pt>
                      <c:pt idx="89">
                        <c:v>2012</c:v>
                      </c:pt>
                      <c:pt idx="90">
                        <c:v>2013</c:v>
                      </c:pt>
                      <c:pt idx="91">
                        <c:v>2014</c:v>
                      </c:pt>
                      <c:pt idx="92">
                        <c:v>2015</c:v>
                      </c:pt>
                      <c:pt idx="93">
                        <c:v>2016</c:v>
                      </c:pt>
                      <c:pt idx="94">
                        <c:v>2017</c:v>
                      </c:pt>
                      <c:pt idx="95">
                        <c:v>2018</c:v>
                      </c:pt>
                      <c:pt idx="96">
                        <c:v>2019</c:v>
                      </c:pt>
                      <c:pt idx="97">
                        <c:v>2020</c:v>
                      </c:pt>
                      <c:pt idx="98">
                        <c:v>2021</c:v>
                      </c:pt>
                      <c:pt idx="99">
                        <c:v>2022</c:v>
                      </c:pt>
                      <c:pt idx="100">
                        <c:v>2023</c:v>
                      </c:pt>
                      <c:pt idx="101">
                        <c:v>2024</c:v>
                      </c:pt>
                      <c:pt idx="102">
                        <c:v>2025</c:v>
                      </c:pt>
                      <c:pt idx="103">
                        <c:v>2026</c:v>
                      </c:pt>
                      <c:pt idx="104">
                        <c:v>2027</c:v>
                      </c:pt>
                      <c:pt idx="105">
                        <c:v>2028</c:v>
                      </c:pt>
                      <c:pt idx="106">
                        <c:v>2029</c:v>
                      </c:pt>
                      <c:pt idx="107">
                        <c:v>2030</c:v>
                      </c:pt>
                      <c:pt idx="108">
                        <c:v>2031</c:v>
                      </c:pt>
                      <c:pt idx="109">
                        <c:v>2032</c:v>
                      </c:pt>
                      <c:pt idx="110">
                        <c:v>2033</c:v>
                      </c:pt>
                      <c:pt idx="111">
                        <c:v>2034</c:v>
                      </c:pt>
                      <c:pt idx="112">
                        <c:v>2035</c:v>
                      </c:pt>
                      <c:pt idx="113">
                        <c:v>2036</c:v>
                      </c:pt>
                      <c:pt idx="114">
                        <c:v>2037</c:v>
                      </c:pt>
                      <c:pt idx="115">
                        <c:v>2038</c:v>
                      </c:pt>
                      <c:pt idx="116">
                        <c:v>2039</c:v>
                      </c:pt>
                      <c:pt idx="117">
                        <c:v>2040</c:v>
                      </c:pt>
                      <c:pt idx="118">
                        <c:v>2041</c:v>
                      </c:pt>
                      <c:pt idx="119">
                        <c:v>2042</c:v>
                      </c:pt>
                      <c:pt idx="120">
                        <c:v>2043</c:v>
                      </c:pt>
                      <c:pt idx="121">
                        <c:v>2044</c:v>
                      </c:pt>
                      <c:pt idx="122">
                        <c:v>2045</c:v>
                      </c:pt>
                      <c:pt idx="123">
                        <c:v>2046</c:v>
                      </c:pt>
                      <c:pt idx="124">
                        <c:v>2047</c:v>
                      </c:pt>
                      <c:pt idx="125">
                        <c:v>2048</c:v>
                      </c:pt>
                      <c:pt idx="126">
                        <c:v>2049</c:v>
                      </c:pt>
                      <c:pt idx="127">
                        <c:v>2050</c:v>
                      </c:pt>
                      <c:pt idx="128">
                        <c:v>2051</c:v>
                      </c:pt>
                      <c:pt idx="129">
                        <c:v>2052</c:v>
                      </c:pt>
                      <c:pt idx="130">
                        <c:v>2053</c:v>
                      </c:pt>
                      <c:pt idx="131">
                        <c:v>2054</c:v>
                      </c:pt>
                      <c:pt idx="132">
                        <c:v>2055</c:v>
                      </c:pt>
                      <c:pt idx="133">
                        <c:v>2056</c:v>
                      </c:pt>
                      <c:pt idx="134">
                        <c:v>2057</c:v>
                      </c:pt>
                      <c:pt idx="135">
                        <c:v>2058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Graf43!$H$3:$H$138</c15:sqref>
                        </c15:formulaRef>
                      </c:ext>
                    </c:extLst>
                    <c:numCache>
                      <c:formatCode>0</c:formatCode>
                      <c:ptCount val="13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5.7724202302590767E-14</c:v>
                      </c:pt>
                      <c:pt idx="7">
                        <c:v>7.5144039937261029E-5</c:v>
                      </c:pt>
                      <c:pt idx="8">
                        <c:v>1.1952722557554191E-4</c:v>
                      </c:pt>
                      <c:pt idx="9">
                        <c:v>2.0979423259915642E-4</c:v>
                      </c:pt>
                      <c:pt idx="10">
                        <c:v>2.946843854660699E-4</c:v>
                      </c:pt>
                      <c:pt idx="11">
                        <c:v>3.3945021349931684E-4</c:v>
                      </c:pt>
                      <c:pt idx="12">
                        <c:v>7.568662041724806E-4</c:v>
                      </c:pt>
                      <c:pt idx="13">
                        <c:v>1.3054500468307987E-3</c:v>
                      </c:pt>
                      <c:pt idx="14">
                        <c:v>1.9289041165558222E-3</c:v>
                      </c:pt>
                      <c:pt idx="15">
                        <c:v>2.4637089346814189E-3</c:v>
                      </c:pt>
                      <c:pt idx="16">
                        <c:v>2.9661158108984799E-3</c:v>
                      </c:pt>
                      <c:pt idx="17">
                        <c:v>3.3250058758456519E-3</c:v>
                      </c:pt>
                      <c:pt idx="18">
                        <c:v>4.0555528233854436E-3</c:v>
                      </c:pt>
                      <c:pt idx="19">
                        <c:v>5.1642464788299062E-3</c:v>
                      </c:pt>
                      <c:pt idx="20">
                        <c:v>6.9643968267310971E-3</c:v>
                      </c:pt>
                      <c:pt idx="21">
                        <c:v>9.7740577623093676E-3</c:v>
                      </c:pt>
                      <c:pt idx="22">
                        <c:v>1.3204577090243612E-2</c:v>
                      </c:pt>
                      <c:pt idx="23">
                        <c:v>1.7474105260662447E-2</c:v>
                      </c:pt>
                      <c:pt idx="24">
                        <c:v>2.0813948736648765E-2</c:v>
                      </c:pt>
                      <c:pt idx="25">
                        <c:v>2.4040889864381871E-2</c:v>
                      </c:pt>
                      <c:pt idx="26">
                        <c:v>2.845751186717102E-2</c:v>
                      </c:pt>
                      <c:pt idx="27">
                        <c:v>3.4093272968427422E-2</c:v>
                      </c:pt>
                      <c:pt idx="28">
                        <c:v>4.0975312814734106E-2</c:v>
                      </c:pt>
                      <c:pt idx="29">
                        <c:v>5.0451922610447064E-2</c:v>
                      </c:pt>
                      <c:pt idx="30">
                        <c:v>6.3549503476685004E-2</c:v>
                      </c:pt>
                      <c:pt idx="31">
                        <c:v>7.9946864508840212E-2</c:v>
                      </c:pt>
                      <c:pt idx="32">
                        <c:v>9.930806428131296E-2</c:v>
                      </c:pt>
                      <c:pt idx="33">
                        <c:v>0.12380375076011169</c:v>
                      </c:pt>
                      <c:pt idx="34">
                        <c:v>0.15502561594670353</c:v>
                      </c:pt>
                      <c:pt idx="35">
                        <c:v>0.19502733376857218</c:v>
                      </c:pt>
                      <c:pt idx="36">
                        <c:v>0.24704246486521433</c:v>
                      </c:pt>
                      <c:pt idx="37">
                        <c:v>0.3120733662903748</c:v>
                      </c:pt>
                      <c:pt idx="38">
                        <c:v>0.38997315164441887</c:v>
                      </c:pt>
                      <c:pt idx="39">
                        <c:v>0.49888143805186003</c:v>
                      </c:pt>
                      <c:pt idx="40">
                        <c:v>0.64327749593744477</c:v>
                      </c:pt>
                      <c:pt idx="41">
                        <c:v>0.82512615552400081</c:v>
                      </c:pt>
                      <c:pt idx="42">
                        <c:v>1.0647500454574865</c:v>
                      </c:pt>
                      <c:pt idx="43">
                        <c:v>1.3612975157834852</c:v>
                      </c:pt>
                      <c:pt idx="44">
                        <c:v>1.6888953087512937</c:v>
                      </c:pt>
                      <c:pt idx="45">
                        <c:v>2.019554333403383</c:v>
                      </c:pt>
                      <c:pt idx="46">
                        <c:v>2.3147494930110688</c:v>
                      </c:pt>
                      <c:pt idx="47">
                        <c:v>2.5758565393565886</c:v>
                      </c:pt>
                      <c:pt idx="48">
                        <c:v>2.8092932821397092</c:v>
                      </c:pt>
                      <c:pt idx="49">
                        <c:v>3.0088511145644459</c:v>
                      </c:pt>
                      <c:pt idx="50">
                        <c:v>3.1821621450747219</c:v>
                      </c:pt>
                      <c:pt idx="51">
                        <c:v>3.3427638103980293</c:v>
                      </c:pt>
                      <c:pt idx="52">
                        <c:v>3.5055093265504498</c:v>
                      </c:pt>
                      <c:pt idx="53">
                        <c:v>3.6793095665334397</c:v>
                      </c:pt>
                      <c:pt idx="54">
                        <c:v>3.8603100224638758</c:v>
                      </c:pt>
                      <c:pt idx="55">
                        <c:v>4.0441504183995525</c:v>
                      </c:pt>
                      <c:pt idx="56">
                        <c:v>4.2313382141604654</c:v>
                      </c:pt>
                      <c:pt idx="57">
                        <c:v>4.4412171446699018</c:v>
                      </c:pt>
                      <c:pt idx="58">
                        <c:v>4.6601728066070143</c:v>
                      </c:pt>
                      <c:pt idx="59">
                        <c:v>4.863545285939038</c:v>
                      </c:pt>
                      <c:pt idx="60">
                        <c:v>5.0527246269773611</c:v>
                      </c:pt>
                      <c:pt idx="61">
                        <c:v>5.2196957619447995</c:v>
                      </c:pt>
                      <c:pt idx="62">
                        <c:v>5.3665029500651205</c:v>
                      </c:pt>
                      <c:pt idx="63">
                        <c:v>5.5043570086399134</c:v>
                      </c:pt>
                      <c:pt idx="64">
                        <c:v>5.6365583590970489</c:v>
                      </c:pt>
                      <c:pt idx="65">
                        <c:v>5.757884243044189</c:v>
                      </c:pt>
                      <c:pt idx="66">
                        <c:v>5.8770833226179748</c:v>
                      </c:pt>
                      <c:pt idx="67">
                        <c:v>5.9811774594620752</c:v>
                      </c:pt>
                      <c:pt idx="68">
                        <c:v>6.0679559582810878</c:v>
                      </c:pt>
                      <c:pt idx="69">
                        <c:v>6.1457728982411313</c:v>
                      </c:pt>
                      <c:pt idx="70">
                        <c:v>6.2203569889270494</c:v>
                      </c:pt>
                      <c:pt idx="71">
                        <c:v>6.2946499153319788</c:v>
                      </c:pt>
                      <c:pt idx="72">
                        <c:v>6.376942163240952</c:v>
                      </c:pt>
                      <c:pt idx="73">
                        <c:v>6.4584157244004912</c:v>
                      </c:pt>
                      <c:pt idx="74">
                        <c:v>6.5227800803825859</c:v>
                      </c:pt>
                      <c:pt idx="75">
                        <c:v>6.5695808557367998</c:v>
                      </c:pt>
                      <c:pt idx="76">
                        <c:v>6.6018161056997018</c:v>
                      </c:pt>
                      <c:pt idx="77">
                        <c:v>6.618826033788733</c:v>
                      </c:pt>
                      <c:pt idx="78">
                        <c:v>6.6310371643518655</c:v>
                      </c:pt>
                      <c:pt idx="79">
                        <c:v>6.6220940034893747</c:v>
                      </c:pt>
                      <c:pt idx="80">
                        <c:v>6.5870094545351003</c:v>
                      </c:pt>
                      <c:pt idx="81">
                        <c:v>6.5452126889839555</c:v>
                      </c:pt>
                      <c:pt idx="82">
                        <c:v>6.4968303635497664</c:v>
                      </c:pt>
                      <c:pt idx="83">
                        <c:v>6.4388537766543639</c:v>
                      </c:pt>
                      <c:pt idx="84">
                        <c:v>6.3712090149627372</c:v>
                      </c:pt>
                      <c:pt idx="85">
                        <c:v>6.3010028669710847</c:v>
                      </c:pt>
                      <c:pt idx="86">
                        <c:v>6.2298047878341647</c:v>
                      </c:pt>
                      <c:pt idx="87">
                        <c:v>6.1514980396311083</c:v>
                      </c:pt>
                      <c:pt idx="88">
                        <c:v>6.079384844625114</c:v>
                      </c:pt>
                      <c:pt idx="89">
                        <c:v>6.0250404049064681</c:v>
                      </c:pt>
                      <c:pt idx="90">
                        <c:v>5.961010727566026</c:v>
                      </c:pt>
                      <c:pt idx="91">
                        <c:v>5.8921877244672567</c:v>
                      </c:pt>
                      <c:pt idx="92">
                        <c:v>5.8364561663667134</c:v>
                      </c:pt>
                      <c:pt idx="93">
                        <c:v>5.7795261905530664</c:v>
                      </c:pt>
                      <c:pt idx="94">
                        <c:v>5.7200135388520117</c:v>
                      </c:pt>
                      <c:pt idx="95">
                        <c:v>5.6663663664098163</c:v>
                      </c:pt>
                      <c:pt idx="96">
                        <c:v>5.6105891153971807</c:v>
                      </c:pt>
                      <c:pt idx="97">
                        <c:v>5.5545120943515496</c:v>
                      </c:pt>
                      <c:pt idx="98">
                        <c:v>5.5007721124134941</c:v>
                      </c:pt>
                      <c:pt idx="99">
                        <c:v>5.4529780550857092</c:v>
                      </c:pt>
                      <c:pt idx="100">
                        <c:v>5.4110074416778353</c:v>
                      </c:pt>
                      <c:pt idx="101">
                        <c:v>5.4217699929720906</c:v>
                      </c:pt>
                      <c:pt idx="102">
                        <c:v>5.4330590854931851</c:v>
                      </c:pt>
                      <c:pt idx="103">
                        <c:v>5.4430256312373482</c:v>
                      </c:pt>
                      <c:pt idx="104">
                        <c:v>5.4510859451198144</c:v>
                      </c:pt>
                      <c:pt idx="105">
                        <c:v>5.4582543257556697</c:v>
                      </c:pt>
                      <c:pt idx="106">
                        <c:v>5.467506747871191</c:v>
                      </c:pt>
                      <c:pt idx="107">
                        <c:v>5.4755927206728705</c:v>
                      </c:pt>
                      <c:pt idx="108">
                        <c:v>5.4818967808104633</c:v>
                      </c:pt>
                      <c:pt idx="109">
                        <c:v>5.4890170681144879</c:v>
                      </c:pt>
                      <c:pt idx="110">
                        <c:v>5.4976674353766448</c:v>
                      </c:pt>
                      <c:pt idx="111">
                        <c:v>5.5024976995730546</c:v>
                      </c:pt>
                      <c:pt idx="112">
                        <c:v>5.5092661856125353</c:v>
                      </c:pt>
                      <c:pt idx="113">
                        <c:v>5.5183769524432629</c:v>
                      </c:pt>
                      <c:pt idx="114">
                        <c:v>5.5272752345530769</c:v>
                      </c:pt>
                      <c:pt idx="115">
                        <c:v>5.535511945135668</c:v>
                      </c:pt>
                      <c:pt idx="116">
                        <c:v>5.5442667875609954</c:v>
                      </c:pt>
                      <c:pt idx="117">
                        <c:v>5.5523754125301412</c:v>
                      </c:pt>
                      <c:pt idx="118">
                        <c:v>5.5605435449740348</c:v>
                      </c:pt>
                      <c:pt idx="119">
                        <c:v>5.5679593847799156</c:v>
                      </c:pt>
                      <c:pt idx="120">
                        <c:v>5.5753550331302488</c:v>
                      </c:pt>
                      <c:pt idx="121">
                        <c:v>5.5836257920899222</c:v>
                      </c:pt>
                      <c:pt idx="122">
                        <c:v>5.5921509274296728</c:v>
                      </c:pt>
                      <c:pt idx="123">
                        <c:v>5.6000536695679699</c:v>
                      </c:pt>
                      <c:pt idx="124">
                        <c:v>5.608466184913766</c:v>
                      </c:pt>
                      <c:pt idx="125">
                        <c:v>5.6184660722691762</c:v>
                      </c:pt>
                      <c:pt idx="126">
                        <c:v>5.6283229385638123</c:v>
                      </c:pt>
                      <c:pt idx="127">
                        <c:v>5.6381462710585781</c:v>
                      </c:pt>
                      <c:pt idx="128">
                        <c:v>5.6465903238700239</c:v>
                      </c:pt>
                      <c:pt idx="129">
                        <c:v>5.6535418205487433</c:v>
                      </c:pt>
                      <c:pt idx="130">
                        <c:v>5.6608443312500087</c:v>
                      </c:pt>
                      <c:pt idx="131">
                        <c:v>5.6704270768731169</c:v>
                      </c:pt>
                      <c:pt idx="132">
                        <c:v>5.6792184241829418</c:v>
                      </c:pt>
                      <c:pt idx="133">
                        <c:v>5.686730854350234</c:v>
                      </c:pt>
                      <c:pt idx="134">
                        <c:v>5.6932008052663079</c:v>
                      </c:pt>
                      <c:pt idx="135">
                        <c:v>5.7005498369005991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D-8723-4BE1-8A87-0B39515FB10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1"/>
          <c:order val="13"/>
          <c:tx>
            <c:strRef>
              <c:f>Graf43!$R$36</c:f>
              <c:strCache>
                <c:ptCount val="1"/>
                <c:pt idx="0">
                  <c:v>Celkom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Graf43!$A$3:$A$138</c:f>
              <c:numCache>
                <c:formatCode>General</c:formatCode>
                <c:ptCount val="136"/>
                <c:pt idx="0">
                  <c:v>1923</c:v>
                </c:pt>
                <c:pt idx="1">
                  <c:v>1924</c:v>
                </c:pt>
                <c:pt idx="2">
                  <c:v>1925</c:v>
                </c:pt>
                <c:pt idx="3">
                  <c:v>1926</c:v>
                </c:pt>
                <c:pt idx="4">
                  <c:v>1927</c:v>
                </c:pt>
                <c:pt idx="5">
                  <c:v>1928</c:v>
                </c:pt>
                <c:pt idx="6">
                  <c:v>1929</c:v>
                </c:pt>
                <c:pt idx="7">
                  <c:v>1930</c:v>
                </c:pt>
                <c:pt idx="8">
                  <c:v>1931</c:v>
                </c:pt>
                <c:pt idx="9">
                  <c:v>1932</c:v>
                </c:pt>
                <c:pt idx="10">
                  <c:v>1933</c:v>
                </c:pt>
                <c:pt idx="11">
                  <c:v>1934</c:v>
                </c:pt>
                <c:pt idx="12">
                  <c:v>1935</c:v>
                </c:pt>
                <c:pt idx="13">
                  <c:v>1936</c:v>
                </c:pt>
                <c:pt idx="14">
                  <c:v>1937</c:v>
                </c:pt>
                <c:pt idx="15">
                  <c:v>1938</c:v>
                </c:pt>
                <c:pt idx="16">
                  <c:v>1939</c:v>
                </c:pt>
                <c:pt idx="17">
                  <c:v>1940</c:v>
                </c:pt>
                <c:pt idx="18">
                  <c:v>1941</c:v>
                </c:pt>
                <c:pt idx="19">
                  <c:v>1942</c:v>
                </c:pt>
                <c:pt idx="20">
                  <c:v>1943</c:v>
                </c:pt>
                <c:pt idx="21">
                  <c:v>1944</c:v>
                </c:pt>
                <c:pt idx="22">
                  <c:v>1945</c:v>
                </c:pt>
                <c:pt idx="23">
                  <c:v>1946</c:v>
                </c:pt>
                <c:pt idx="24">
                  <c:v>1947</c:v>
                </c:pt>
                <c:pt idx="25">
                  <c:v>1948</c:v>
                </c:pt>
                <c:pt idx="26">
                  <c:v>1949</c:v>
                </c:pt>
                <c:pt idx="27">
                  <c:v>1950</c:v>
                </c:pt>
                <c:pt idx="28">
                  <c:v>1951</c:v>
                </c:pt>
                <c:pt idx="29">
                  <c:v>1952</c:v>
                </c:pt>
                <c:pt idx="30">
                  <c:v>1953</c:v>
                </c:pt>
                <c:pt idx="31">
                  <c:v>1954</c:v>
                </c:pt>
                <c:pt idx="32">
                  <c:v>1955</c:v>
                </c:pt>
                <c:pt idx="33">
                  <c:v>1956</c:v>
                </c:pt>
                <c:pt idx="34">
                  <c:v>1957</c:v>
                </c:pt>
                <c:pt idx="35">
                  <c:v>1958</c:v>
                </c:pt>
                <c:pt idx="36">
                  <c:v>1959</c:v>
                </c:pt>
                <c:pt idx="37">
                  <c:v>1960</c:v>
                </c:pt>
                <c:pt idx="38">
                  <c:v>1961</c:v>
                </c:pt>
                <c:pt idx="39">
                  <c:v>1962</c:v>
                </c:pt>
                <c:pt idx="40">
                  <c:v>1963</c:v>
                </c:pt>
                <c:pt idx="41">
                  <c:v>1964</c:v>
                </c:pt>
                <c:pt idx="42">
                  <c:v>1965</c:v>
                </c:pt>
                <c:pt idx="43">
                  <c:v>1966</c:v>
                </c:pt>
                <c:pt idx="44">
                  <c:v>1967</c:v>
                </c:pt>
                <c:pt idx="45">
                  <c:v>1968</c:v>
                </c:pt>
                <c:pt idx="46">
                  <c:v>1969</c:v>
                </c:pt>
                <c:pt idx="47">
                  <c:v>1970</c:v>
                </c:pt>
                <c:pt idx="48">
                  <c:v>1971</c:v>
                </c:pt>
                <c:pt idx="49">
                  <c:v>1972</c:v>
                </c:pt>
                <c:pt idx="50">
                  <c:v>1973</c:v>
                </c:pt>
                <c:pt idx="51">
                  <c:v>1974</c:v>
                </c:pt>
                <c:pt idx="52">
                  <c:v>1975</c:v>
                </c:pt>
                <c:pt idx="53">
                  <c:v>1976</c:v>
                </c:pt>
                <c:pt idx="54">
                  <c:v>1977</c:v>
                </c:pt>
                <c:pt idx="55">
                  <c:v>1978</c:v>
                </c:pt>
                <c:pt idx="56">
                  <c:v>1979</c:v>
                </c:pt>
                <c:pt idx="57">
                  <c:v>1980</c:v>
                </c:pt>
                <c:pt idx="58">
                  <c:v>1981</c:v>
                </c:pt>
                <c:pt idx="59">
                  <c:v>1982</c:v>
                </c:pt>
                <c:pt idx="60">
                  <c:v>1983</c:v>
                </c:pt>
                <c:pt idx="61">
                  <c:v>1984</c:v>
                </c:pt>
                <c:pt idx="62">
                  <c:v>1985</c:v>
                </c:pt>
                <c:pt idx="63">
                  <c:v>1986</c:v>
                </c:pt>
                <c:pt idx="64">
                  <c:v>1987</c:v>
                </c:pt>
                <c:pt idx="65">
                  <c:v>1988</c:v>
                </c:pt>
                <c:pt idx="66">
                  <c:v>1989</c:v>
                </c:pt>
                <c:pt idx="67">
                  <c:v>1990</c:v>
                </c:pt>
                <c:pt idx="68">
                  <c:v>1991</c:v>
                </c:pt>
                <c:pt idx="69">
                  <c:v>1992</c:v>
                </c:pt>
                <c:pt idx="70">
                  <c:v>1993</c:v>
                </c:pt>
                <c:pt idx="71">
                  <c:v>1994</c:v>
                </c:pt>
                <c:pt idx="72">
                  <c:v>1995</c:v>
                </c:pt>
                <c:pt idx="73">
                  <c:v>1996</c:v>
                </c:pt>
                <c:pt idx="74">
                  <c:v>1997</c:v>
                </c:pt>
                <c:pt idx="75">
                  <c:v>1998</c:v>
                </c:pt>
                <c:pt idx="76">
                  <c:v>1999</c:v>
                </c:pt>
                <c:pt idx="77">
                  <c:v>2000</c:v>
                </c:pt>
                <c:pt idx="78">
                  <c:v>2001</c:v>
                </c:pt>
                <c:pt idx="79">
                  <c:v>2002</c:v>
                </c:pt>
                <c:pt idx="80">
                  <c:v>2003</c:v>
                </c:pt>
                <c:pt idx="81">
                  <c:v>2004</c:v>
                </c:pt>
                <c:pt idx="82">
                  <c:v>2005</c:v>
                </c:pt>
                <c:pt idx="83">
                  <c:v>2006</c:v>
                </c:pt>
                <c:pt idx="84">
                  <c:v>2007</c:v>
                </c:pt>
                <c:pt idx="85">
                  <c:v>2008</c:v>
                </c:pt>
                <c:pt idx="86">
                  <c:v>2009</c:v>
                </c:pt>
                <c:pt idx="87">
                  <c:v>2010</c:v>
                </c:pt>
                <c:pt idx="88">
                  <c:v>2011</c:v>
                </c:pt>
                <c:pt idx="89">
                  <c:v>2012</c:v>
                </c:pt>
                <c:pt idx="90">
                  <c:v>2013</c:v>
                </c:pt>
                <c:pt idx="91">
                  <c:v>2014</c:v>
                </c:pt>
                <c:pt idx="92">
                  <c:v>2015</c:v>
                </c:pt>
                <c:pt idx="93">
                  <c:v>2016</c:v>
                </c:pt>
                <c:pt idx="94">
                  <c:v>2017</c:v>
                </c:pt>
                <c:pt idx="95">
                  <c:v>2018</c:v>
                </c:pt>
                <c:pt idx="96">
                  <c:v>2019</c:v>
                </c:pt>
                <c:pt idx="97">
                  <c:v>2020</c:v>
                </c:pt>
                <c:pt idx="98">
                  <c:v>2021</c:v>
                </c:pt>
                <c:pt idx="99">
                  <c:v>2022</c:v>
                </c:pt>
                <c:pt idx="100">
                  <c:v>2023</c:v>
                </c:pt>
                <c:pt idx="101">
                  <c:v>2024</c:v>
                </c:pt>
                <c:pt idx="102">
                  <c:v>2025</c:v>
                </c:pt>
                <c:pt idx="103">
                  <c:v>2026</c:v>
                </c:pt>
                <c:pt idx="104">
                  <c:v>2027</c:v>
                </c:pt>
                <c:pt idx="105">
                  <c:v>2028</c:v>
                </c:pt>
                <c:pt idx="106">
                  <c:v>2029</c:v>
                </c:pt>
                <c:pt idx="107">
                  <c:v>2030</c:v>
                </c:pt>
                <c:pt idx="108">
                  <c:v>2031</c:v>
                </c:pt>
                <c:pt idx="109">
                  <c:v>2032</c:v>
                </c:pt>
                <c:pt idx="110">
                  <c:v>2033</c:v>
                </c:pt>
                <c:pt idx="111">
                  <c:v>2034</c:v>
                </c:pt>
                <c:pt idx="112">
                  <c:v>2035</c:v>
                </c:pt>
                <c:pt idx="113">
                  <c:v>2036</c:v>
                </c:pt>
                <c:pt idx="114">
                  <c:v>2037</c:v>
                </c:pt>
                <c:pt idx="115">
                  <c:v>2038</c:v>
                </c:pt>
                <c:pt idx="116">
                  <c:v>2039</c:v>
                </c:pt>
                <c:pt idx="117">
                  <c:v>2040</c:v>
                </c:pt>
                <c:pt idx="118">
                  <c:v>2041</c:v>
                </c:pt>
                <c:pt idx="119">
                  <c:v>2042</c:v>
                </c:pt>
                <c:pt idx="120">
                  <c:v>2043</c:v>
                </c:pt>
                <c:pt idx="121">
                  <c:v>2044</c:v>
                </c:pt>
                <c:pt idx="122">
                  <c:v>2045</c:v>
                </c:pt>
                <c:pt idx="123">
                  <c:v>2046</c:v>
                </c:pt>
                <c:pt idx="124">
                  <c:v>2047</c:v>
                </c:pt>
                <c:pt idx="125">
                  <c:v>2048</c:v>
                </c:pt>
                <c:pt idx="126">
                  <c:v>2049</c:v>
                </c:pt>
                <c:pt idx="127">
                  <c:v>2050</c:v>
                </c:pt>
                <c:pt idx="128">
                  <c:v>2051</c:v>
                </c:pt>
                <c:pt idx="129">
                  <c:v>2052</c:v>
                </c:pt>
                <c:pt idx="130">
                  <c:v>2053</c:v>
                </c:pt>
                <c:pt idx="131">
                  <c:v>2054</c:v>
                </c:pt>
                <c:pt idx="132">
                  <c:v>2055</c:v>
                </c:pt>
                <c:pt idx="133">
                  <c:v>2056</c:v>
                </c:pt>
                <c:pt idx="134">
                  <c:v>2057</c:v>
                </c:pt>
                <c:pt idx="135">
                  <c:v>2058</c:v>
                </c:pt>
              </c:numCache>
            </c:numRef>
          </c:cat>
          <c:val>
            <c:numRef>
              <c:f>Graf43!$O$3:$O$138</c:f>
              <c:numCache>
                <c:formatCode>0</c:formatCode>
                <c:ptCount val="136"/>
                <c:pt idx="0">
                  <c:v>0</c:v>
                </c:pt>
                <c:pt idx="1">
                  <c:v>108.69351107111066</c:v>
                </c:pt>
                <c:pt idx="2">
                  <c:v>175.67192090540232</c:v>
                </c:pt>
                <c:pt idx="3">
                  <c:v>237.71189395181403</c:v>
                </c:pt>
                <c:pt idx="4">
                  <c:v>264.87287565838949</c:v>
                </c:pt>
                <c:pt idx="5">
                  <c:v>295.32243675444596</c:v>
                </c:pt>
                <c:pt idx="6">
                  <c:v>318.18954392131934</c:v>
                </c:pt>
                <c:pt idx="7">
                  <c:v>326.84319204815102</c:v>
                </c:pt>
                <c:pt idx="8">
                  <c:v>347.88154351699171</c:v>
                </c:pt>
                <c:pt idx="9">
                  <c:v>350.88958136756042</c:v>
                </c:pt>
                <c:pt idx="10">
                  <c:v>358.31486541652419</c:v>
                </c:pt>
                <c:pt idx="11">
                  <c:v>367.80635766422142</c:v>
                </c:pt>
                <c:pt idx="12">
                  <c:v>373.4182386801869</c:v>
                </c:pt>
                <c:pt idx="13">
                  <c:v>377.59970432691125</c:v>
                </c:pt>
                <c:pt idx="14">
                  <c:v>383.41065430012759</c:v>
                </c:pt>
                <c:pt idx="15">
                  <c:v>386.57975057996595</c:v>
                </c:pt>
                <c:pt idx="16">
                  <c:v>390.5967646509323</c:v>
                </c:pt>
                <c:pt idx="17">
                  <c:v>385.41328517393089</c:v>
                </c:pt>
                <c:pt idx="18">
                  <c:v>384.77086745596978</c:v>
                </c:pt>
                <c:pt idx="19">
                  <c:v>376.67816492612536</c:v>
                </c:pt>
                <c:pt idx="20">
                  <c:v>379.77689013440602</c:v>
                </c:pt>
                <c:pt idx="21">
                  <c:v>369.84009357001094</c:v>
                </c:pt>
                <c:pt idx="22">
                  <c:v>365.18437269978961</c:v>
                </c:pt>
                <c:pt idx="23">
                  <c:v>375.29601591046008</c:v>
                </c:pt>
                <c:pt idx="24">
                  <c:v>371.53991249040104</c:v>
                </c:pt>
                <c:pt idx="25">
                  <c:v>362.28777310861631</c:v>
                </c:pt>
                <c:pt idx="26">
                  <c:v>365.54414079737558</c:v>
                </c:pt>
                <c:pt idx="27">
                  <c:v>363.9254112867502</c:v>
                </c:pt>
                <c:pt idx="28">
                  <c:v>359.53111571898245</c:v>
                </c:pt>
                <c:pt idx="29">
                  <c:v>354.81211688722743</c:v>
                </c:pt>
                <c:pt idx="30">
                  <c:v>349.94184308469221</c:v>
                </c:pt>
                <c:pt idx="31">
                  <c:v>345.81205463709546</c:v>
                </c:pt>
                <c:pt idx="32">
                  <c:v>337.65188972116067</c:v>
                </c:pt>
                <c:pt idx="33">
                  <c:v>328.34101191647778</c:v>
                </c:pt>
                <c:pt idx="34">
                  <c:v>316.16565000742543</c:v>
                </c:pt>
                <c:pt idx="35">
                  <c:v>302.22328258376547</c:v>
                </c:pt>
                <c:pt idx="36">
                  <c:v>287.31589667900664</c:v>
                </c:pt>
                <c:pt idx="37">
                  <c:v>265.09030770064203</c:v>
                </c:pt>
                <c:pt idx="38">
                  <c:v>245.95697950813602</c:v>
                </c:pt>
                <c:pt idx="39">
                  <c:v>223.79018205580783</c:v>
                </c:pt>
                <c:pt idx="40">
                  <c:v>191.67244879154023</c:v>
                </c:pt>
                <c:pt idx="41">
                  <c:v>155.98077933956475</c:v>
                </c:pt>
                <c:pt idx="42">
                  <c:v>123.18838399206813</c:v>
                </c:pt>
                <c:pt idx="43">
                  <c:v>90.95168033468957</c:v>
                </c:pt>
                <c:pt idx="44">
                  <c:v>60.763730138194667</c:v>
                </c:pt>
                <c:pt idx="45">
                  <c:v>31.566443154287498</c:v>
                </c:pt>
                <c:pt idx="46">
                  <c:v>6.5037494880034963</c:v>
                </c:pt>
                <c:pt idx="47">
                  <c:v>-17.829665180562742</c:v>
                </c:pt>
                <c:pt idx="48">
                  <c:v>-38.225338576862839</c:v>
                </c:pt>
                <c:pt idx="49">
                  <c:v>-58.68973183935065</c:v>
                </c:pt>
                <c:pt idx="50">
                  <c:v>-75.924478966640635</c:v>
                </c:pt>
                <c:pt idx="51">
                  <c:v>-91.198157710478469</c:v>
                </c:pt>
                <c:pt idx="52">
                  <c:v>-106.74463063782129</c:v>
                </c:pt>
                <c:pt idx="53">
                  <c:v>-123.7123704094133</c:v>
                </c:pt>
                <c:pt idx="54">
                  <c:v>-137.34262089206715</c:v>
                </c:pt>
                <c:pt idx="55">
                  <c:v>-149.77362717818565</c:v>
                </c:pt>
                <c:pt idx="56">
                  <c:v>-163.24232807722649</c:v>
                </c:pt>
                <c:pt idx="57">
                  <c:v>-176.10755708302474</c:v>
                </c:pt>
                <c:pt idx="58">
                  <c:v>-189.2167516038426</c:v>
                </c:pt>
                <c:pt idx="59">
                  <c:v>-199.63773111261727</c:v>
                </c:pt>
                <c:pt idx="60">
                  <c:v>-209.43421830552774</c:v>
                </c:pt>
                <c:pt idx="61">
                  <c:v>-218.67546430822696</c:v>
                </c:pt>
                <c:pt idx="62">
                  <c:v>-227.75700490798485</c:v>
                </c:pt>
                <c:pt idx="63">
                  <c:v>-235.63793712353515</c:v>
                </c:pt>
                <c:pt idx="64">
                  <c:v>-243.37800279186538</c:v>
                </c:pt>
                <c:pt idx="65">
                  <c:v>-251.01591736502093</c:v>
                </c:pt>
                <c:pt idx="66">
                  <c:v>-257.72383822312941</c:v>
                </c:pt>
                <c:pt idx="67">
                  <c:v>-263.98488768271062</c:v>
                </c:pt>
                <c:pt idx="68">
                  <c:v>-268.67812659569245</c:v>
                </c:pt>
                <c:pt idx="69">
                  <c:v>-274.49219907351051</c:v>
                </c:pt>
                <c:pt idx="70">
                  <c:v>-278.72123851892582</c:v>
                </c:pt>
                <c:pt idx="71">
                  <c:v>-283.15583086506422</c:v>
                </c:pt>
                <c:pt idx="72">
                  <c:v>-289.51233517426516</c:v>
                </c:pt>
                <c:pt idx="73">
                  <c:v>-293.97323225612399</c:v>
                </c:pt>
                <c:pt idx="74">
                  <c:v>-296.47104199798889</c:v>
                </c:pt>
                <c:pt idx="75">
                  <c:v>-298.74415719556708</c:v>
                </c:pt>
                <c:pt idx="76">
                  <c:v>-301.14678348338117</c:v>
                </c:pt>
                <c:pt idx="77">
                  <c:v>-302.59193482775879</c:v>
                </c:pt>
                <c:pt idx="78">
                  <c:v>-303.45939304797736</c:v>
                </c:pt>
                <c:pt idx="79">
                  <c:v>-303.15714275416838</c:v>
                </c:pt>
                <c:pt idx="80">
                  <c:v>-301.98444132395639</c:v>
                </c:pt>
                <c:pt idx="81">
                  <c:v>-300.54576010277464</c:v>
                </c:pt>
                <c:pt idx="82">
                  <c:v>-298.14315448684613</c:v>
                </c:pt>
                <c:pt idx="83">
                  <c:v>-285.6382266182847</c:v>
                </c:pt>
                <c:pt idx="84">
                  <c:v>-271.02683757887047</c:v>
                </c:pt>
                <c:pt idx="85">
                  <c:v>-271.63547502745718</c:v>
                </c:pt>
                <c:pt idx="86">
                  <c:v>-268.81178059296377</c:v>
                </c:pt>
                <c:pt idx="87">
                  <c:v>-261.27980411968326</c:v>
                </c:pt>
                <c:pt idx="88">
                  <c:v>-253.68457310530806</c:v>
                </c:pt>
                <c:pt idx="89">
                  <c:v>-246.33046151221996</c:v>
                </c:pt>
                <c:pt idx="90">
                  <c:v>-240.256195366188</c:v>
                </c:pt>
                <c:pt idx="91">
                  <c:v>-232.46339481710686</c:v>
                </c:pt>
                <c:pt idx="92">
                  <c:v>-226.13788700177952</c:v>
                </c:pt>
                <c:pt idx="93">
                  <c:v>-219.3865027959279</c:v>
                </c:pt>
                <c:pt idx="94">
                  <c:v>-213.18539485253527</c:v>
                </c:pt>
                <c:pt idx="95">
                  <c:v>-207.11430010574401</c:v>
                </c:pt>
                <c:pt idx="96">
                  <c:v>-200.97002054678023</c:v>
                </c:pt>
                <c:pt idx="97">
                  <c:v>-194.72584685277982</c:v>
                </c:pt>
                <c:pt idx="98">
                  <c:v>-188.38802343264422</c:v>
                </c:pt>
                <c:pt idx="99">
                  <c:v>-182.42626726298369</c:v>
                </c:pt>
                <c:pt idx="100">
                  <c:v>-176.84640667448286</c:v>
                </c:pt>
                <c:pt idx="101">
                  <c:v>-173.73326639198388</c:v>
                </c:pt>
                <c:pt idx="102">
                  <c:v>-170.50231245334052</c:v>
                </c:pt>
                <c:pt idx="103">
                  <c:v>-170.78057282774407</c:v>
                </c:pt>
                <c:pt idx="104">
                  <c:v>-170.54413020553591</c:v>
                </c:pt>
                <c:pt idx="105">
                  <c:v>-170.37878758078824</c:v>
                </c:pt>
                <c:pt idx="106">
                  <c:v>-169.94758724798828</c:v>
                </c:pt>
                <c:pt idx="107">
                  <c:v>-169.8668743236108</c:v>
                </c:pt>
                <c:pt idx="108">
                  <c:v>-169.77419183330326</c:v>
                </c:pt>
                <c:pt idx="109">
                  <c:v>-169.50430931581997</c:v>
                </c:pt>
                <c:pt idx="110">
                  <c:v>-169.22773631997435</c:v>
                </c:pt>
                <c:pt idx="111">
                  <c:v>-169.01656073199169</c:v>
                </c:pt>
                <c:pt idx="112">
                  <c:v>-168.83567435135862</c:v>
                </c:pt>
                <c:pt idx="113">
                  <c:v>-168.94738896872337</c:v>
                </c:pt>
                <c:pt idx="114">
                  <c:v>-169.01469550013852</c:v>
                </c:pt>
                <c:pt idx="115">
                  <c:v>-169.18107702040439</c:v>
                </c:pt>
                <c:pt idx="116">
                  <c:v>-169.23125958174407</c:v>
                </c:pt>
                <c:pt idx="117">
                  <c:v>-169.16456369409056</c:v>
                </c:pt>
                <c:pt idx="118">
                  <c:v>-169.24906739596244</c:v>
                </c:pt>
                <c:pt idx="119">
                  <c:v>-169.35757048812229</c:v>
                </c:pt>
                <c:pt idx="120">
                  <c:v>-169.59532490867403</c:v>
                </c:pt>
                <c:pt idx="121">
                  <c:v>-169.58997808079181</c:v>
                </c:pt>
                <c:pt idx="122">
                  <c:v>-169.50700635401731</c:v>
                </c:pt>
                <c:pt idx="123">
                  <c:v>-169.33651013119541</c:v>
                </c:pt>
                <c:pt idx="124">
                  <c:v>-169.65301572447206</c:v>
                </c:pt>
                <c:pt idx="125">
                  <c:v>-169.64769429683338</c:v>
                </c:pt>
                <c:pt idx="126">
                  <c:v>-169.5546676370966</c:v>
                </c:pt>
                <c:pt idx="127">
                  <c:v>-169.56088731630189</c:v>
                </c:pt>
                <c:pt idx="128">
                  <c:v>-169.62550091989337</c:v>
                </c:pt>
                <c:pt idx="129">
                  <c:v>-169.56701852889577</c:v>
                </c:pt>
                <c:pt idx="130">
                  <c:v>-169.29958761354254</c:v>
                </c:pt>
                <c:pt idx="131">
                  <c:v>-169.3011977561589</c:v>
                </c:pt>
                <c:pt idx="132">
                  <c:v>-169.45015136067644</c:v>
                </c:pt>
                <c:pt idx="133">
                  <c:v>-169.10043498553256</c:v>
                </c:pt>
                <c:pt idx="134">
                  <c:v>-168.62041961618436</c:v>
                </c:pt>
                <c:pt idx="135">
                  <c:v>-168.59003148546944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23-4BE1-8A87-0B39515FB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223776"/>
        <c:axId val="1027213696"/>
      </c:lineChart>
      <c:catAx>
        <c:axId val="102722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/>
                  <a:t>ročník narodenia</a:t>
                </a:r>
              </a:p>
            </c:rich>
          </c:tx>
          <c:layout>
            <c:manualLayout>
              <c:xMode val="edge"/>
              <c:yMode val="edge"/>
              <c:x val="0.42267136095046104"/>
              <c:y val="0.799999582647309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13696"/>
        <c:crosses val="autoZero"/>
        <c:auto val="1"/>
        <c:lblAlgn val="ctr"/>
        <c:lblOffset val="100"/>
        <c:tickLblSkip val="9"/>
        <c:tickMarkSkip val="9"/>
        <c:noMultiLvlLbl val="0"/>
      </c:catAx>
      <c:valAx>
        <c:axId val="1027213696"/>
        <c:scaling>
          <c:orientation val="minMax"/>
          <c:max val="600"/>
          <c:min val="-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/>
                  <a:t>priemerne ročne (eur)</a:t>
                </a:r>
              </a:p>
            </c:rich>
          </c:tx>
          <c:layout>
            <c:manualLayout>
              <c:xMode val="edge"/>
              <c:yMode val="edge"/>
              <c:x val="0"/>
              <c:y val="0.376214235482908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027223776"/>
        <c:crossesAt val="1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30565044403879E-4"/>
          <c:y val="9.2570720326625479E-3"/>
          <c:w val="0.99985778705664285"/>
          <c:h val="0.37113432443719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Graf44a45!$C$2</c:f>
              <c:strCache>
                <c:ptCount val="1"/>
                <c:pt idx="0">
                  <c:v>vplyv na DPH v €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Graf44a45!$B$3:$B$14</c:f>
              <c:strCache>
                <c:ptCount val="12"/>
                <c:pt idx="0">
                  <c:v>do 1996</c:v>
                </c:pt>
                <c:pt idx="1">
                  <c:v>od 1996</c:v>
                </c:pt>
                <c:pt idx="2">
                  <c:v>od 5633</c:v>
                </c:pt>
                <c:pt idx="3">
                  <c:v>od 8015</c:v>
                </c:pt>
                <c:pt idx="4">
                  <c:v>od 9614</c:v>
                </c:pt>
                <c:pt idx="5">
                  <c:v>od 11145</c:v>
                </c:pt>
                <c:pt idx="6">
                  <c:v>od 12909</c:v>
                </c:pt>
                <c:pt idx="7">
                  <c:v>od 15020</c:v>
                </c:pt>
                <c:pt idx="8">
                  <c:v>od 18012</c:v>
                </c:pt>
                <c:pt idx="9">
                  <c:v>od 23470</c:v>
                </c:pt>
                <c:pt idx="11">
                  <c:v>SR</c:v>
                </c:pt>
              </c:strCache>
            </c:strRef>
          </c:cat>
          <c:val>
            <c:numRef>
              <c:f>Graf44a45!$C$3:$C$14</c:f>
              <c:numCache>
                <c:formatCode>0</c:formatCode>
                <c:ptCount val="12"/>
                <c:pt idx="0">
                  <c:v>-5.8576450010163565</c:v>
                </c:pt>
                <c:pt idx="1">
                  <c:v>-86.011737803203701</c:v>
                </c:pt>
                <c:pt idx="2">
                  <c:v>-169.18842311691699</c:v>
                </c:pt>
                <c:pt idx="3">
                  <c:v>-204.9393710244612</c:v>
                </c:pt>
                <c:pt idx="4">
                  <c:v>-228.36618297205229</c:v>
                </c:pt>
                <c:pt idx="5">
                  <c:v>-276.28597340384061</c:v>
                </c:pt>
                <c:pt idx="6">
                  <c:v>-303.8323721339612</c:v>
                </c:pt>
                <c:pt idx="7">
                  <c:v>-415.35961455343522</c:v>
                </c:pt>
                <c:pt idx="8">
                  <c:v>-492.31633926155081</c:v>
                </c:pt>
                <c:pt idx="9">
                  <c:v>-571.94276545282355</c:v>
                </c:pt>
                <c:pt idx="11">
                  <c:v>-285.83856542013518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6-46BD-AD8E-2F89D7F7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43265519"/>
        <c:axId val="143258319"/>
      </c:barChart>
      <c:lineChart>
        <c:grouping val="standard"/>
        <c:varyColors val="0"/>
        <c:ser>
          <c:idx val="1"/>
          <c:order val="1"/>
          <c:tx>
            <c:strRef>
              <c:f>Graf44a45!$D$2</c:f>
              <c:strCache>
                <c:ptCount val="1"/>
                <c:pt idx="0">
                  <c:v>vplyv na DPH v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8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EC6-46BD-AD8E-2F89D7F75052}"/>
              </c:ext>
            </c:extLst>
          </c:dPt>
          <c:dLbls>
            <c:dLbl>
              <c:idx val="0"/>
              <c:layout>
                <c:manualLayout>
                  <c:x val="-3.4362483817259328E-3"/>
                  <c:y val="8.30138888888884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6-46BD-AD8E-2F89D7F75052}"/>
                </c:ext>
              </c:extLst>
            </c:dLbl>
            <c:dLbl>
              <c:idx val="2"/>
              <c:layout>
                <c:manualLayout>
                  <c:x val="-6.0201551946797695E-2"/>
                  <c:y val="2.5940277777777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6-46BD-AD8E-2F89D7F75052}"/>
                </c:ext>
              </c:extLst>
            </c:dLbl>
            <c:dLbl>
              <c:idx val="3"/>
              <c:layout>
                <c:manualLayout>
                  <c:x val="-6.0201551946797729E-2"/>
                  <c:y val="3.0349999999999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6-46BD-AD8E-2F89D7F75052}"/>
                </c:ext>
              </c:extLst>
            </c:dLbl>
            <c:dLbl>
              <c:idx val="9"/>
              <c:layout>
                <c:manualLayout>
                  <c:x val="-4.8037558325710883E-2"/>
                  <c:y val="5.239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6-46BD-AD8E-2F89D7F75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Graf44a45!$B$3:$B$14</c:f>
              <c:strCache>
                <c:ptCount val="12"/>
                <c:pt idx="0">
                  <c:v>do 1996</c:v>
                </c:pt>
                <c:pt idx="1">
                  <c:v>od 1996</c:v>
                </c:pt>
                <c:pt idx="2">
                  <c:v>od 5633</c:v>
                </c:pt>
                <c:pt idx="3">
                  <c:v>od 8015</c:v>
                </c:pt>
                <c:pt idx="4">
                  <c:v>od 9614</c:v>
                </c:pt>
                <c:pt idx="5">
                  <c:v>od 11145</c:v>
                </c:pt>
                <c:pt idx="6">
                  <c:v>od 12909</c:v>
                </c:pt>
                <c:pt idx="7">
                  <c:v>od 15020</c:v>
                </c:pt>
                <c:pt idx="8">
                  <c:v>od 18012</c:v>
                </c:pt>
                <c:pt idx="9">
                  <c:v>od 23470</c:v>
                </c:pt>
                <c:pt idx="11">
                  <c:v>SR</c:v>
                </c:pt>
              </c:strCache>
            </c:strRef>
          </c:cat>
          <c:val>
            <c:numRef>
              <c:f>Graf44a45!$D$3:$D$14</c:f>
              <c:numCache>
                <c:formatCode>0.0</c:formatCode>
                <c:ptCount val="12"/>
                <c:pt idx="0">
                  <c:v>-0.95819682552569163</c:v>
                </c:pt>
                <c:pt idx="1">
                  <c:v>-1.6030927969228888</c:v>
                </c:pt>
                <c:pt idx="2">
                  <c:v>-1.867647160141686</c:v>
                </c:pt>
                <c:pt idx="3">
                  <c:v>-1.8454756307588926</c:v>
                </c:pt>
                <c:pt idx="4">
                  <c:v>-1.7071662445804374</c:v>
                </c:pt>
                <c:pt idx="5">
                  <c:v>-1.6618491779080751</c:v>
                </c:pt>
                <c:pt idx="6">
                  <c:v>-1.501800131471194</c:v>
                </c:pt>
                <c:pt idx="7">
                  <c:v>-1.7004545748883597</c:v>
                </c:pt>
                <c:pt idx="8">
                  <c:v>-1.6138457872783045</c:v>
                </c:pt>
                <c:pt idx="9">
                  <c:v>-1.0425373369227804</c:v>
                </c:pt>
                <c:pt idx="11">
                  <c:v>-1.5382915663094889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C6-46BD-AD8E-2F89D7F7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07647"/>
        <c:axId val="129706567"/>
      </c:lineChart>
      <c:catAx>
        <c:axId val="14326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43258319"/>
        <c:crosses val="autoZero"/>
        <c:auto val="1"/>
        <c:lblAlgn val="ctr"/>
        <c:lblOffset val="100"/>
        <c:noMultiLvlLbl val="0"/>
      </c:catAx>
      <c:valAx>
        <c:axId val="143258319"/>
        <c:scaling>
          <c:orientation val="minMax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43265519"/>
        <c:crosses val="autoZero"/>
        <c:crossBetween val="between"/>
      </c:valAx>
      <c:valAx>
        <c:axId val="129706567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707647"/>
        <c:crosses val="max"/>
        <c:crossBetween val="between"/>
      </c:valAx>
      <c:catAx>
        <c:axId val="129707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706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Graf44a45!$C$20</c:f>
              <c:strCache>
                <c:ptCount val="1"/>
                <c:pt idx="0">
                  <c:v>vplyv na DPH v €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800325794527053E-2"/>
                      <c:h val="8.499623366016774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F9A-4882-A9AC-9EA472CA1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Graf44a45!$B$3:$B$14</c:f>
              <c:strCache>
                <c:ptCount val="12"/>
                <c:pt idx="0">
                  <c:v>do 1996</c:v>
                </c:pt>
                <c:pt idx="1">
                  <c:v>od 1996</c:v>
                </c:pt>
                <c:pt idx="2">
                  <c:v>od 5633</c:v>
                </c:pt>
                <c:pt idx="3">
                  <c:v>od 8015</c:v>
                </c:pt>
                <c:pt idx="4">
                  <c:v>od 9614</c:v>
                </c:pt>
                <c:pt idx="5">
                  <c:v>od 11145</c:v>
                </c:pt>
                <c:pt idx="6">
                  <c:v>od 12909</c:v>
                </c:pt>
                <c:pt idx="7">
                  <c:v>od 15020</c:v>
                </c:pt>
                <c:pt idx="8">
                  <c:v>od 18012</c:v>
                </c:pt>
                <c:pt idx="9">
                  <c:v>od 23470</c:v>
                </c:pt>
                <c:pt idx="11">
                  <c:v>SR</c:v>
                </c:pt>
              </c:strCache>
            </c:strRef>
          </c:cat>
          <c:val>
            <c:numRef>
              <c:f>Graf44a45!$C$21:$C$32</c:f>
              <c:numCache>
                <c:formatCode>0</c:formatCode>
                <c:ptCount val="12"/>
                <c:pt idx="0">
                  <c:v>-2.3167799878761324</c:v>
                </c:pt>
                <c:pt idx="1">
                  <c:v>-37.340938014642951</c:v>
                </c:pt>
                <c:pt idx="2">
                  <c:v>-56.655045071741171</c:v>
                </c:pt>
                <c:pt idx="3">
                  <c:v>-80.568649076562153</c:v>
                </c:pt>
                <c:pt idx="4">
                  <c:v>-86.670558620909944</c:v>
                </c:pt>
                <c:pt idx="5">
                  <c:v>-104.1891500205933</c:v>
                </c:pt>
                <c:pt idx="6">
                  <c:v>-106.04854595519618</c:v>
                </c:pt>
                <c:pt idx="7">
                  <c:v>-123.62890078308236</c:v>
                </c:pt>
                <c:pt idx="8">
                  <c:v>-135.8699005581704</c:v>
                </c:pt>
                <c:pt idx="9">
                  <c:v>-160.01269304365388</c:v>
                </c:pt>
                <c:pt idx="11">
                  <c:v>-94.184661289899211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A-4882-A9AC-9EA472CA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43265519"/>
        <c:axId val="143258319"/>
      </c:barChart>
      <c:lineChart>
        <c:grouping val="standard"/>
        <c:varyColors val="0"/>
        <c:ser>
          <c:idx val="1"/>
          <c:order val="1"/>
          <c:tx>
            <c:strRef>
              <c:f>Graf44a45!$D$20</c:f>
              <c:strCache>
                <c:ptCount val="1"/>
                <c:pt idx="0">
                  <c:v>vplyv na DPH v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8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9A-4882-A9AC-9EA472CA12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Graf44a45!$B$3:$B$14</c:f>
              <c:strCache>
                <c:ptCount val="12"/>
                <c:pt idx="0">
                  <c:v>do 1996</c:v>
                </c:pt>
                <c:pt idx="1">
                  <c:v>od 1996</c:v>
                </c:pt>
                <c:pt idx="2">
                  <c:v>od 5633</c:v>
                </c:pt>
                <c:pt idx="3">
                  <c:v>od 8015</c:v>
                </c:pt>
                <c:pt idx="4">
                  <c:v>od 9614</c:v>
                </c:pt>
                <c:pt idx="5">
                  <c:v>od 11145</c:v>
                </c:pt>
                <c:pt idx="6">
                  <c:v>od 12909</c:v>
                </c:pt>
                <c:pt idx="7">
                  <c:v>od 15020</c:v>
                </c:pt>
                <c:pt idx="8">
                  <c:v>od 18012</c:v>
                </c:pt>
                <c:pt idx="9">
                  <c:v>od 23470</c:v>
                </c:pt>
                <c:pt idx="11">
                  <c:v>SR</c:v>
                </c:pt>
              </c:strCache>
            </c:strRef>
          </c:cat>
          <c:val>
            <c:numRef>
              <c:f>Graf44a45!$D$21:$D$32</c:f>
              <c:numCache>
                <c:formatCode>0.0</c:formatCode>
                <c:ptCount val="12"/>
                <c:pt idx="0">
                  <c:v>-0.37898015831262932</c:v>
                </c:pt>
                <c:pt idx="1">
                  <c:v>-0.69596301958903717</c:v>
                </c:pt>
                <c:pt idx="2">
                  <c:v>-0.62540705851260225</c:v>
                </c:pt>
                <c:pt idx="3">
                  <c:v>-0.72551934618855329</c:v>
                </c:pt>
                <c:pt idx="4">
                  <c:v>-0.64791139454590396</c:v>
                </c:pt>
                <c:pt idx="5">
                  <c:v>-0.62669360726315182</c:v>
                </c:pt>
                <c:pt idx="6">
                  <c:v>-0.52418285497116945</c:v>
                </c:pt>
                <c:pt idx="7">
                  <c:v>-0.50612847893512869</c:v>
                </c:pt>
                <c:pt idx="8">
                  <c:v>-0.44539059370368206</c:v>
                </c:pt>
                <c:pt idx="9">
                  <c:v>-0.29167115480077399</c:v>
                </c:pt>
                <c:pt idx="11">
                  <c:v>-0.50687166696702779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A-4882-A9AC-9EA472CA1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07647"/>
        <c:axId val="129706567"/>
      </c:lineChart>
      <c:catAx>
        <c:axId val="14326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43258319"/>
        <c:crosses val="autoZero"/>
        <c:auto val="1"/>
        <c:lblAlgn val="ctr"/>
        <c:lblOffset val="100"/>
        <c:noMultiLvlLbl val="0"/>
      </c:catAx>
      <c:valAx>
        <c:axId val="143258319"/>
        <c:scaling>
          <c:orientation val="minMax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43265519"/>
        <c:crosses val="autoZero"/>
        <c:crossBetween val="between"/>
      </c:valAx>
      <c:valAx>
        <c:axId val="129706567"/>
        <c:scaling>
          <c:orientation val="minMax"/>
          <c:min val="-1.8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707647"/>
        <c:crosses val="max"/>
        <c:crossBetween val="between"/>
      </c:valAx>
      <c:catAx>
        <c:axId val="1297076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706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240487062406"/>
          <c:y val="5.9700854700854698E-2"/>
          <c:w val="0.82077929984779296"/>
          <c:h val="0.59713205128205127"/>
        </c:manualLayout>
      </c:layout>
      <c:lineChart>
        <c:grouping val="standard"/>
        <c:varyColors val="0"/>
        <c:ser>
          <c:idx val="1"/>
          <c:order val="0"/>
          <c:tx>
            <c:strRef>
              <c:f>Graf46a47!$B$2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Graf46a47!$A$3:$A$3501</c:f>
              <c:numCache>
                <c:formatCode>General</c:formatCode>
                <c:ptCount val="34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</c:numCache>
            </c:numRef>
          </c:cat>
          <c:val>
            <c:numRef>
              <c:f>Graf46a47!$B$3:$B$3501</c:f>
              <c:numCache>
                <c:formatCode>0.00</c:formatCode>
                <c:ptCount val="3499"/>
                <c:pt idx="0">
                  <c:v>0.2</c:v>
                </c:pt>
                <c:pt idx="1">
                  <c:v>0.4</c:v>
                </c:pt>
                <c:pt idx="2">
                  <c:v>0.60000000000000009</c:v>
                </c:pt>
                <c:pt idx="3">
                  <c:v>0.8</c:v>
                </c:pt>
                <c:pt idx="4">
                  <c:v>1</c:v>
                </c:pt>
                <c:pt idx="5">
                  <c:v>1.2000000000000002</c:v>
                </c:pt>
                <c:pt idx="6">
                  <c:v>1.4000000000000001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2.4000000000000004</c:v>
                </c:pt>
                <c:pt idx="12">
                  <c:v>2.6</c:v>
                </c:pt>
                <c:pt idx="13">
                  <c:v>2.8000000000000003</c:v>
                </c:pt>
                <c:pt idx="14">
                  <c:v>3</c:v>
                </c:pt>
                <c:pt idx="15">
                  <c:v>3.2</c:v>
                </c:pt>
                <c:pt idx="16">
                  <c:v>3.4000000000000004</c:v>
                </c:pt>
                <c:pt idx="17">
                  <c:v>3.6</c:v>
                </c:pt>
                <c:pt idx="18">
                  <c:v>3.8000000000000003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4.6000000000000005</c:v>
                </c:pt>
                <c:pt idx="23">
                  <c:v>4.8000000000000007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5.6000000000000005</c:v>
                </c:pt>
                <c:pt idx="28">
                  <c:v>5.8000000000000007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6.6000000000000005</c:v>
                </c:pt>
                <c:pt idx="33">
                  <c:v>6.8000000000000007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7.6000000000000005</c:v>
                </c:pt>
                <c:pt idx="38">
                  <c:v>7.8000000000000007</c:v>
                </c:pt>
                <c:pt idx="39">
                  <c:v>8</c:v>
                </c:pt>
                <c:pt idx="40">
                  <c:v>8.2000000000000011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9.2000000000000011</c:v>
                </c:pt>
                <c:pt idx="46">
                  <c:v>9.4</c:v>
                </c:pt>
                <c:pt idx="47">
                  <c:v>9.6000000000000014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10.200000000000001</c:v>
                </c:pt>
                <c:pt idx="51">
                  <c:v>10.4</c:v>
                </c:pt>
                <c:pt idx="52">
                  <c:v>10.600000000000001</c:v>
                </c:pt>
                <c:pt idx="53">
                  <c:v>10.8</c:v>
                </c:pt>
                <c:pt idx="54">
                  <c:v>11</c:v>
                </c:pt>
                <c:pt idx="55">
                  <c:v>11.200000000000001</c:v>
                </c:pt>
                <c:pt idx="56">
                  <c:v>11.4</c:v>
                </c:pt>
                <c:pt idx="57">
                  <c:v>11.600000000000001</c:v>
                </c:pt>
                <c:pt idx="58">
                  <c:v>11.8</c:v>
                </c:pt>
                <c:pt idx="59">
                  <c:v>12</c:v>
                </c:pt>
                <c:pt idx="60">
                  <c:v>12.200000000000001</c:v>
                </c:pt>
                <c:pt idx="61">
                  <c:v>12.4</c:v>
                </c:pt>
                <c:pt idx="62">
                  <c:v>12.600000000000001</c:v>
                </c:pt>
                <c:pt idx="63">
                  <c:v>12.8</c:v>
                </c:pt>
                <c:pt idx="64">
                  <c:v>13</c:v>
                </c:pt>
                <c:pt idx="65">
                  <c:v>13.200000000000001</c:v>
                </c:pt>
                <c:pt idx="66">
                  <c:v>13.4</c:v>
                </c:pt>
                <c:pt idx="67">
                  <c:v>13.600000000000001</c:v>
                </c:pt>
                <c:pt idx="68">
                  <c:v>13.8</c:v>
                </c:pt>
                <c:pt idx="69">
                  <c:v>14</c:v>
                </c:pt>
                <c:pt idx="70">
                  <c:v>14.200000000000001</c:v>
                </c:pt>
                <c:pt idx="71">
                  <c:v>14.4</c:v>
                </c:pt>
                <c:pt idx="72">
                  <c:v>14.600000000000001</c:v>
                </c:pt>
                <c:pt idx="73">
                  <c:v>14.8</c:v>
                </c:pt>
                <c:pt idx="74">
                  <c:v>15</c:v>
                </c:pt>
                <c:pt idx="75">
                  <c:v>15.200000000000001</c:v>
                </c:pt>
                <c:pt idx="76">
                  <c:v>15.4</c:v>
                </c:pt>
                <c:pt idx="77">
                  <c:v>15.600000000000001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16.400000000000002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17.400000000000002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18.400000000000002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19.200000000000003</c:v>
                </c:pt>
                <c:pt idx="96">
                  <c:v>19.400000000000002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20.200000000000003</c:v>
                </c:pt>
                <c:pt idx="101">
                  <c:v>20.400000000000002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21.200000000000003</c:v>
                </c:pt>
                <c:pt idx="106">
                  <c:v>21.400000000000002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22.200000000000003</c:v>
                </c:pt>
                <c:pt idx="111">
                  <c:v>22.400000000000002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23.200000000000003</c:v>
                </c:pt>
                <c:pt idx="116">
                  <c:v>23.400000000000002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24.200000000000003</c:v>
                </c:pt>
                <c:pt idx="121">
                  <c:v>24.400000000000002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25.200000000000003</c:v>
                </c:pt>
                <c:pt idx="126">
                  <c:v>25.400000000000002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26.200000000000003</c:v>
                </c:pt>
                <c:pt idx="131">
                  <c:v>26.400000000000002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27.200000000000003</c:v>
                </c:pt>
                <c:pt idx="136">
                  <c:v>27.400000000000002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28.200000000000003</c:v>
                </c:pt>
                <c:pt idx="141">
                  <c:v>28.400000000000002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29.200000000000003</c:v>
                </c:pt>
                <c:pt idx="146">
                  <c:v>29.400000000000002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30.200000000000003</c:v>
                </c:pt>
                <c:pt idx="151">
                  <c:v>30.400000000000002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31.200000000000003</c:v>
                </c:pt>
                <c:pt idx="156">
                  <c:v>31.400000000000002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32.800000000000004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33.800000000000004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34.800000000000004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35.800000000000004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36.800000000000004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37.800000000000004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38.400000000000006</c:v>
                </c:pt>
                <c:pt idx="192">
                  <c:v>38.6</c:v>
                </c:pt>
                <c:pt idx="193">
                  <c:v>38.800000000000004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39.400000000000006</c:v>
                </c:pt>
                <c:pt idx="197">
                  <c:v>39.6</c:v>
                </c:pt>
                <c:pt idx="198">
                  <c:v>39.800000000000004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40.400000000000006</c:v>
                </c:pt>
                <c:pt idx="202">
                  <c:v>40.6</c:v>
                </c:pt>
                <c:pt idx="203">
                  <c:v>40.800000000000004</c:v>
                </c:pt>
                <c:pt idx="204">
                  <c:v>41</c:v>
                </c:pt>
                <c:pt idx="205">
                  <c:v>41.2</c:v>
                </c:pt>
                <c:pt idx="206">
                  <c:v>41.400000000000006</c:v>
                </c:pt>
                <c:pt idx="207">
                  <c:v>41.6</c:v>
                </c:pt>
                <c:pt idx="208">
                  <c:v>41.800000000000004</c:v>
                </c:pt>
                <c:pt idx="209">
                  <c:v>42</c:v>
                </c:pt>
                <c:pt idx="210">
                  <c:v>42.2</c:v>
                </c:pt>
                <c:pt idx="211">
                  <c:v>42.400000000000006</c:v>
                </c:pt>
                <c:pt idx="212">
                  <c:v>42.6</c:v>
                </c:pt>
                <c:pt idx="213">
                  <c:v>42.800000000000004</c:v>
                </c:pt>
                <c:pt idx="214">
                  <c:v>43</c:v>
                </c:pt>
                <c:pt idx="215">
                  <c:v>43.2</c:v>
                </c:pt>
                <c:pt idx="216">
                  <c:v>43.400000000000006</c:v>
                </c:pt>
                <c:pt idx="217">
                  <c:v>43.6</c:v>
                </c:pt>
                <c:pt idx="218">
                  <c:v>43.800000000000004</c:v>
                </c:pt>
                <c:pt idx="219">
                  <c:v>44</c:v>
                </c:pt>
                <c:pt idx="220">
                  <c:v>44.2</c:v>
                </c:pt>
                <c:pt idx="221">
                  <c:v>44.400000000000006</c:v>
                </c:pt>
                <c:pt idx="222">
                  <c:v>44.6</c:v>
                </c:pt>
                <c:pt idx="223">
                  <c:v>44.800000000000004</c:v>
                </c:pt>
                <c:pt idx="224">
                  <c:v>45</c:v>
                </c:pt>
                <c:pt idx="225">
                  <c:v>45.2</c:v>
                </c:pt>
                <c:pt idx="226">
                  <c:v>45.400000000000006</c:v>
                </c:pt>
                <c:pt idx="227">
                  <c:v>45.6</c:v>
                </c:pt>
                <c:pt idx="228">
                  <c:v>45.800000000000004</c:v>
                </c:pt>
                <c:pt idx="229">
                  <c:v>46</c:v>
                </c:pt>
                <c:pt idx="230">
                  <c:v>46.2</c:v>
                </c:pt>
                <c:pt idx="231">
                  <c:v>46.400000000000006</c:v>
                </c:pt>
                <c:pt idx="232">
                  <c:v>46.6</c:v>
                </c:pt>
                <c:pt idx="233">
                  <c:v>46.800000000000004</c:v>
                </c:pt>
                <c:pt idx="234">
                  <c:v>47</c:v>
                </c:pt>
                <c:pt idx="235">
                  <c:v>47.2</c:v>
                </c:pt>
                <c:pt idx="236">
                  <c:v>47.400000000000006</c:v>
                </c:pt>
                <c:pt idx="237">
                  <c:v>47.6</c:v>
                </c:pt>
                <c:pt idx="238">
                  <c:v>47.800000000000004</c:v>
                </c:pt>
                <c:pt idx="239">
                  <c:v>48</c:v>
                </c:pt>
                <c:pt idx="240">
                  <c:v>48.2</c:v>
                </c:pt>
                <c:pt idx="241">
                  <c:v>48.400000000000006</c:v>
                </c:pt>
                <c:pt idx="242">
                  <c:v>48.6</c:v>
                </c:pt>
                <c:pt idx="243">
                  <c:v>48.800000000000004</c:v>
                </c:pt>
                <c:pt idx="244">
                  <c:v>49</c:v>
                </c:pt>
                <c:pt idx="245">
                  <c:v>49.2</c:v>
                </c:pt>
                <c:pt idx="246">
                  <c:v>49.400000000000006</c:v>
                </c:pt>
                <c:pt idx="247">
                  <c:v>49.6</c:v>
                </c:pt>
                <c:pt idx="248">
                  <c:v>49.800000000000004</c:v>
                </c:pt>
                <c:pt idx="249">
                  <c:v>50</c:v>
                </c:pt>
                <c:pt idx="250">
                  <c:v>50.2</c:v>
                </c:pt>
                <c:pt idx="251">
                  <c:v>50.400000000000006</c:v>
                </c:pt>
                <c:pt idx="252">
                  <c:v>50.6</c:v>
                </c:pt>
                <c:pt idx="253">
                  <c:v>50.800000000000004</c:v>
                </c:pt>
                <c:pt idx="254">
                  <c:v>51</c:v>
                </c:pt>
                <c:pt idx="255">
                  <c:v>51.2</c:v>
                </c:pt>
                <c:pt idx="256">
                  <c:v>51.400000000000006</c:v>
                </c:pt>
                <c:pt idx="257">
                  <c:v>51.6</c:v>
                </c:pt>
                <c:pt idx="258">
                  <c:v>51.800000000000004</c:v>
                </c:pt>
                <c:pt idx="259">
                  <c:v>52</c:v>
                </c:pt>
                <c:pt idx="260">
                  <c:v>52.2</c:v>
                </c:pt>
                <c:pt idx="261">
                  <c:v>52.400000000000006</c:v>
                </c:pt>
                <c:pt idx="262">
                  <c:v>52.6</c:v>
                </c:pt>
                <c:pt idx="263">
                  <c:v>52.800000000000004</c:v>
                </c:pt>
                <c:pt idx="264">
                  <c:v>53</c:v>
                </c:pt>
                <c:pt idx="265">
                  <c:v>53.2</c:v>
                </c:pt>
                <c:pt idx="266">
                  <c:v>53.400000000000006</c:v>
                </c:pt>
                <c:pt idx="267">
                  <c:v>53.6</c:v>
                </c:pt>
                <c:pt idx="268">
                  <c:v>53.800000000000004</c:v>
                </c:pt>
                <c:pt idx="269">
                  <c:v>54</c:v>
                </c:pt>
                <c:pt idx="270">
                  <c:v>54.2</c:v>
                </c:pt>
                <c:pt idx="271">
                  <c:v>54.400000000000006</c:v>
                </c:pt>
                <c:pt idx="272">
                  <c:v>54.6</c:v>
                </c:pt>
                <c:pt idx="273">
                  <c:v>54.800000000000004</c:v>
                </c:pt>
                <c:pt idx="274">
                  <c:v>55</c:v>
                </c:pt>
                <c:pt idx="275">
                  <c:v>55.2</c:v>
                </c:pt>
                <c:pt idx="276">
                  <c:v>55.400000000000006</c:v>
                </c:pt>
                <c:pt idx="277">
                  <c:v>55.6</c:v>
                </c:pt>
                <c:pt idx="278">
                  <c:v>55.800000000000004</c:v>
                </c:pt>
                <c:pt idx="279">
                  <c:v>56</c:v>
                </c:pt>
                <c:pt idx="280">
                  <c:v>56.2</c:v>
                </c:pt>
                <c:pt idx="281">
                  <c:v>56.400000000000006</c:v>
                </c:pt>
                <c:pt idx="282">
                  <c:v>56.6</c:v>
                </c:pt>
                <c:pt idx="283">
                  <c:v>56.800000000000004</c:v>
                </c:pt>
                <c:pt idx="284">
                  <c:v>57</c:v>
                </c:pt>
                <c:pt idx="285">
                  <c:v>57.2</c:v>
                </c:pt>
                <c:pt idx="286">
                  <c:v>57.400000000000006</c:v>
                </c:pt>
                <c:pt idx="287">
                  <c:v>57.6</c:v>
                </c:pt>
                <c:pt idx="288">
                  <c:v>57.800000000000004</c:v>
                </c:pt>
                <c:pt idx="289">
                  <c:v>58</c:v>
                </c:pt>
                <c:pt idx="290">
                  <c:v>58.2</c:v>
                </c:pt>
                <c:pt idx="291">
                  <c:v>58.400000000000006</c:v>
                </c:pt>
                <c:pt idx="292">
                  <c:v>58.6</c:v>
                </c:pt>
                <c:pt idx="293">
                  <c:v>58.800000000000004</c:v>
                </c:pt>
                <c:pt idx="294">
                  <c:v>59</c:v>
                </c:pt>
                <c:pt idx="295">
                  <c:v>59.2</c:v>
                </c:pt>
                <c:pt idx="296">
                  <c:v>59.400000000000006</c:v>
                </c:pt>
                <c:pt idx="297">
                  <c:v>59.6</c:v>
                </c:pt>
                <c:pt idx="298">
                  <c:v>59.800000000000004</c:v>
                </c:pt>
                <c:pt idx="299">
                  <c:v>60</c:v>
                </c:pt>
                <c:pt idx="300">
                  <c:v>60.2</c:v>
                </c:pt>
                <c:pt idx="301">
                  <c:v>60.400000000000006</c:v>
                </c:pt>
                <c:pt idx="302">
                  <c:v>60.6</c:v>
                </c:pt>
                <c:pt idx="303">
                  <c:v>60.800000000000004</c:v>
                </c:pt>
                <c:pt idx="304">
                  <c:v>61</c:v>
                </c:pt>
                <c:pt idx="305">
                  <c:v>61.2</c:v>
                </c:pt>
                <c:pt idx="306">
                  <c:v>61.400000000000006</c:v>
                </c:pt>
                <c:pt idx="307">
                  <c:v>61.6</c:v>
                </c:pt>
                <c:pt idx="308">
                  <c:v>61.800000000000004</c:v>
                </c:pt>
                <c:pt idx="309">
                  <c:v>62</c:v>
                </c:pt>
                <c:pt idx="310">
                  <c:v>62.2</c:v>
                </c:pt>
                <c:pt idx="311">
                  <c:v>62.400000000000006</c:v>
                </c:pt>
                <c:pt idx="312">
                  <c:v>62.6</c:v>
                </c:pt>
                <c:pt idx="313">
                  <c:v>62.800000000000004</c:v>
                </c:pt>
                <c:pt idx="314">
                  <c:v>63</c:v>
                </c:pt>
                <c:pt idx="315">
                  <c:v>63.2</c:v>
                </c:pt>
                <c:pt idx="316">
                  <c:v>63.400000000000006</c:v>
                </c:pt>
                <c:pt idx="317">
                  <c:v>63.6</c:v>
                </c:pt>
                <c:pt idx="318">
                  <c:v>63.800000000000004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64.600000000000009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65.600000000000009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66.600000000000009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67.600000000000009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68.600000000000009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69.600000000000009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70.600000000000009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71.600000000000009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72.600000000000009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73.600000000000009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74.600000000000009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75.600000000000009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76.600000000000009</c:v>
                </c:pt>
                <c:pt idx="383">
                  <c:v>76.800000000000011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77.600000000000009</c:v>
                </c:pt>
                <c:pt idx="388">
                  <c:v>77.800000000000011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78.600000000000009</c:v>
                </c:pt>
                <c:pt idx="393">
                  <c:v>78.800000000000011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79.600000000000009</c:v>
                </c:pt>
                <c:pt idx="398">
                  <c:v>79.800000000000011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80.600000000000009</c:v>
                </c:pt>
                <c:pt idx="403">
                  <c:v>80.800000000000011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81.600000000000009</c:v>
                </c:pt>
                <c:pt idx="408">
                  <c:v>81.800000000000011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82.600000000000009</c:v>
                </c:pt>
                <c:pt idx="413">
                  <c:v>82.800000000000011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83.600000000000009</c:v>
                </c:pt>
                <c:pt idx="418">
                  <c:v>83.800000000000011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84.600000000000009</c:v>
                </c:pt>
                <c:pt idx="423">
                  <c:v>84.800000000000011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85.600000000000009</c:v>
                </c:pt>
                <c:pt idx="428">
                  <c:v>85.800000000000011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86.600000000000009</c:v>
                </c:pt>
                <c:pt idx="433">
                  <c:v>86.800000000000011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87.600000000000009</c:v>
                </c:pt>
                <c:pt idx="438">
                  <c:v>87.800000000000011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88.600000000000009</c:v>
                </c:pt>
                <c:pt idx="443">
                  <c:v>88.800000000000011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89.600000000000009</c:v>
                </c:pt>
                <c:pt idx="448">
                  <c:v>89.800000000000011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90.600000000000009</c:v>
                </c:pt>
                <c:pt idx="453">
                  <c:v>90.800000000000011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91.600000000000009</c:v>
                </c:pt>
                <c:pt idx="458">
                  <c:v>91.800000000000011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92.600000000000009</c:v>
                </c:pt>
                <c:pt idx="463">
                  <c:v>92.800000000000011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93.600000000000009</c:v>
                </c:pt>
                <c:pt idx="468">
                  <c:v>93.800000000000011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94.600000000000009</c:v>
                </c:pt>
                <c:pt idx="473">
                  <c:v>94.800000000000011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95.600000000000009</c:v>
                </c:pt>
                <c:pt idx="478">
                  <c:v>95.800000000000011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96.600000000000009</c:v>
                </c:pt>
                <c:pt idx="483">
                  <c:v>96.800000000000011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97.600000000000009</c:v>
                </c:pt>
                <c:pt idx="488">
                  <c:v>97.800000000000011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98.600000000000009</c:v>
                </c:pt>
                <c:pt idx="493">
                  <c:v>98.800000000000011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99.600000000000009</c:v>
                </c:pt>
                <c:pt idx="498">
                  <c:v>99.800000000000011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100.60000000000001</c:v>
                </c:pt>
                <c:pt idx="503">
                  <c:v>100.80000000000001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101.60000000000001</c:v>
                </c:pt>
                <c:pt idx="508">
                  <c:v>101.80000000000001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102.60000000000001</c:v>
                </c:pt>
                <c:pt idx="513">
                  <c:v>102.80000000000001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103.60000000000001</c:v>
                </c:pt>
                <c:pt idx="518">
                  <c:v>103.80000000000001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104.60000000000001</c:v>
                </c:pt>
                <c:pt idx="523">
                  <c:v>104.80000000000001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105.60000000000001</c:v>
                </c:pt>
                <c:pt idx="528">
                  <c:v>105.80000000000001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106.60000000000001</c:v>
                </c:pt>
                <c:pt idx="533">
                  <c:v>106.80000000000001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107.60000000000001</c:v>
                </c:pt>
                <c:pt idx="538">
                  <c:v>107.80000000000001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108.60000000000001</c:v>
                </c:pt>
                <c:pt idx="543">
                  <c:v>108.80000000000001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109.60000000000001</c:v>
                </c:pt>
                <c:pt idx="548">
                  <c:v>109.80000000000001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110.60000000000001</c:v>
                </c:pt>
                <c:pt idx="553">
                  <c:v>110.80000000000001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111.60000000000001</c:v>
                </c:pt>
                <c:pt idx="558">
                  <c:v>111.80000000000001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112.60000000000001</c:v>
                </c:pt>
                <c:pt idx="563">
                  <c:v>112.80000000000001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113.60000000000001</c:v>
                </c:pt>
                <c:pt idx="568">
                  <c:v>113.80000000000001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114.60000000000001</c:v>
                </c:pt>
                <c:pt idx="573">
                  <c:v>114.80000000000001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115.60000000000001</c:v>
                </c:pt>
                <c:pt idx="578">
                  <c:v>115.80000000000001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116.60000000000001</c:v>
                </c:pt>
                <c:pt idx="583">
                  <c:v>116.80000000000001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117.60000000000001</c:v>
                </c:pt>
                <c:pt idx="588">
                  <c:v>117.80000000000001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118.60000000000001</c:v>
                </c:pt>
                <c:pt idx="593">
                  <c:v>118.80000000000001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119.60000000000001</c:v>
                </c:pt>
                <c:pt idx="598">
                  <c:v>119.80000000000001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120.60000000000001</c:v>
                </c:pt>
                <c:pt idx="603">
                  <c:v>120.80000000000001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121.60000000000001</c:v>
                </c:pt>
                <c:pt idx="608">
                  <c:v>121.80000000000001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122.60000000000001</c:v>
                </c:pt>
                <c:pt idx="613">
                  <c:v>122.80000000000001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123.60000000000001</c:v>
                </c:pt>
                <c:pt idx="618">
                  <c:v>123.80000000000001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124.60000000000001</c:v>
                </c:pt>
                <c:pt idx="623">
                  <c:v>124.80000000000001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125.60000000000001</c:v>
                </c:pt>
                <c:pt idx="628">
                  <c:v>125.80000000000001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126.60000000000001</c:v>
                </c:pt>
                <c:pt idx="633">
                  <c:v>126.80000000000001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127.60000000000001</c:v>
                </c:pt>
                <c:pt idx="638">
                  <c:v>127.80000000000001</c:v>
                </c:pt>
                <c:pt idx="639">
                  <c:v>128</c:v>
                </c:pt>
                <c:pt idx="640">
                  <c:v>128.20000000000002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129.20000000000002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130.20000000000002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131.20000000000002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132.20000000000002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133.20000000000002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134.20000000000002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135.20000000000002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136.20000000000002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137.20000000000002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138.20000000000002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139.20000000000002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</c:v>
                </c:pt>
                <c:pt idx="701">
                  <c:v>140</c:v>
                </c:pt>
                <c:pt idx="702">
                  <c:v>140</c:v>
                </c:pt>
                <c:pt idx="703">
                  <c:v>140</c:v>
                </c:pt>
                <c:pt idx="704">
                  <c:v>140</c:v>
                </c:pt>
                <c:pt idx="705">
                  <c:v>140</c:v>
                </c:pt>
                <c:pt idx="706">
                  <c:v>140</c:v>
                </c:pt>
                <c:pt idx="707">
                  <c:v>140</c:v>
                </c:pt>
                <c:pt idx="708">
                  <c:v>140</c:v>
                </c:pt>
                <c:pt idx="709">
                  <c:v>140</c:v>
                </c:pt>
                <c:pt idx="710">
                  <c:v>140</c:v>
                </c:pt>
                <c:pt idx="711">
                  <c:v>140</c:v>
                </c:pt>
                <c:pt idx="712">
                  <c:v>140</c:v>
                </c:pt>
                <c:pt idx="713">
                  <c:v>140</c:v>
                </c:pt>
                <c:pt idx="714">
                  <c:v>140</c:v>
                </c:pt>
                <c:pt idx="715">
                  <c:v>140</c:v>
                </c:pt>
                <c:pt idx="716">
                  <c:v>140</c:v>
                </c:pt>
                <c:pt idx="717">
                  <c:v>140</c:v>
                </c:pt>
                <c:pt idx="718">
                  <c:v>140</c:v>
                </c:pt>
                <c:pt idx="719">
                  <c:v>140</c:v>
                </c:pt>
                <c:pt idx="720">
                  <c:v>140</c:v>
                </c:pt>
                <c:pt idx="721">
                  <c:v>140</c:v>
                </c:pt>
                <c:pt idx="722">
                  <c:v>140</c:v>
                </c:pt>
                <c:pt idx="723">
                  <c:v>140</c:v>
                </c:pt>
                <c:pt idx="724">
                  <c:v>140</c:v>
                </c:pt>
                <c:pt idx="725">
                  <c:v>140</c:v>
                </c:pt>
                <c:pt idx="726">
                  <c:v>140</c:v>
                </c:pt>
                <c:pt idx="727">
                  <c:v>140</c:v>
                </c:pt>
                <c:pt idx="728">
                  <c:v>140</c:v>
                </c:pt>
                <c:pt idx="729">
                  <c:v>140</c:v>
                </c:pt>
                <c:pt idx="730">
                  <c:v>140</c:v>
                </c:pt>
                <c:pt idx="731">
                  <c:v>140</c:v>
                </c:pt>
                <c:pt idx="732">
                  <c:v>140</c:v>
                </c:pt>
                <c:pt idx="733">
                  <c:v>140</c:v>
                </c:pt>
                <c:pt idx="734">
                  <c:v>140</c:v>
                </c:pt>
                <c:pt idx="735">
                  <c:v>140</c:v>
                </c:pt>
                <c:pt idx="736">
                  <c:v>140</c:v>
                </c:pt>
                <c:pt idx="737">
                  <c:v>140</c:v>
                </c:pt>
                <c:pt idx="738">
                  <c:v>140</c:v>
                </c:pt>
                <c:pt idx="739">
                  <c:v>140</c:v>
                </c:pt>
                <c:pt idx="740">
                  <c:v>140</c:v>
                </c:pt>
                <c:pt idx="741">
                  <c:v>140</c:v>
                </c:pt>
                <c:pt idx="742">
                  <c:v>140</c:v>
                </c:pt>
                <c:pt idx="743">
                  <c:v>140</c:v>
                </c:pt>
                <c:pt idx="744">
                  <c:v>140</c:v>
                </c:pt>
                <c:pt idx="745">
                  <c:v>140</c:v>
                </c:pt>
                <c:pt idx="746">
                  <c:v>140</c:v>
                </c:pt>
                <c:pt idx="747">
                  <c:v>140</c:v>
                </c:pt>
                <c:pt idx="748">
                  <c:v>140</c:v>
                </c:pt>
                <c:pt idx="749">
                  <c:v>140</c:v>
                </c:pt>
                <c:pt idx="750">
                  <c:v>140</c:v>
                </c:pt>
                <c:pt idx="751">
                  <c:v>140</c:v>
                </c:pt>
                <c:pt idx="752">
                  <c:v>140</c:v>
                </c:pt>
                <c:pt idx="753">
                  <c:v>140</c:v>
                </c:pt>
                <c:pt idx="754">
                  <c:v>140</c:v>
                </c:pt>
                <c:pt idx="755">
                  <c:v>140</c:v>
                </c:pt>
                <c:pt idx="756">
                  <c:v>140</c:v>
                </c:pt>
                <c:pt idx="757">
                  <c:v>140</c:v>
                </c:pt>
                <c:pt idx="758">
                  <c:v>140</c:v>
                </c:pt>
                <c:pt idx="759">
                  <c:v>140</c:v>
                </c:pt>
                <c:pt idx="760">
                  <c:v>140</c:v>
                </c:pt>
                <c:pt idx="761">
                  <c:v>140</c:v>
                </c:pt>
                <c:pt idx="762">
                  <c:v>140</c:v>
                </c:pt>
                <c:pt idx="763">
                  <c:v>140</c:v>
                </c:pt>
                <c:pt idx="764">
                  <c:v>140</c:v>
                </c:pt>
                <c:pt idx="765">
                  <c:v>140</c:v>
                </c:pt>
                <c:pt idx="766">
                  <c:v>140</c:v>
                </c:pt>
                <c:pt idx="767">
                  <c:v>140</c:v>
                </c:pt>
                <c:pt idx="768">
                  <c:v>140</c:v>
                </c:pt>
                <c:pt idx="769">
                  <c:v>140</c:v>
                </c:pt>
                <c:pt idx="770">
                  <c:v>140</c:v>
                </c:pt>
                <c:pt idx="771">
                  <c:v>140</c:v>
                </c:pt>
                <c:pt idx="772">
                  <c:v>140</c:v>
                </c:pt>
                <c:pt idx="773">
                  <c:v>140</c:v>
                </c:pt>
                <c:pt idx="774">
                  <c:v>140</c:v>
                </c:pt>
                <c:pt idx="775">
                  <c:v>140</c:v>
                </c:pt>
                <c:pt idx="776">
                  <c:v>140</c:v>
                </c:pt>
                <c:pt idx="777">
                  <c:v>140</c:v>
                </c:pt>
                <c:pt idx="778">
                  <c:v>140</c:v>
                </c:pt>
                <c:pt idx="779">
                  <c:v>140</c:v>
                </c:pt>
                <c:pt idx="780">
                  <c:v>140</c:v>
                </c:pt>
                <c:pt idx="781">
                  <c:v>140</c:v>
                </c:pt>
                <c:pt idx="782">
                  <c:v>140</c:v>
                </c:pt>
                <c:pt idx="783">
                  <c:v>140</c:v>
                </c:pt>
                <c:pt idx="784">
                  <c:v>140</c:v>
                </c:pt>
                <c:pt idx="785">
                  <c:v>140</c:v>
                </c:pt>
                <c:pt idx="786">
                  <c:v>140</c:v>
                </c:pt>
                <c:pt idx="787">
                  <c:v>140</c:v>
                </c:pt>
                <c:pt idx="788">
                  <c:v>140</c:v>
                </c:pt>
                <c:pt idx="789">
                  <c:v>140</c:v>
                </c:pt>
                <c:pt idx="790">
                  <c:v>140</c:v>
                </c:pt>
                <c:pt idx="791">
                  <c:v>140</c:v>
                </c:pt>
                <c:pt idx="792">
                  <c:v>140</c:v>
                </c:pt>
                <c:pt idx="793">
                  <c:v>140</c:v>
                </c:pt>
                <c:pt idx="794">
                  <c:v>140</c:v>
                </c:pt>
                <c:pt idx="795">
                  <c:v>140</c:v>
                </c:pt>
                <c:pt idx="796">
                  <c:v>140</c:v>
                </c:pt>
                <c:pt idx="797">
                  <c:v>140</c:v>
                </c:pt>
                <c:pt idx="798">
                  <c:v>140</c:v>
                </c:pt>
                <c:pt idx="799">
                  <c:v>140</c:v>
                </c:pt>
                <c:pt idx="800">
                  <c:v>140</c:v>
                </c:pt>
                <c:pt idx="801">
                  <c:v>140</c:v>
                </c:pt>
                <c:pt idx="802">
                  <c:v>140</c:v>
                </c:pt>
                <c:pt idx="803">
                  <c:v>140</c:v>
                </c:pt>
                <c:pt idx="804">
                  <c:v>140</c:v>
                </c:pt>
                <c:pt idx="805">
                  <c:v>140</c:v>
                </c:pt>
                <c:pt idx="806">
                  <c:v>140</c:v>
                </c:pt>
                <c:pt idx="807">
                  <c:v>140</c:v>
                </c:pt>
                <c:pt idx="808">
                  <c:v>140</c:v>
                </c:pt>
                <c:pt idx="809">
                  <c:v>140</c:v>
                </c:pt>
                <c:pt idx="810">
                  <c:v>140</c:v>
                </c:pt>
                <c:pt idx="811">
                  <c:v>140</c:v>
                </c:pt>
                <c:pt idx="812">
                  <c:v>140</c:v>
                </c:pt>
                <c:pt idx="813">
                  <c:v>140</c:v>
                </c:pt>
                <c:pt idx="814">
                  <c:v>140</c:v>
                </c:pt>
                <c:pt idx="815">
                  <c:v>140</c:v>
                </c:pt>
                <c:pt idx="816">
                  <c:v>140</c:v>
                </c:pt>
                <c:pt idx="817">
                  <c:v>140</c:v>
                </c:pt>
                <c:pt idx="818">
                  <c:v>140</c:v>
                </c:pt>
                <c:pt idx="819">
                  <c:v>140</c:v>
                </c:pt>
                <c:pt idx="820">
                  <c:v>140</c:v>
                </c:pt>
                <c:pt idx="821">
                  <c:v>140</c:v>
                </c:pt>
                <c:pt idx="822">
                  <c:v>140</c:v>
                </c:pt>
                <c:pt idx="823">
                  <c:v>140</c:v>
                </c:pt>
                <c:pt idx="824">
                  <c:v>140</c:v>
                </c:pt>
                <c:pt idx="825">
                  <c:v>140</c:v>
                </c:pt>
                <c:pt idx="826">
                  <c:v>140</c:v>
                </c:pt>
                <c:pt idx="827">
                  <c:v>140</c:v>
                </c:pt>
                <c:pt idx="828">
                  <c:v>140</c:v>
                </c:pt>
                <c:pt idx="829">
                  <c:v>140</c:v>
                </c:pt>
                <c:pt idx="830">
                  <c:v>140</c:v>
                </c:pt>
                <c:pt idx="831">
                  <c:v>140</c:v>
                </c:pt>
                <c:pt idx="832">
                  <c:v>140</c:v>
                </c:pt>
                <c:pt idx="833">
                  <c:v>140</c:v>
                </c:pt>
                <c:pt idx="834">
                  <c:v>140</c:v>
                </c:pt>
                <c:pt idx="835">
                  <c:v>140</c:v>
                </c:pt>
                <c:pt idx="836">
                  <c:v>140</c:v>
                </c:pt>
                <c:pt idx="837">
                  <c:v>140</c:v>
                </c:pt>
                <c:pt idx="838">
                  <c:v>140</c:v>
                </c:pt>
                <c:pt idx="839">
                  <c:v>140</c:v>
                </c:pt>
                <c:pt idx="840">
                  <c:v>140</c:v>
                </c:pt>
                <c:pt idx="841">
                  <c:v>140</c:v>
                </c:pt>
                <c:pt idx="842">
                  <c:v>140</c:v>
                </c:pt>
                <c:pt idx="843">
                  <c:v>140</c:v>
                </c:pt>
                <c:pt idx="844">
                  <c:v>140</c:v>
                </c:pt>
                <c:pt idx="845">
                  <c:v>140</c:v>
                </c:pt>
                <c:pt idx="846">
                  <c:v>140</c:v>
                </c:pt>
                <c:pt idx="847">
                  <c:v>140</c:v>
                </c:pt>
                <c:pt idx="848">
                  <c:v>140</c:v>
                </c:pt>
                <c:pt idx="849">
                  <c:v>140</c:v>
                </c:pt>
                <c:pt idx="850">
                  <c:v>140</c:v>
                </c:pt>
                <c:pt idx="851">
                  <c:v>140</c:v>
                </c:pt>
                <c:pt idx="852">
                  <c:v>140</c:v>
                </c:pt>
                <c:pt idx="853">
                  <c:v>140</c:v>
                </c:pt>
                <c:pt idx="854">
                  <c:v>140</c:v>
                </c:pt>
                <c:pt idx="855">
                  <c:v>140</c:v>
                </c:pt>
                <c:pt idx="856">
                  <c:v>140</c:v>
                </c:pt>
                <c:pt idx="857">
                  <c:v>140</c:v>
                </c:pt>
                <c:pt idx="858">
                  <c:v>140</c:v>
                </c:pt>
                <c:pt idx="859">
                  <c:v>140</c:v>
                </c:pt>
                <c:pt idx="860">
                  <c:v>140</c:v>
                </c:pt>
                <c:pt idx="861">
                  <c:v>140</c:v>
                </c:pt>
                <c:pt idx="862">
                  <c:v>140</c:v>
                </c:pt>
                <c:pt idx="863">
                  <c:v>140</c:v>
                </c:pt>
                <c:pt idx="864">
                  <c:v>140</c:v>
                </c:pt>
                <c:pt idx="865">
                  <c:v>140</c:v>
                </c:pt>
                <c:pt idx="866">
                  <c:v>140</c:v>
                </c:pt>
                <c:pt idx="867">
                  <c:v>140</c:v>
                </c:pt>
                <c:pt idx="868">
                  <c:v>140</c:v>
                </c:pt>
                <c:pt idx="869">
                  <c:v>140</c:v>
                </c:pt>
                <c:pt idx="870">
                  <c:v>140</c:v>
                </c:pt>
                <c:pt idx="871">
                  <c:v>140</c:v>
                </c:pt>
                <c:pt idx="872">
                  <c:v>140</c:v>
                </c:pt>
                <c:pt idx="873">
                  <c:v>140</c:v>
                </c:pt>
                <c:pt idx="874">
                  <c:v>140</c:v>
                </c:pt>
                <c:pt idx="875">
                  <c:v>140</c:v>
                </c:pt>
                <c:pt idx="876">
                  <c:v>140</c:v>
                </c:pt>
                <c:pt idx="877">
                  <c:v>140</c:v>
                </c:pt>
                <c:pt idx="878">
                  <c:v>140</c:v>
                </c:pt>
                <c:pt idx="879">
                  <c:v>140</c:v>
                </c:pt>
                <c:pt idx="880">
                  <c:v>140</c:v>
                </c:pt>
                <c:pt idx="881">
                  <c:v>140</c:v>
                </c:pt>
                <c:pt idx="882">
                  <c:v>140</c:v>
                </c:pt>
                <c:pt idx="883">
                  <c:v>140</c:v>
                </c:pt>
                <c:pt idx="884">
                  <c:v>140</c:v>
                </c:pt>
                <c:pt idx="885">
                  <c:v>140</c:v>
                </c:pt>
                <c:pt idx="886">
                  <c:v>140</c:v>
                </c:pt>
                <c:pt idx="887">
                  <c:v>140</c:v>
                </c:pt>
                <c:pt idx="888">
                  <c:v>140</c:v>
                </c:pt>
                <c:pt idx="889">
                  <c:v>140</c:v>
                </c:pt>
                <c:pt idx="890">
                  <c:v>140</c:v>
                </c:pt>
                <c:pt idx="891">
                  <c:v>140</c:v>
                </c:pt>
                <c:pt idx="892">
                  <c:v>140</c:v>
                </c:pt>
                <c:pt idx="893">
                  <c:v>140</c:v>
                </c:pt>
                <c:pt idx="894">
                  <c:v>140</c:v>
                </c:pt>
                <c:pt idx="895">
                  <c:v>140</c:v>
                </c:pt>
                <c:pt idx="896">
                  <c:v>140</c:v>
                </c:pt>
                <c:pt idx="897">
                  <c:v>140</c:v>
                </c:pt>
                <c:pt idx="898">
                  <c:v>140</c:v>
                </c:pt>
                <c:pt idx="899">
                  <c:v>140</c:v>
                </c:pt>
                <c:pt idx="900">
                  <c:v>140</c:v>
                </c:pt>
                <c:pt idx="901">
                  <c:v>140</c:v>
                </c:pt>
                <c:pt idx="902">
                  <c:v>140</c:v>
                </c:pt>
                <c:pt idx="903">
                  <c:v>140</c:v>
                </c:pt>
                <c:pt idx="904">
                  <c:v>140</c:v>
                </c:pt>
                <c:pt idx="905">
                  <c:v>140</c:v>
                </c:pt>
                <c:pt idx="906">
                  <c:v>140</c:v>
                </c:pt>
                <c:pt idx="907">
                  <c:v>140</c:v>
                </c:pt>
                <c:pt idx="908">
                  <c:v>140</c:v>
                </c:pt>
                <c:pt idx="909">
                  <c:v>140</c:v>
                </c:pt>
                <c:pt idx="910">
                  <c:v>140</c:v>
                </c:pt>
                <c:pt idx="911">
                  <c:v>140</c:v>
                </c:pt>
                <c:pt idx="912">
                  <c:v>140</c:v>
                </c:pt>
                <c:pt idx="913">
                  <c:v>140</c:v>
                </c:pt>
                <c:pt idx="914">
                  <c:v>140</c:v>
                </c:pt>
                <c:pt idx="915">
                  <c:v>140</c:v>
                </c:pt>
                <c:pt idx="916">
                  <c:v>140</c:v>
                </c:pt>
                <c:pt idx="917">
                  <c:v>140</c:v>
                </c:pt>
                <c:pt idx="918">
                  <c:v>140</c:v>
                </c:pt>
                <c:pt idx="919">
                  <c:v>140</c:v>
                </c:pt>
                <c:pt idx="920">
                  <c:v>140</c:v>
                </c:pt>
                <c:pt idx="921">
                  <c:v>140</c:v>
                </c:pt>
                <c:pt idx="922">
                  <c:v>140</c:v>
                </c:pt>
                <c:pt idx="923">
                  <c:v>140</c:v>
                </c:pt>
                <c:pt idx="924">
                  <c:v>140</c:v>
                </c:pt>
                <c:pt idx="925">
                  <c:v>140</c:v>
                </c:pt>
                <c:pt idx="926">
                  <c:v>140</c:v>
                </c:pt>
                <c:pt idx="927">
                  <c:v>140</c:v>
                </c:pt>
                <c:pt idx="928">
                  <c:v>140</c:v>
                </c:pt>
                <c:pt idx="929">
                  <c:v>140</c:v>
                </c:pt>
                <c:pt idx="930">
                  <c:v>140</c:v>
                </c:pt>
                <c:pt idx="931">
                  <c:v>140</c:v>
                </c:pt>
                <c:pt idx="932">
                  <c:v>140</c:v>
                </c:pt>
                <c:pt idx="933">
                  <c:v>140</c:v>
                </c:pt>
                <c:pt idx="934">
                  <c:v>140</c:v>
                </c:pt>
                <c:pt idx="935">
                  <c:v>140</c:v>
                </c:pt>
                <c:pt idx="936">
                  <c:v>140</c:v>
                </c:pt>
                <c:pt idx="937">
                  <c:v>140</c:v>
                </c:pt>
                <c:pt idx="938">
                  <c:v>140</c:v>
                </c:pt>
                <c:pt idx="939">
                  <c:v>140</c:v>
                </c:pt>
                <c:pt idx="940">
                  <c:v>140</c:v>
                </c:pt>
                <c:pt idx="941">
                  <c:v>140</c:v>
                </c:pt>
                <c:pt idx="942">
                  <c:v>140</c:v>
                </c:pt>
                <c:pt idx="943">
                  <c:v>140</c:v>
                </c:pt>
                <c:pt idx="944">
                  <c:v>140</c:v>
                </c:pt>
                <c:pt idx="945">
                  <c:v>140</c:v>
                </c:pt>
                <c:pt idx="946">
                  <c:v>140</c:v>
                </c:pt>
                <c:pt idx="947">
                  <c:v>140</c:v>
                </c:pt>
                <c:pt idx="948">
                  <c:v>140</c:v>
                </c:pt>
                <c:pt idx="949">
                  <c:v>140</c:v>
                </c:pt>
                <c:pt idx="950">
                  <c:v>140</c:v>
                </c:pt>
                <c:pt idx="951">
                  <c:v>140</c:v>
                </c:pt>
                <c:pt idx="952">
                  <c:v>140</c:v>
                </c:pt>
                <c:pt idx="953">
                  <c:v>140</c:v>
                </c:pt>
                <c:pt idx="954">
                  <c:v>140</c:v>
                </c:pt>
                <c:pt idx="955">
                  <c:v>140</c:v>
                </c:pt>
                <c:pt idx="956">
                  <c:v>140</c:v>
                </c:pt>
                <c:pt idx="957">
                  <c:v>140</c:v>
                </c:pt>
                <c:pt idx="958">
                  <c:v>140</c:v>
                </c:pt>
                <c:pt idx="959">
                  <c:v>140</c:v>
                </c:pt>
                <c:pt idx="960">
                  <c:v>140</c:v>
                </c:pt>
                <c:pt idx="961">
                  <c:v>140</c:v>
                </c:pt>
                <c:pt idx="962">
                  <c:v>140</c:v>
                </c:pt>
                <c:pt idx="963">
                  <c:v>140</c:v>
                </c:pt>
                <c:pt idx="964">
                  <c:v>140</c:v>
                </c:pt>
                <c:pt idx="965">
                  <c:v>140</c:v>
                </c:pt>
                <c:pt idx="966">
                  <c:v>140</c:v>
                </c:pt>
                <c:pt idx="967">
                  <c:v>140</c:v>
                </c:pt>
                <c:pt idx="968">
                  <c:v>140</c:v>
                </c:pt>
                <c:pt idx="969">
                  <c:v>140</c:v>
                </c:pt>
                <c:pt idx="970">
                  <c:v>140</c:v>
                </c:pt>
                <c:pt idx="971">
                  <c:v>140</c:v>
                </c:pt>
                <c:pt idx="972">
                  <c:v>140</c:v>
                </c:pt>
                <c:pt idx="973">
                  <c:v>140</c:v>
                </c:pt>
                <c:pt idx="974">
                  <c:v>140</c:v>
                </c:pt>
                <c:pt idx="975">
                  <c:v>140</c:v>
                </c:pt>
                <c:pt idx="976">
                  <c:v>140</c:v>
                </c:pt>
                <c:pt idx="977">
                  <c:v>140</c:v>
                </c:pt>
                <c:pt idx="978">
                  <c:v>140</c:v>
                </c:pt>
                <c:pt idx="979">
                  <c:v>140</c:v>
                </c:pt>
                <c:pt idx="980">
                  <c:v>140</c:v>
                </c:pt>
                <c:pt idx="981">
                  <c:v>140</c:v>
                </c:pt>
                <c:pt idx="982">
                  <c:v>140</c:v>
                </c:pt>
                <c:pt idx="983">
                  <c:v>140</c:v>
                </c:pt>
                <c:pt idx="984">
                  <c:v>140</c:v>
                </c:pt>
                <c:pt idx="985">
                  <c:v>140</c:v>
                </c:pt>
                <c:pt idx="986">
                  <c:v>140</c:v>
                </c:pt>
                <c:pt idx="987">
                  <c:v>140</c:v>
                </c:pt>
                <c:pt idx="988">
                  <c:v>140</c:v>
                </c:pt>
                <c:pt idx="989">
                  <c:v>140</c:v>
                </c:pt>
                <c:pt idx="990">
                  <c:v>140</c:v>
                </c:pt>
                <c:pt idx="991">
                  <c:v>140</c:v>
                </c:pt>
                <c:pt idx="992">
                  <c:v>140</c:v>
                </c:pt>
                <c:pt idx="993">
                  <c:v>140</c:v>
                </c:pt>
                <c:pt idx="994">
                  <c:v>140</c:v>
                </c:pt>
                <c:pt idx="995">
                  <c:v>140</c:v>
                </c:pt>
                <c:pt idx="996">
                  <c:v>140</c:v>
                </c:pt>
                <c:pt idx="997">
                  <c:v>140</c:v>
                </c:pt>
                <c:pt idx="998">
                  <c:v>140</c:v>
                </c:pt>
                <c:pt idx="999">
                  <c:v>140</c:v>
                </c:pt>
                <c:pt idx="1000">
                  <c:v>140</c:v>
                </c:pt>
                <c:pt idx="1001">
                  <c:v>140</c:v>
                </c:pt>
                <c:pt idx="1002">
                  <c:v>140</c:v>
                </c:pt>
                <c:pt idx="1003">
                  <c:v>140</c:v>
                </c:pt>
                <c:pt idx="1004">
                  <c:v>140</c:v>
                </c:pt>
                <c:pt idx="1005">
                  <c:v>140</c:v>
                </c:pt>
                <c:pt idx="1006">
                  <c:v>140</c:v>
                </c:pt>
                <c:pt idx="1007">
                  <c:v>140</c:v>
                </c:pt>
                <c:pt idx="1008">
                  <c:v>140</c:v>
                </c:pt>
                <c:pt idx="1009">
                  <c:v>140</c:v>
                </c:pt>
                <c:pt idx="1010">
                  <c:v>140</c:v>
                </c:pt>
                <c:pt idx="1011">
                  <c:v>140</c:v>
                </c:pt>
                <c:pt idx="1012">
                  <c:v>140</c:v>
                </c:pt>
                <c:pt idx="1013">
                  <c:v>140</c:v>
                </c:pt>
                <c:pt idx="1014">
                  <c:v>140</c:v>
                </c:pt>
                <c:pt idx="1015">
                  <c:v>140</c:v>
                </c:pt>
                <c:pt idx="1016">
                  <c:v>140</c:v>
                </c:pt>
                <c:pt idx="1017">
                  <c:v>140</c:v>
                </c:pt>
                <c:pt idx="1018">
                  <c:v>140</c:v>
                </c:pt>
                <c:pt idx="1019">
                  <c:v>140</c:v>
                </c:pt>
                <c:pt idx="1020">
                  <c:v>140</c:v>
                </c:pt>
                <c:pt idx="1021">
                  <c:v>140</c:v>
                </c:pt>
                <c:pt idx="1022">
                  <c:v>140</c:v>
                </c:pt>
                <c:pt idx="1023">
                  <c:v>140</c:v>
                </c:pt>
                <c:pt idx="1024">
                  <c:v>140</c:v>
                </c:pt>
                <c:pt idx="1025">
                  <c:v>140</c:v>
                </c:pt>
                <c:pt idx="1026">
                  <c:v>140</c:v>
                </c:pt>
                <c:pt idx="1027">
                  <c:v>140</c:v>
                </c:pt>
                <c:pt idx="1028">
                  <c:v>140</c:v>
                </c:pt>
                <c:pt idx="1029">
                  <c:v>140</c:v>
                </c:pt>
                <c:pt idx="1030">
                  <c:v>140</c:v>
                </c:pt>
                <c:pt idx="1031">
                  <c:v>140</c:v>
                </c:pt>
                <c:pt idx="1032">
                  <c:v>140</c:v>
                </c:pt>
                <c:pt idx="1033">
                  <c:v>140</c:v>
                </c:pt>
                <c:pt idx="1034">
                  <c:v>140</c:v>
                </c:pt>
                <c:pt idx="1035">
                  <c:v>140</c:v>
                </c:pt>
                <c:pt idx="1036">
                  <c:v>140</c:v>
                </c:pt>
                <c:pt idx="1037">
                  <c:v>140</c:v>
                </c:pt>
                <c:pt idx="1038">
                  <c:v>140</c:v>
                </c:pt>
                <c:pt idx="1039">
                  <c:v>140</c:v>
                </c:pt>
                <c:pt idx="1040">
                  <c:v>140</c:v>
                </c:pt>
                <c:pt idx="1041">
                  <c:v>140</c:v>
                </c:pt>
                <c:pt idx="1042">
                  <c:v>140</c:v>
                </c:pt>
                <c:pt idx="1043">
                  <c:v>140</c:v>
                </c:pt>
                <c:pt idx="1044">
                  <c:v>140</c:v>
                </c:pt>
                <c:pt idx="1045">
                  <c:v>140</c:v>
                </c:pt>
                <c:pt idx="1046">
                  <c:v>140</c:v>
                </c:pt>
                <c:pt idx="1047">
                  <c:v>140</c:v>
                </c:pt>
                <c:pt idx="1048">
                  <c:v>140</c:v>
                </c:pt>
                <c:pt idx="1049">
                  <c:v>140</c:v>
                </c:pt>
                <c:pt idx="1050">
                  <c:v>140</c:v>
                </c:pt>
                <c:pt idx="1051">
                  <c:v>140</c:v>
                </c:pt>
                <c:pt idx="1052">
                  <c:v>140</c:v>
                </c:pt>
                <c:pt idx="1053">
                  <c:v>140</c:v>
                </c:pt>
                <c:pt idx="1054">
                  <c:v>140</c:v>
                </c:pt>
                <c:pt idx="1055">
                  <c:v>140</c:v>
                </c:pt>
                <c:pt idx="1056">
                  <c:v>140</c:v>
                </c:pt>
                <c:pt idx="1057">
                  <c:v>140</c:v>
                </c:pt>
                <c:pt idx="1058">
                  <c:v>140</c:v>
                </c:pt>
                <c:pt idx="1059">
                  <c:v>140</c:v>
                </c:pt>
                <c:pt idx="1060">
                  <c:v>140</c:v>
                </c:pt>
                <c:pt idx="1061">
                  <c:v>140</c:v>
                </c:pt>
                <c:pt idx="1062">
                  <c:v>140</c:v>
                </c:pt>
                <c:pt idx="1063">
                  <c:v>140</c:v>
                </c:pt>
                <c:pt idx="1064">
                  <c:v>140</c:v>
                </c:pt>
                <c:pt idx="1065">
                  <c:v>140</c:v>
                </c:pt>
                <c:pt idx="1066">
                  <c:v>140</c:v>
                </c:pt>
                <c:pt idx="1067">
                  <c:v>140</c:v>
                </c:pt>
                <c:pt idx="1068">
                  <c:v>140</c:v>
                </c:pt>
                <c:pt idx="1069">
                  <c:v>140</c:v>
                </c:pt>
                <c:pt idx="1070">
                  <c:v>140</c:v>
                </c:pt>
                <c:pt idx="1071">
                  <c:v>140</c:v>
                </c:pt>
                <c:pt idx="1072">
                  <c:v>140</c:v>
                </c:pt>
                <c:pt idx="1073">
                  <c:v>140</c:v>
                </c:pt>
                <c:pt idx="1074">
                  <c:v>140</c:v>
                </c:pt>
                <c:pt idx="1075">
                  <c:v>140</c:v>
                </c:pt>
                <c:pt idx="1076">
                  <c:v>140</c:v>
                </c:pt>
                <c:pt idx="1077">
                  <c:v>140</c:v>
                </c:pt>
                <c:pt idx="1078">
                  <c:v>140</c:v>
                </c:pt>
                <c:pt idx="1079">
                  <c:v>140</c:v>
                </c:pt>
                <c:pt idx="1080">
                  <c:v>140</c:v>
                </c:pt>
                <c:pt idx="1081">
                  <c:v>140</c:v>
                </c:pt>
                <c:pt idx="1082">
                  <c:v>140</c:v>
                </c:pt>
                <c:pt idx="1083">
                  <c:v>140</c:v>
                </c:pt>
                <c:pt idx="1084">
                  <c:v>140</c:v>
                </c:pt>
                <c:pt idx="1085">
                  <c:v>140</c:v>
                </c:pt>
                <c:pt idx="1086">
                  <c:v>140</c:v>
                </c:pt>
                <c:pt idx="1087">
                  <c:v>140</c:v>
                </c:pt>
                <c:pt idx="1088">
                  <c:v>140</c:v>
                </c:pt>
                <c:pt idx="1089">
                  <c:v>140</c:v>
                </c:pt>
                <c:pt idx="1090">
                  <c:v>140</c:v>
                </c:pt>
                <c:pt idx="1091">
                  <c:v>140</c:v>
                </c:pt>
                <c:pt idx="1092">
                  <c:v>140</c:v>
                </c:pt>
                <c:pt idx="1093">
                  <c:v>140</c:v>
                </c:pt>
                <c:pt idx="1094">
                  <c:v>140</c:v>
                </c:pt>
                <c:pt idx="1095">
                  <c:v>140</c:v>
                </c:pt>
                <c:pt idx="1096">
                  <c:v>140</c:v>
                </c:pt>
                <c:pt idx="1097">
                  <c:v>140</c:v>
                </c:pt>
                <c:pt idx="1098">
                  <c:v>140</c:v>
                </c:pt>
                <c:pt idx="1099">
                  <c:v>140</c:v>
                </c:pt>
                <c:pt idx="1100">
                  <c:v>140</c:v>
                </c:pt>
                <c:pt idx="1101">
                  <c:v>140</c:v>
                </c:pt>
                <c:pt idx="1102">
                  <c:v>140</c:v>
                </c:pt>
                <c:pt idx="1103">
                  <c:v>140</c:v>
                </c:pt>
                <c:pt idx="1104">
                  <c:v>140</c:v>
                </c:pt>
                <c:pt idx="1105">
                  <c:v>140</c:v>
                </c:pt>
                <c:pt idx="1106">
                  <c:v>140</c:v>
                </c:pt>
                <c:pt idx="1107">
                  <c:v>140</c:v>
                </c:pt>
                <c:pt idx="1108">
                  <c:v>140</c:v>
                </c:pt>
                <c:pt idx="1109">
                  <c:v>140</c:v>
                </c:pt>
                <c:pt idx="1110">
                  <c:v>140</c:v>
                </c:pt>
                <c:pt idx="1111">
                  <c:v>140</c:v>
                </c:pt>
                <c:pt idx="1112">
                  <c:v>140</c:v>
                </c:pt>
                <c:pt idx="1113">
                  <c:v>140</c:v>
                </c:pt>
                <c:pt idx="1114">
                  <c:v>140</c:v>
                </c:pt>
                <c:pt idx="1115">
                  <c:v>140</c:v>
                </c:pt>
                <c:pt idx="1116">
                  <c:v>140</c:v>
                </c:pt>
                <c:pt idx="1117">
                  <c:v>140</c:v>
                </c:pt>
                <c:pt idx="1118">
                  <c:v>140</c:v>
                </c:pt>
                <c:pt idx="1119">
                  <c:v>140</c:v>
                </c:pt>
                <c:pt idx="1120">
                  <c:v>140</c:v>
                </c:pt>
                <c:pt idx="1121">
                  <c:v>140</c:v>
                </c:pt>
                <c:pt idx="1122">
                  <c:v>140</c:v>
                </c:pt>
                <c:pt idx="1123">
                  <c:v>140</c:v>
                </c:pt>
                <c:pt idx="1124">
                  <c:v>140</c:v>
                </c:pt>
                <c:pt idx="1125">
                  <c:v>140</c:v>
                </c:pt>
                <c:pt idx="1126">
                  <c:v>140</c:v>
                </c:pt>
                <c:pt idx="1127">
                  <c:v>140</c:v>
                </c:pt>
                <c:pt idx="1128">
                  <c:v>140</c:v>
                </c:pt>
                <c:pt idx="1129">
                  <c:v>140</c:v>
                </c:pt>
                <c:pt idx="1130">
                  <c:v>140</c:v>
                </c:pt>
                <c:pt idx="1131">
                  <c:v>140</c:v>
                </c:pt>
                <c:pt idx="1132">
                  <c:v>140</c:v>
                </c:pt>
                <c:pt idx="1133">
                  <c:v>140</c:v>
                </c:pt>
                <c:pt idx="1134">
                  <c:v>140</c:v>
                </c:pt>
                <c:pt idx="1135">
                  <c:v>140</c:v>
                </c:pt>
                <c:pt idx="1136">
                  <c:v>140</c:v>
                </c:pt>
                <c:pt idx="1137">
                  <c:v>140</c:v>
                </c:pt>
                <c:pt idx="1138">
                  <c:v>140</c:v>
                </c:pt>
                <c:pt idx="1139">
                  <c:v>140</c:v>
                </c:pt>
                <c:pt idx="1140">
                  <c:v>140</c:v>
                </c:pt>
                <c:pt idx="1141">
                  <c:v>140</c:v>
                </c:pt>
                <c:pt idx="1142">
                  <c:v>140</c:v>
                </c:pt>
                <c:pt idx="1143">
                  <c:v>140</c:v>
                </c:pt>
                <c:pt idx="1144">
                  <c:v>140</c:v>
                </c:pt>
                <c:pt idx="1145">
                  <c:v>140</c:v>
                </c:pt>
                <c:pt idx="1146">
                  <c:v>140</c:v>
                </c:pt>
                <c:pt idx="1147">
                  <c:v>140</c:v>
                </c:pt>
                <c:pt idx="1148">
                  <c:v>140</c:v>
                </c:pt>
                <c:pt idx="1149">
                  <c:v>140</c:v>
                </c:pt>
                <c:pt idx="1150">
                  <c:v>140</c:v>
                </c:pt>
                <c:pt idx="1151">
                  <c:v>140</c:v>
                </c:pt>
                <c:pt idx="1152">
                  <c:v>140</c:v>
                </c:pt>
                <c:pt idx="1153">
                  <c:v>140</c:v>
                </c:pt>
                <c:pt idx="1154">
                  <c:v>140</c:v>
                </c:pt>
                <c:pt idx="1155">
                  <c:v>140</c:v>
                </c:pt>
                <c:pt idx="1156">
                  <c:v>140</c:v>
                </c:pt>
                <c:pt idx="1157">
                  <c:v>140</c:v>
                </c:pt>
                <c:pt idx="1158">
                  <c:v>140</c:v>
                </c:pt>
                <c:pt idx="1159">
                  <c:v>140</c:v>
                </c:pt>
                <c:pt idx="1160">
                  <c:v>140</c:v>
                </c:pt>
                <c:pt idx="1161">
                  <c:v>140</c:v>
                </c:pt>
                <c:pt idx="1162">
                  <c:v>140</c:v>
                </c:pt>
                <c:pt idx="1163">
                  <c:v>140</c:v>
                </c:pt>
                <c:pt idx="1164">
                  <c:v>140</c:v>
                </c:pt>
                <c:pt idx="1165">
                  <c:v>140</c:v>
                </c:pt>
                <c:pt idx="1166">
                  <c:v>140</c:v>
                </c:pt>
                <c:pt idx="1167">
                  <c:v>140</c:v>
                </c:pt>
                <c:pt idx="1168">
                  <c:v>140</c:v>
                </c:pt>
                <c:pt idx="1169">
                  <c:v>140</c:v>
                </c:pt>
                <c:pt idx="1170">
                  <c:v>140</c:v>
                </c:pt>
                <c:pt idx="1171">
                  <c:v>140</c:v>
                </c:pt>
                <c:pt idx="1172">
                  <c:v>140</c:v>
                </c:pt>
                <c:pt idx="1173">
                  <c:v>140</c:v>
                </c:pt>
                <c:pt idx="1174">
                  <c:v>140</c:v>
                </c:pt>
                <c:pt idx="1175">
                  <c:v>140</c:v>
                </c:pt>
                <c:pt idx="1176">
                  <c:v>140</c:v>
                </c:pt>
                <c:pt idx="1177">
                  <c:v>140</c:v>
                </c:pt>
                <c:pt idx="1178">
                  <c:v>140</c:v>
                </c:pt>
                <c:pt idx="1179">
                  <c:v>140</c:v>
                </c:pt>
                <c:pt idx="1180">
                  <c:v>140</c:v>
                </c:pt>
                <c:pt idx="1181">
                  <c:v>140</c:v>
                </c:pt>
                <c:pt idx="1182">
                  <c:v>140</c:v>
                </c:pt>
                <c:pt idx="1183">
                  <c:v>140</c:v>
                </c:pt>
                <c:pt idx="1184">
                  <c:v>140</c:v>
                </c:pt>
                <c:pt idx="1185">
                  <c:v>140</c:v>
                </c:pt>
                <c:pt idx="1186">
                  <c:v>140</c:v>
                </c:pt>
                <c:pt idx="1187">
                  <c:v>140</c:v>
                </c:pt>
                <c:pt idx="1188">
                  <c:v>140</c:v>
                </c:pt>
                <c:pt idx="1189">
                  <c:v>140</c:v>
                </c:pt>
                <c:pt idx="1190">
                  <c:v>140</c:v>
                </c:pt>
                <c:pt idx="1191">
                  <c:v>140</c:v>
                </c:pt>
                <c:pt idx="1192">
                  <c:v>140</c:v>
                </c:pt>
                <c:pt idx="1193">
                  <c:v>140</c:v>
                </c:pt>
                <c:pt idx="1194">
                  <c:v>140</c:v>
                </c:pt>
                <c:pt idx="1195">
                  <c:v>140</c:v>
                </c:pt>
                <c:pt idx="1196">
                  <c:v>140</c:v>
                </c:pt>
                <c:pt idx="1197">
                  <c:v>140</c:v>
                </c:pt>
                <c:pt idx="1198">
                  <c:v>140</c:v>
                </c:pt>
                <c:pt idx="1199">
                  <c:v>140</c:v>
                </c:pt>
                <c:pt idx="1200">
                  <c:v>140</c:v>
                </c:pt>
                <c:pt idx="1201">
                  <c:v>140</c:v>
                </c:pt>
                <c:pt idx="1202">
                  <c:v>140</c:v>
                </c:pt>
                <c:pt idx="1203">
                  <c:v>140</c:v>
                </c:pt>
                <c:pt idx="1204">
                  <c:v>140</c:v>
                </c:pt>
                <c:pt idx="1205">
                  <c:v>140</c:v>
                </c:pt>
                <c:pt idx="1206">
                  <c:v>140</c:v>
                </c:pt>
                <c:pt idx="1207">
                  <c:v>140</c:v>
                </c:pt>
                <c:pt idx="1208">
                  <c:v>140</c:v>
                </c:pt>
                <c:pt idx="1209">
                  <c:v>140</c:v>
                </c:pt>
                <c:pt idx="1210">
                  <c:v>140</c:v>
                </c:pt>
                <c:pt idx="1211">
                  <c:v>140</c:v>
                </c:pt>
                <c:pt idx="1212">
                  <c:v>140</c:v>
                </c:pt>
                <c:pt idx="1213">
                  <c:v>140</c:v>
                </c:pt>
                <c:pt idx="1214">
                  <c:v>140</c:v>
                </c:pt>
                <c:pt idx="1215">
                  <c:v>140</c:v>
                </c:pt>
                <c:pt idx="1216">
                  <c:v>140</c:v>
                </c:pt>
                <c:pt idx="1217">
                  <c:v>140</c:v>
                </c:pt>
                <c:pt idx="1218">
                  <c:v>140</c:v>
                </c:pt>
                <c:pt idx="1219">
                  <c:v>140</c:v>
                </c:pt>
                <c:pt idx="1220">
                  <c:v>140</c:v>
                </c:pt>
                <c:pt idx="1221">
                  <c:v>140</c:v>
                </c:pt>
                <c:pt idx="1222">
                  <c:v>140</c:v>
                </c:pt>
                <c:pt idx="1223">
                  <c:v>140</c:v>
                </c:pt>
                <c:pt idx="1224">
                  <c:v>140</c:v>
                </c:pt>
                <c:pt idx="1225">
                  <c:v>140</c:v>
                </c:pt>
                <c:pt idx="1226">
                  <c:v>140</c:v>
                </c:pt>
                <c:pt idx="1227">
                  <c:v>140</c:v>
                </c:pt>
                <c:pt idx="1228">
                  <c:v>140</c:v>
                </c:pt>
                <c:pt idx="1229">
                  <c:v>140</c:v>
                </c:pt>
                <c:pt idx="1230">
                  <c:v>140</c:v>
                </c:pt>
                <c:pt idx="1231">
                  <c:v>140</c:v>
                </c:pt>
                <c:pt idx="1232">
                  <c:v>140</c:v>
                </c:pt>
                <c:pt idx="1233">
                  <c:v>140</c:v>
                </c:pt>
                <c:pt idx="1234">
                  <c:v>140</c:v>
                </c:pt>
                <c:pt idx="1235">
                  <c:v>140</c:v>
                </c:pt>
                <c:pt idx="1236">
                  <c:v>140</c:v>
                </c:pt>
                <c:pt idx="1237">
                  <c:v>140</c:v>
                </c:pt>
                <c:pt idx="1238">
                  <c:v>140</c:v>
                </c:pt>
                <c:pt idx="1239">
                  <c:v>140</c:v>
                </c:pt>
                <c:pt idx="1240">
                  <c:v>140</c:v>
                </c:pt>
                <c:pt idx="1241">
                  <c:v>140</c:v>
                </c:pt>
                <c:pt idx="1242">
                  <c:v>140</c:v>
                </c:pt>
                <c:pt idx="1243">
                  <c:v>140</c:v>
                </c:pt>
                <c:pt idx="1244">
                  <c:v>140</c:v>
                </c:pt>
                <c:pt idx="1245">
                  <c:v>140</c:v>
                </c:pt>
                <c:pt idx="1246">
                  <c:v>140</c:v>
                </c:pt>
                <c:pt idx="1247">
                  <c:v>140</c:v>
                </c:pt>
                <c:pt idx="1248">
                  <c:v>140</c:v>
                </c:pt>
                <c:pt idx="1249">
                  <c:v>140</c:v>
                </c:pt>
                <c:pt idx="1250">
                  <c:v>140</c:v>
                </c:pt>
                <c:pt idx="1251">
                  <c:v>140</c:v>
                </c:pt>
                <c:pt idx="1252">
                  <c:v>140</c:v>
                </c:pt>
                <c:pt idx="1253">
                  <c:v>140</c:v>
                </c:pt>
                <c:pt idx="1254">
                  <c:v>140</c:v>
                </c:pt>
                <c:pt idx="1255">
                  <c:v>140</c:v>
                </c:pt>
                <c:pt idx="1256">
                  <c:v>140</c:v>
                </c:pt>
                <c:pt idx="1257">
                  <c:v>140</c:v>
                </c:pt>
                <c:pt idx="1258">
                  <c:v>140</c:v>
                </c:pt>
                <c:pt idx="1259">
                  <c:v>140</c:v>
                </c:pt>
                <c:pt idx="1260">
                  <c:v>140</c:v>
                </c:pt>
                <c:pt idx="1261">
                  <c:v>140</c:v>
                </c:pt>
                <c:pt idx="1262">
                  <c:v>140</c:v>
                </c:pt>
                <c:pt idx="1263">
                  <c:v>140</c:v>
                </c:pt>
                <c:pt idx="1264">
                  <c:v>140</c:v>
                </c:pt>
                <c:pt idx="1265">
                  <c:v>140</c:v>
                </c:pt>
                <c:pt idx="1266">
                  <c:v>140</c:v>
                </c:pt>
                <c:pt idx="1267">
                  <c:v>140</c:v>
                </c:pt>
                <c:pt idx="1268">
                  <c:v>140</c:v>
                </c:pt>
                <c:pt idx="1269">
                  <c:v>140</c:v>
                </c:pt>
                <c:pt idx="1270">
                  <c:v>140</c:v>
                </c:pt>
                <c:pt idx="1271">
                  <c:v>140</c:v>
                </c:pt>
                <c:pt idx="1272">
                  <c:v>140</c:v>
                </c:pt>
                <c:pt idx="1273">
                  <c:v>140</c:v>
                </c:pt>
                <c:pt idx="1274">
                  <c:v>140</c:v>
                </c:pt>
                <c:pt idx="1275">
                  <c:v>140</c:v>
                </c:pt>
                <c:pt idx="1276">
                  <c:v>140</c:v>
                </c:pt>
                <c:pt idx="1277">
                  <c:v>140</c:v>
                </c:pt>
                <c:pt idx="1278">
                  <c:v>140</c:v>
                </c:pt>
                <c:pt idx="1279">
                  <c:v>140</c:v>
                </c:pt>
                <c:pt idx="1280">
                  <c:v>140</c:v>
                </c:pt>
                <c:pt idx="1281">
                  <c:v>140</c:v>
                </c:pt>
                <c:pt idx="1282">
                  <c:v>140</c:v>
                </c:pt>
                <c:pt idx="1283">
                  <c:v>140</c:v>
                </c:pt>
                <c:pt idx="1284">
                  <c:v>140</c:v>
                </c:pt>
                <c:pt idx="1285">
                  <c:v>140</c:v>
                </c:pt>
                <c:pt idx="1286">
                  <c:v>140</c:v>
                </c:pt>
                <c:pt idx="1287">
                  <c:v>140</c:v>
                </c:pt>
                <c:pt idx="1288">
                  <c:v>140</c:v>
                </c:pt>
                <c:pt idx="1289">
                  <c:v>140</c:v>
                </c:pt>
                <c:pt idx="1290">
                  <c:v>140</c:v>
                </c:pt>
                <c:pt idx="1291">
                  <c:v>140</c:v>
                </c:pt>
                <c:pt idx="1292">
                  <c:v>140</c:v>
                </c:pt>
                <c:pt idx="1293">
                  <c:v>140</c:v>
                </c:pt>
                <c:pt idx="1294">
                  <c:v>140</c:v>
                </c:pt>
                <c:pt idx="1295">
                  <c:v>140</c:v>
                </c:pt>
                <c:pt idx="1296">
                  <c:v>140</c:v>
                </c:pt>
                <c:pt idx="1297">
                  <c:v>140</c:v>
                </c:pt>
                <c:pt idx="1298">
                  <c:v>140</c:v>
                </c:pt>
                <c:pt idx="1299">
                  <c:v>140</c:v>
                </c:pt>
                <c:pt idx="1300">
                  <c:v>140</c:v>
                </c:pt>
                <c:pt idx="1301">
                  <c:v>140</c:v>
                </c:pt>
                <c:pt idx="1302">
                  <c:v>140</c:v>
                </c:pt>
                <c:pt idx="1303">
                  <c:v>140</c:v>
                </c:pt>
                <c:pt idx="1304">
                  <c:v>140</c:v>
                </c:pt>
                <c:pt idx="1305">
                  <c:v>140</c:v>
                </c:pt>
                <c:pt idx="1306">
                  <c:v>140</c:v>
                </c:pt>
                <c:pt idx="1307">
                  <c:v>140</c:v>
                </c:pt>
                <c:pt idx="1308">
                  <c:v>140</c:v>
                </c:pt>
                <c:pt idx="1309">
                  <c:v>140</c:v>
                </c:pt>
                <c:pt idx="1310">
                  <c:v>140</c:v>
                </c:pt>
                <c:pt idx="1311">
                  <c:v>140</c:v>
                </c:pt>
                <c:pt idx="1312">
                  <c:v>140</c:v>
                </c:pt>
                <c:pt idx="1313">
                  <c:v>140</c:v>
                </c:pt>
                <c:pt idx="1314">
                  <c:v>140</c:v>
                </c:pt>
                <c:pt idx="1315">
                  <c:v>140</c:v>
                </c:pt>
                <c:pt idx="1316">
                  <c:v>140</c:v>
                </c:pt>
                <c:pt idx="1317">
                  <c:v>140</c:v>
                </c:pt>
                <c:pt idx="1318">
                  <c:v>140</c:v>
                </c:pt>
                <c:pt idx="1319">
                  <c:v>140</c:v>
                </c:pt>
                <c:pt idx="1320">
                  <c:v>140</c:v>
                </c:pt>
                <c:pt idx="1321">
                  <c:v>140</c:v>
                </c:pt>
                <c:pt idx="1322">
                  <c:v>140</c:v>
                </c:pt>
                <c:pt idx="1323">
                  <c:v>140</c:v>
                </c:pt>
                <c:pt idx="1324">
                  <c:v>140</c:v>
                </c:pt>
                <c:pt idx="1325">
                  <c:v>140</c:v>
                </c:pt>
                <c:pt idx="1326">
                  <c:v>140</c:v>
                </c:pt>
                <c:pt idx="1327">
                  <c:v>140</c:v>
                </c:pt>
                <c:pt idx="1328">
                  <c:v>140</c:v>
                </c:pt>
                <c:pt idx="1329">
                  <c:v>140</c:v>
                </c:pt>
                <c:pt idx="1330">
                  <c:v>140</c:v>
                </c:pt>
                <c:pt idx="1331">
                  <c:v>140</c:v>
                </c:pt>
                <c:pt idx="1332">
                  <c:v>140</c:v>
                </c:pt>
                <c:pt idx="1333">
                  <c:v>140</c:v>
                </c:pt>
                <c:pt idx="1334">
                  <c:v>140</c:v>
                </c:pt>
                <c:pt idx="1335">
                  <c:v>140</c:v>
                </c:pt>
                <c:pt idx="1336">
                  <c:v>140</c:v>
                </c:pt>
                <c:pt idx="1337">
                  <c:v>140</c:v>
                </c:pt>
                <c:pt idx="1338">
                  <c:v>140</c:v>
                </c:pt>
                <c:pt idx="1339">
                  <c:v>140</c:v>
                </c:pt>
                <c:pt idx="1340">
                  <c:v>140</c:v>
                </c:pt>
                <c:pt idx="1341">
                  <c:v>140</c:v>
                </c:pt>
                <c:pt idx="1342">
                  <c:v>140</c:v>
                </c:pt>
                <c:pt idx="1343">
                  <c:v>140</c:v>
                </c:pt>
                <c:pt idx="1344">
                  <c:v>140</c:v>
                </c:pt>
                <c:pt idx="1345">
                  <c:v>140</c:v>
                </c:pt>
                <c:pt idx="1346">
                  <c:v>140</c:v>
                </c:pt>
                <c:pt idx="1347">
                  <c:v>140</c:v>
                </c:pt>
                <c:pt idx="1348">
                  <c:v>140</c:v>
                </c:pt>
                <c:pt idx="1349">
                  <c:v>140</c:v>
                </c:pt>
                <c:pt idx="1350">
                  <c:v>140</c:v>
                </c:pt>
                <c:pt idx="1351">
                  <c:v>140</c:v>
                </c:pt>
                <c:pt idx="1352">
                  <c:v>140</c:v>
                </c:pt>
                <c:pt idx="1353">
                  <c:v>140</c:v>
                </c:pt>
                <c:pt idx="1354">
                  <c:v>140</c:v>
                </c:pt>
                <c:pt idx="1355">
                  <c:v>140</c:v>
                </c:pt>
                <c:pt idx="1356">
                  <c:v>140</c:v>
                </c:pt>
                <c:pt idx="1357">
                  <c:v>140</c:v>
                </c:pt>
                <c:pt idx="1358">
                  <c:v>140</c:v>
                </c:pt>
                <c:pt idx="1359">
                  <c:v>140</c:v>
                </c:pt>
                <c:pt idx="1360">
                  <c:v>140</c:v>
                </c:pt>
                <c:pt idx="1361">
                  <c:v>140</c:v>
                </c:pt>
                <c:pt idx="1362">
                  <c:v>140</c:v>
                </c:pt>
                <c:pt idx="1363">
                  <c:v>140</c:v>
                </c:pt>
                <c:pt idx="1364">
                  <c:v>140</c:v>
                </c:pt>
                <c:pt idx="1365">
                  <c:v>140</c:v>
                </c:pt>
                <c:pt idx="1366">
                  <c:v>140</c:v>
                </c:pt>
                <c:pt idx="1367">
                  <c:v>140</c:v>
                </c:pt>
                <c:pt idx="1368">
                  <c:v>140</c:v>
                </c:pt>
                <c:pt idx="1369">
                  <c:v>140</c:v>
                </c:pt>
                <c:pt idx="1370">
                  <c:v>140</c:v>
                </c:pt>
                <c:pt idx="1371">
                  <c:v>140</c:v>
                </c:pt>
                <c:pt idx="1372">
                  <c:v>140</c:v>
                </c:pt>
                <c:pt idx="1373">
                  <c:v>140</c:v>
                </c:pt>
                <c:pt idx="1374">
                  <c:v>140</c:v>
                </c:pt>
                <c:pt idx="1375">
                  <c:v>140</c:v>
                </c:pt>
                <c:pt idx="1376">
                  <c:v>140</c:v>
                </c:pt>
                <c:pt idx="1377">
                  <c:v>140</c:v>
                </c:pt>
                <c:pt idx="1378">
                  <c:v>140</c:v>
                </c:pt>
                <c:pt idx="1379">
                  <c:v>140</c:v>
                </c:pt>
                <c:pt idx="1380">
                  <c:v>140</c:v>
                </c:pt>
                <c:pt idx="1381">
                  <c:v>140</c:v>
                </c:pt>
                <c:pt idx="1382">
                  <c:v>140</c:v>
                </c:pt>
                <c:pt idx="1383">
                  <c:v>140</c:v>
                </c:pt>
                <c:pt idx="1384">
                  <c:v>140</c:v>
                </c:pt>
                <c:pt idx="1385">
                  <c:v>140</c:v>
                </c:pt>
                <c:pt idx="1386">
                  <c:v>140</c:v>
                </c:pt>
                <c:pt idx="1387">
                  <c:v>140</c:v>
                </c:pt>
                <c:pt idx="1388">
                  <c:v>140</c:v>
                </c:pt>
                <c:pt idx="1389">
                  <c:v>140</c:v>
                </c:pt>
                <c:pt idx="1390">
                  <c:v>140</c:v>
                </c:pt>
                <c:pt idx="1391">
                  <c:v>140</c:v>
                </c:pt>
                <c:pt idx="1392">
                  <c:v>140</c:v>
                </c:pt>
                <c:pt idx="1393">
                  <c:v>140</c:v>
                </c:pt>
                <c:pt idx="1394">
                  <c:v>140</c:v>
                </c:pt>
                <c:pt idx="1395">
                  <c:v>140</c:v>
                </c:pt>
                <c:pt idx="1396">
                  <c:v>140</c:v>
                </c:pt>
                <c:pt idx="1397">
                  <c:v>140</c:v>
                </c:pt>
                <c:pt idx="1398">
                  <c:v>140</c:v>
                </c:pt>
                <c:pt idx="1399">
                  <c:v>140</c:v>
                </c:pt>
                <c:pt idx="1400">
                  <c:v>140</c:v>
                </c:pt>
                <c:pt idx="1401">
                  <c:v>140</c:v>
                </c:pt>
                <c:pt idx="1402">
                  <c:v>140</c:v>
                </c:pt>
                <c:pt idx="1403">
                  <c:v>140</c:v>
                </c:pt>
                <c:pt idx="1404">
                  <c:v>140</c:v>
                </c:pt>
                <c:pt idx="1405">
                  <c:v>140</c:v>
                </c:pt>
                <c:pt idx="1406">
                  <c:v>140</c:v>
                </c:pt>
                <c:pt idx="1407">
                  <c:v>140</c:v>
                </c:pt>
                <c:pt idx="1408">
                  <c:v>140</c:v>
                </c:pt>
                <c:pt idx="1409">
                  <c:v>140</c:v>
                </c:pt>
                <c:pt idx="1410">
                  <c:v>140</c:v>
                </c:pt>
                <c:pt idx="1411">
                  <c:v>140</c:v>
                </c:pt>
                <c:pt idx="1412">
                  <c:v>140</c:v>
                </c:pt>
                <c:pt idx="1413">
                  <c:v>140</c:v>
                </c:pt>
                <c:pt idx="1414">
                  <c:v>140</c:v>
                </c:pt>
                <c:pt idx="1415">
                  <c:v>140</c:v>
                </c:pt>
                <c:pt idx="1416">
                  <c:v>140</c:v>
                </c:pt>
                <c:pt idx="1417">
                  <c:v>140</c:v>
                </c:pt>
                <c:pt idx="1418">
                  <c:v>140</c:v>
                </c:pt>
                <c:pt idx="1419">
                  <c:v>140</c:v>
                </c:pt>
                <c:pt idx="1420">
                  <c:v>140</c:v>
                </c:pt>
                <c:pt idx="1421">
                  <c:v>140</c:v>
                </c:pt>
                <c:pt idx="1422">
                  <c:v>140</c:v>
                </c:pt>
                <c:pt idx="1423">
                  <c:v>140</c:v>
                </c:pt>
                <c:pt idx="1424">
                  <c:v>140</c:v>
                </c:pt>
                <c:pt idx="1425">
                  <c:v>140</c:v>
                </c:pt>
                <c:pt idx="1426">
                  <c:v>140</c:v>
                </c:pt>
                <c:pt idx="1427">
                  <c:v>140</c:v>
                </c:pt>
                <c:pt idx="1428">
                  <c:v>140</c:v>
                </c:pt>
                <c:pt idx="1429">
                  <c:v>140</c:v>
                </c:pt>
                <c:pt idx="1430">
                  <c:v>140</c:v>
                </c:pt>
                <c:pt idx="1431">
                  <c:v>140</c:v>
                </c:pt>
                <c:pt idx="1432">
                  <c:v>140</c:v>
                </c:pt>
                <c:pt idx="1433">
                  <c:v>140</c:v>
                </c:pt>
                <c:pt idx="1434">
                  <c:v>140</c:v>
                </c:pt>
                <c:pt idx="1435">
                  <c:v>140</c:v>
                </c:pt>
                <c:pt idx="1436">
                  <c:v>140</c:v>
                </c:pt>
                <c:pt idx="1437">
                  <c:v>140</c:v>
                </c:pt>
                <c:pt idx="1438">
                  <c:v>140</c:v>
                </c:pt>
                <c:pt idx="1439">
                  <c:v>140</c:v>
                </c:pt>
                <c:pt idx="1440">
                  <c:v>140</c:v>
                </c:pt>
                <c:pt idx="1441">
                  <c:v>140</c:v>
                </c:pt>
                <c:pt idx="1442">
                  <c:v>140</c:v>
                </c:pt>
                <c:pt idx="1443">
                  <c:v>140</c:v>
                </c:pt>
                <c:pt idx="1444">
                  <c:v>140</c:v>
                </c:pt>
                <c:pt idx="1445">
                  <c:v>140</c:v>
                </c:pt>
                <c:pt idx="1446">
                  <c:v>140</c:v>
                </c:pt>
                <c:pt idx="1447">
                  <c:v>140</c:v>
                </c:pt>
                <c:pt idx="1448">
                  <c:v>140</c:v>
                </c:pt>
                <c:pt idx="1449">
                  <c:v>140</c:v>
                </c:pt>
                <c:pt idx="1450">
                  <c:v>140</c:v>
                </c:pt>
                <c:pt idx="1451">
                  <c:v>140</c:v>
                </c:pt>
                <c:pt idx="1452">
                  <c:v>140</c:v>
                </c:pt>
                <c:pt idx="1453">
                  <c:v>140</c:v>
                </c:pt>
                <c:pt idx="1454">
                  <c:v>140</c:v>
                </c:pt>
                <c:pt idx="1455">
                  <c:v>140</c:v>
                </c:pt>
                <c:pt idx="1456">
                  <c:v>140</c:v>
                </c:pt>
                <c:pt idx="1457">
                  <c:v>140</c:v>
                </c:pt>
                <c:pt idx="1458">
                  <c:v>140</c:v>
                </c:pt>
                <c:pt idx="1459">
                  <c:v>140</c:v>
                </c:pt>
                <c:pt idx="1460">
                  <c:v>140</c:v>
                </c:pt>
                <c:pt idx="1461">
                  <c:v>140</c:v>
                </c:pt>
                <c:pt idx="1462">
                  <c:v>140</c:v>
                </c:pt>
                <c:pt idx="1463">
                  <c:v>140</c:v>
                </c:pt>
                <c:pt idx="1464">
                  <c:v>140</c:v>
                </c:pt>
                <c:pt idx="1465">
                  <c:v>140</c:v>
                </c:pt>
                <c:pt idx="1466">
                  <c:v>140</c:v>
                </c:pt>
                <c:pt idx="1467">
                  <c:v>140</c:v>
                </c:pt>
                <c:pt idx="1468">
                  <c:v>140</c:v>
                </c:pt>
                <c:pt idx="1469">
                  <c:v>140</c:v>
                </c:pt>
                <c:pt idx="1470">
                  <c:v>140</c:v>
                </c:pt>
                <c:pt idx="1471">
                  <c:v>140</c:v>
                </c:pt>
                <c:pt idx="1472">
                  <c:v>140</c:v>
                </c:pt>
                <c:pt idx="1473">
                  <c:v>140</c:v>
                </c:pt>
                <c:pt idx="1474">
                  <c:v>140</c:v>
                </c:pt>
                <c:pt idx="1475">
                  <c:v>140</c:v>
                </c:pt>
                <c:pt idx="1476">
                  <c:v>140</c:v>
                </c:pt>
                <c:pt idx="1477">
                  <c:v>140</c:v>
                </c:pt>
                <c:pt idx="1478">
                  <c:v>140</c:v>
                </c:pt>
                <c:pt idx="1479">
                  <c:v>140</c:v>
                </c:pt>
                <c:pt idx="1480">
                  <c:v>140</c:v>
                </c:pt>
                <c:pt idx="1481">
                  <c:v>140</c:v>
                </c:pt>
                <c:pt idx="1482">
                  <c:v>140</c:v>
                </c:pt>
                <c:pt idx="1483">
                  <c:v>140</c:v>
                </c:pt>
                <c:pt idx="1484">
                  <c:v>140</c:v>
                </c:pt>
                <c:pt idx="1485">
                  <c:v>140</c:v>
                </c:pt>
                <c:pt idx="1486">
                  <c:v>140</c:v>
                </c:pt>
                <c:pt idx="1487">
                  <c:v>140</c:v>
                </c:pt>
                <c:pt idx="1488">
                  <c:v>140</c:v>
                </c:pt>
                <c:pt idx="1489">
                  <c:v>140</c:v>
                </c:pt>
                <c:pt idx="1490">
                  <c:v>140</c:v>
                </c:pt>
                <c:pt idx="1491">
                  <c:v>140</c:v>
                </c:pt>
                <c:pt idx="1492">
                  <c:v>140</c:v>
                </c:pt>
                <c:pt idx="1493">
                  <c:v>140</c:v>
                </c:pt>
                <c:pt idx="1494">
                  <c:v>140</c:v>
                </c:pt>
                <c:pt idx="1495">
                  <c:v>140</c:v>
                </c:pt>
                <c:pt idx="1496">
                  <c:v>140</c:v>
                </c:pt>
                <c:pt idx="1497">
                  <c:v>140</c:v>
                </c:pt>
                <c:pt idx="1498">
                  <c:v>140</c:v>
                </c:pt>
                <c:pt idx="1499">
                  <c:v>140</c:v>
                </c:pt>
                <c:pt idx="1500">
                  <c:v>140</c:v>
                </c:pt>
                <c:pt idx="1501">
                  <c:v>140</c:v>
                </c:pt>
                <c:pt idx="1502">
                  <c:v>140</c:v>
                </c:pt>
                <c:pt idx="1503">
                  <c:v>140</c:v>
                </c:pt>
                <c:pt idx="1504">
                  <c:v>140</c:v>
                </c:pt>
                <c:pt idx="1505">
                  <c:v>140</c:v>
                </c:pt>
                <c:pt idx="1506">
                  <c:v>140</c:v>
                </c:pt>
                <c:pt idx="1507">
                  <c:v>140</c:v>
                </c:pt>
                <c:pt idx="1508">
                  <c:v>140</c:v>
                </c:pt>
                <c:pt idx="1509">
                  <c:v>140</c:v>
                </c:pt>
                <c:pt idx="1510">
                  <c:v>140</c:v>
                </c:pt>
                <c:pt idx="1511">
                  <c:v>140</c:v>
                </c:pt>
                <c:pt idx="1512">
                  <c:v>140</c:v>
                </c:pt>
                <c:pt idx="1513">
                  <c:v>140</c:v>
                </c:pt>
                <c:pt idx="1514">
                  <c:v>140</c:v>
                </c:pt>
                <c:pt idx="1515">
                  <c:v>140</c:v>
                </c:pt>
                <c:pt idx="1516">
                  <c:v>140</c:v>
                </c:pt>
                <c:pt idx="1517">
                  <c:v>140</c:v>
                </c:pt>
                <c:pt idx="1518">
                  <c:v>140</c:v>
                </c:pt>
                <c:pt idx="1519">
                  <c:v>140</c:v>
                </c:pt>
                <c:pt idx="1520">
                  <c:v>140</c:v>
                </c:pt>
                <c:pt idx="1521">
                  <c:v>140</c:v>
                </c:pt>
                <c:pt idx="1522">
                  <c:v>140</c:v>
                </c:pt>
                <c:pt idx="1523">
                  <c:v>140</c:v>
                </c:pt>
                <c:pt idx="1524">
                  <c:v>140</c:v>
                </c:pt>
                <c:pt idx="1525">
                  <c:v>140</c:v>
                </c:pt>
                <c:pt idx="1526">
                  <c:v>140</c:v>
                </c:pt>
                <c:pt idx="1527">
                  <c:v>140</c:v>
                </c:pt>
                <c:pt idx="1528">
                  <c:v>140</c:v>
                </c:pt>
                <c:pt idx="1529">
                  <c:v>140</c:v>
                </c:pt>
                <c:pt idx="1530">
                  <c:v>140</c:v>
                </c:pt>
                <c:pt idx="1531">
                  <c:v>140</c:v>
                </c:pt>
                <c:pt idx="1532">
                  <c:v>140</c:v>
                </c:pt>
                <c:pt idx="1533">
                  <c:v>140</c:v>
                </c:pt>
                <c:pt idx="1534">
                  <c:v>140</c:v>
                </c:pt>
                <c:pt idx="1535">
                  <c:v>140</c:v>
                </c:pt>
                <c:pt idx="1536">
                  <c:v>140</c:v>
                </c:pt>
                <c:pt idx="1537">
                  <c:v>140</c:v>
                </c:pt>
                <c:pt idx="1538">
                  <c:v>140</c:v>
                </c:pt>
                <c:pt idx="1539">
                  <c:v>140</c:v>
                </c:pt>
                <c:pt idx="1540">
                  <c:v>140</c:v>
                </c:pt>
                <c:pt idx="1541">
                  <c:v>140</c:v>
                </c:pt>
                <c:pt idx="1542">
                  <c:v>140</c:v>
                </c:pt>
                <c:pt idx="1543">
                  <c:v>140</c:v>
                </c:pt>
                <c:pt idx="1544">
                  <c:v>140</c:v>
                </c:pt>
                <c:pt idx="1545">
                  <c:v>140</c:v>
                </c:pt>
                <c:pt idx="1546">
                  <c:v>140</c:v>
                </c:pt>
                <c:pt idx="1547">
                  <c:v>140</c:v>
                </c:pt>
                <c:pt idx="1548">
                  <c:v>140</c:v>
                </c:pt>
                <c:pt idx="1549">
                  <c:v>140</c:v>
                </c:pt>
                <c:pt idx="1550">
                  <c:v>140</c:v>
                </c:pt>
                <c:pt idx="1551">
                  <c:v>140</c:v>
                </c:pt>
                <c:pt idx="1552">
                  <c:v>140</c:v>
                </c:pt>
                <c:pt idx="1553">
                  <c:v>140</c:v>
                </c:pt>
                <c:pt idx="1554">
                  <c:v>140</c:v>
                </c:pt>
                <c:pt idx="1555">
                  <c:v>140</c:v>
                </c:pt>
                <c:pt idx="1556">
                  <c:v>140</c:v>
                </c:pt>
                <c:pt idx="1557">
                  <c:v>140</c:v>
                </c:pt>
                <c:pt idx="1558">
                  <c:v>140</c:v>
                </c:pt>
                <c:pt idx="1559">
                  <c:v>140</c:v>
                </c:pt>
                <c:pt idx="1560">
                  <c:v>140</c:v>
                </c:pt>
                <c:pt idx="1561">
                  <c:v>140</c:v>
                </c:pt>
                <c:pt idx="1562">
                  <c:v>140</c:v>
                </c:pt>
                <c:pt idx="1563">
                  <c:v>140</c:v>
                </c:pt>
                <c:pt idx="1564">
                  <c:v>140</c:v>
                </c:pt>
                <c:pt idx="1565">
                  <c:v>140</c:v>
                </c:pt>
                <c:pt idx="1566">
                  <c:v>140</c:v>
                </c:pt>
                <c:pt idx="1567">
                  <c:v>140</c:v>
                </c:pt>
                <c:pt idx="1568">
                  <c:v>140</c:v>
                </c:pt>
                <c:pt idx="1569">
                  <c:v>140</c:v>
                </c:pt>
                <c:pt idx="1570">
                  <c:v>140</c:v>
                </c:pt>
                <c:pt idx="1571">
                  <c:v>140</c:v>
                </c:pt>
                <c:pt idx="1572">
                  <c:v>140</c:v>
                </c:pt>
                <c:pt idx="1573">
                  <c:v>140</c:v>
                </c:pt>
                <c:pt idx="1574">
                  <c:v>140</c:v>
                </c:pt>
                <c:pt idx="1575">
                  <c:v>140</c:v>
                </c:pt>
                <c:pt idx="1576">
                  <c:v>140</c:v>
                </c:pt>
                <c:pt idx="1577">
                  <c:v>140</c:v>
                </c:pt>
                <c:pt idx="1578">
                  <c:v>140</c:v>
                </c:pt>
                <c:pt idx="1579">
                  <c:v>140</c:v>
                </c:pt>
                <c:pt idx="1580">
                  <c:v>140</c:v>
                </c:pt>
                <c:pt idx="1581">
                  <c:v>140</c:v>
                </c:pt>
                <c:pt idx="1582">
                  <c:v>140</c:v>
                </c:pt>
                <c:pt idx="1583">
                  <c:v>140</c:v>
                </c:pt>
                <c:pt idx="1584">
                  <c:v>140</c:v>
                </c:pt>
                <c:pt idx="1585">
                  <c:v>140</c:v>
                </c:pt>
                <c:pt idx="1586">
                  <c:v>140</c:v>
                </c:pt>
                <c:pt idx="1587">
                  <c:v>140</c:v>
                </c:pt>
                <c:pt idx="1588">
                  <c:v>140</c:v>
                </c:pt>
                <c:pt idx="1589">
                  <c:v>140</c:v>
                </c:pt>
                <c:pt idx="1590">
                  <c:v>140</c:v>
                </c:pt>
                <c:pt idx="1591">
                  <c:v>140</c:v>
                </c:pt>
                <c:pt idx="1592">
                  <c:v>140</c:v>
                </c:pt>
                <c:pt idx="1593">
                  <c:v>140</c:v>
                </c:pt>
                <c:pt idx="1594">
                  <c:v>140</c:v>
                </c:pt>
                <c:pt idx="1595">
                  <c:v>140</c:v>
                </c:pt>
                <c:pt idx="1596">
                  <c:v>140</c:v>
                </c:pt>
                <c:pt idx="1597">
                  <c:v>140</c:v>
                </c:pt>
                <c:pt idx="1598">
                  <c:v>140</c:v>
                </c:pt>
                <c:pt idx="1599">
                  <c:v>140</c:v>
                </c:pt>
                <c:pt idx="1600">
                  <c:v>140</c:v>
                </c:pt>
                <c:pt idx="1601">
                  <c:v>140</c:v>
                </c:pt>
                <c:pt idx="1602">
                  <c:v>140</c:v>
                </c:pt>
                <c:pt idx="1603">
                  <c:v>140</c:v>
                </c:pt>
                <c:pt idx="1604">
                  <c:v>140</c:v>
                </c:pt>
                <c:pt idx="1605">
                  <c:v>140</c:v>
                </c:pt>
                <c:pt idx="1606">
                  <c:v>140</c:v>
                </c:pt>
                <c:pt idx="1607">
                  <c:v>140</c:v>
                </c:pt>
                <c:pt idx="1608">
                  <c:v>140</c:v>
                </c:pt>
                <c:pt idx="1609">
                  <c:v>140</c:v>
                </c:pt>
                <c:pt idx="1610">
                  <c:v>140</c:v>
                </c:pt>
                <c:pt idx="1611">
                  <c:v>140</c:v>
                </c:pt>
                <c:pt idx="1612">
                  <c:v>140</c:v>
                </c:pt>
                <c:pt idx="1613">
                  <c:v>140</c:v>
                </c:pt>
                <c:pt idx="1614">
                  <c:v>140</c:v>
                </c:pt>
                <c:pt idx="1615">
                  <c:v>140</c:v>
                </c:pt>
                <c:pt idx="1616">
                  <c:v>140</c:v>
                </c:pt>
                <c:pt idx="1617">
                  <c:v>140</c:v>
                </c:pt>
                <c:pt idx="1618">
                  <c:v>140</c:v>
                </c:pt>
                <c:pt idx="1619">
                  <c:v>140</c:v>
                </c:pt>
                <c:pt idx="1620">
                  <c:v>140</c:v>
                </c:pt>
                <c:pt idx="1621">
                  <c:v>140</c:v>
                </c:pt>
                <c:pt idx="1622">
                  <c:v>140</c:v>
                </c:pt>
                <c:pt idx="1623">
                  <c:v>140</c:v>
                </c:pt>
                <c:pt idx="1624">
                  <c:v>140</c:v>
                </c:pt>
                <c:pt idx="1625">
                  <c:v>140</c:v>
                </c:pt>
                <c:pt idx="1626">
                  <c:v>140</c:v>
                </c:pt>
                <c:pt idx="1627">
                  <c:v>140</c:v>
                </c:pt>
                <c:pt idx="1628">
                  <c:v>140</c:v>
                </c:pt>
                <c:pt idx="1629">
                  <c:v>140</c:v>
                </c:pt>
                <c:pt idx="1630">
                  <c:v>140</c:v>
                </c:pt>
                <c:pt idx="1631">
                  <c:v>140</c:v>
                </c:pt>
                <c:pt idx="1632">
                  <c:v>140</c:v>
                </c:pt>
                <c:pt idx="1633">
                  <c:v>140</c:v>
                </c:pt>
                <c:pt idx="1634">
                  <c:v>140</c:v>
                </c:pt>
                <c:pt idx="1635">
                  <c:v>140</c:v>
                </c:pt>
                <c:pt idx="1636">
                  <c:v>140</c:v>
                </c:pt>
                <c:pt idx="1637">
                  <c:v>140</c:v>
                </c:pt>
                <c:pt idx="1638">
                  <c:v>140</c:v>
                </c:pt>
                <c:pt idx="1639">
                  <c:v>140</c:v>
                </c:pt>
                <c:pt idx="1640">
                  <c:v>140</c:v>
                </c:pt>
                <c:pt idx="1641">
                  <c:v>140</c:v>
                </c:pt>
                <c:pt idx="1642">
                  <c:v>140</c:v>
                </c:pt>
                <c:pt idx="1643">
                  <c:v>140</c:v>
                </c:pt>
                <c:pt idx="1644">
                  <c:v>140</c:v>
                </c:pt>
                <c:pt idx="1645">
                  <c:v>140</c:v>
                </c:pt>
                <c:pt idx="1646">
                  <c:v>140</c:v>
                </c:pt>
                <c:pt idx="1647">
                  <c:v>140</c:v>
                </c:pt>
                <c:pt idx="1648">
                  <c:v>140</c:v>
                </c:pt>
                <c:pt idx="1649">
                  <c:v>140</c:v>
                </c:pt>
                <c:pt idx="1650">
                  <c:v>140</c:v>
                </c:pt>
                <c:pt idx="1651">
                  <c:v>140</c:v>
                </c:pt>
                <c:pt idx="1652">
                  <c:v>140</c:v>
                </c:pt>
                <c:pt idx="1653">
                  <c:v>140</c:v>
                </c:pt>
                <c:pt idx="1654">
                  <c:v>140</c:v>
                </c:pt>
                <c:pt idx="1655">
                  <c:v>140</c:v>
                </c:pt>
                <c:pt idx="1656">
                  <c:v>140</c:v>
                </c:pt>
                <c:pt idx="1657">
                  <c:v>140</c:v>
                </c:pt>
                <c:pt idx="1658">
                  <c:v>140</c:v>
                </c:pt>
                <c:pt idx="1659">
                  <c:v>140</c:v>
                </c:pt>
                <c:pt idx="1660">
                  <c:v>140</c:v>
                </c:pt>
                <c:pt idx="1661">
                  <c:v>140</c:v>
                </c:pt>
                <c:pt idx="1662">
                  <c:v>140</c:v>
                </c:pt>
                <c:pt idx="1663">
                  <c:v>140</c:v>
                </c:pt>
                <c:pt idx="1664">
                  <c:v>140</c:v>
                </c:pt>
                <c:pt idx="1665">
                  <c:v>140</c:v>
                </c:pt>
                <c:pt idx="1666">
                  <c:v>140</c:v>
                </c:pt>
                <c:pt idx="1667">
                  <c:v>140</c:v>
                </c:pt>
                <c:pt idx="1668">
                  <c:v>140</c:v>
                </c:pt>
                <c:pt idx="1669">
                  <c:v>140</c:v>
                </c:pt>
                <c:pt idx="1670">
                  <c:v>140</c:v>
                </c:pt>
                <c:pt idx="1671">
                  <c:v>140</c:v>
                </c:pt>
                <c:pt idx="1672">
                  <c:v>140</c:v>
                </c:pt>
                <c:pt idx="1673">
                  <c:v>140</c:v>
                </c:pt>
                <c:pt idx="1674">
                  <c:v>140</c:v>
                </c:pt>
                <c:pt idx="1675">
                  <c:v>140</c:v>
                </c:pt>
                <c:pt idx="1676">
                  <c:v>140</c:v>
                </c:pt>
                <c:pt idx="1677">
                  <c:v>140</c:v>
                </c:pt>
                <c:pt idx="1678">
                  <c:v>140</c:v>
                </c:pt>
                <c:pt idx="1679">
                  <c:v>140</c:v>
                </c:pt>
                <c:pt idx="1680">
                  <c:v>140</c:v>
                </c:pt>
                <c:pt idx="1681">
                  <c:v>140</c:v>
                </c:pt>
                <c:pt idx="1682">
                  <c:v>140</c:v>
                </c:pt>
                <c:pt idx="1683">
                  <c:v>140</c:v>
                </c:pt>
                <c:pt idx="1684">
                  <c:v>140</c:v>
                </c:pt>
                <c:pt idx="1685">
                  <c:v>140</c:v>
                </c:pt>
                <c:pt idx="1686">
                  <c:v>140</c:v>
                </c:pt>
                <c:pt idx="1687">
                  <c:v>140</c:v>
                </c:pt>
                <c:pt idx="1688">
                  <c:v>140</c:v>
                </c:pt>
                <c:pt idx="1689">
                  <c:v>140</c:v>
                </c:pt>
                <c:pt idx="1690">
                  <c:v>140</c:v>
                </c:pt>
                <c:pt idx="1691">
                  <c:v>140</c:v>
                </c:pt>
                <c:pt idx="1692">
                  <c:v>140</c:v>
                </c:pt>
                <c:pt idx="1693">
                  <c:v>140</c:v>
                </c:pt>
                <c:pt idx="1694">
                  <c:v>140</c:v>
                </c:pt>
                <c:pt idx="1695">
                  <c:v>140</c:v>
                </c:pt>
                <c:pt idx="1696">
                  <c:v>140</c:v>
                </c:pt>
                <c:pt idx="1697">
                  <c:v>140</c:v>
                </c:pt>
                <c:pt idx="1698">
                  <c:v>140</c:v>
                </c:pt>
                <c:pt idx="1699">
                  <c:v>140</c:v>
                </c:pt>
                <c:pt idx="1700">
                  <c:v>140</c:v>
                </c:pt>
                <c:pt idx="1701">
                  <c:v>140</c:v>
                </c:pt>
                <c:pt idx="1702">
                  <c:v>140</c:v>
                </c:pt>
                <c:pt idx="1703">
                  <c:v>140</c:v>
                </c:pt>
                <c:pt idx="1704">
                  <c:v>140</c:v>
                </c:pt>
                <c:pt idx="1705">
                  <c:v>140</c:v>
                </c:pt>
                <c:pt idx="1706">
                  <c:v>140</c:v>
                </c:pt>
                <c:pt idx="1707">
                  <c:v>140</c:v>
                </c:pt>
                <c:pt idx="1708">
                  <c:v>140</c:v>
                </c:pt>
                <c:pt idx="1709">
                  <c:v>140</c:v>
                </c:pt>
                <c:pt idx="1710">
                  <c:v>140</c:v>
                </c:pt>
                <c:pt idx="1711">
                  <c:v>140</c:v>
                </c:pt>
                <c:pt idx="1712">
                  <c:v>140</c:v>
                </c:pt>
                <c:pt idx="1713">
                  <c:v>140</c:v>
                </c:pt>
                <c:pt idx="1714">
                  <c:v>140</c:v>
                </c:pt>
                <c:pt idx="1715">
                  <c:v>140</c:v>
                </c:pt>
                <c:pt idx="1716">
                  <c:v>140</c:v>
                </c:pt>
                <c:pt idx="1717">
                  <c:v>140</c:v>
                </c:pt>
                <c:pt idx="1718">
                  <c:v>140</c:v>
                </c:pt>
                <c:pt idx="1719">
                  <c:v>140</c:v>
                </c:pt>
                <c:pt idx="1720">
                  <c:v>140</c:v>
                </c:pt>
                <c:pt idx="1721">
                  <c:v>140</c:v>
                </c:pt>
                <c:pt idx="1722">
                  <c:v>140</c:v>
                </c:pt>
                <c:pt idx="1723">
                  <c:v>140</c:v>
                </c:pt>
                <c:pt idx="1724">
                  <c:v>140</c:v>
                </c:pt>
                <c:pt idx="1725">
                  <c:v>140</c:v>
                </c:pt>
                <c:pt idx="1726">
                  <c:v>140</c:v>
                </c:pt>
                <c:pt idx="1727">
                  <c:v>140</c:v>
                </c:pt>
                <c:pt idx="1728">
                  <c:v>140</c:v>
                </c:pt>
                <c:pt idx="1729">
                  <c:v>140</c:v>
                </c:pt>
                <c:pt idx="1730">
                  <c:v>140</c:v>
                </c:pt>
                <c:pt idx="1731">
                  <c:v>140</c:v>
                </c:pt>
                <c:pt idx="1732">
                  <c:v>140</c:v>
                </c:pt>
                <c:pt idx="1733">
                  <c:v>140</c:v>
                </c:pt>
                <c:pt idx="1734">
                  <c:v>140</c:v>
                </c:pt>
                <c:pt idx="1735">
                  <c:v>140</c:v>
                </c:pt>
                <c:pt idx="1736">
                  <c:v>140</c:v>
                </c:pt>
                <c:pt idx="1737">
                  <c:v>140</c:v>
                </c:pt>
                <c:pt idx="1738">
                  <c:v>140</c:v>
                </c:pt>
                <c:pt idx="1739">
                  <c:v>140</c:v>
                </c:pt>
                <c:pt idx="1740">
                  <c:v>140</c:v>
                </c:pt>
                <c:pt idx="1741">
                  <c:v>140</c:v>
                </c:pt>
                <c:pt idx="1742">
                  <c:v>140</c:v>
                </c:pt>
                <c:pt idx="1743">
                  <c:v>140</c:v>
                </c:pt>
                <c:pt idx="1744">
                  <c:v>140</c:v>
                </c:pt>
                <c:pt idx="1745">
                  <c:v>140</c:v>
                </c:pt>
                <c:pt idx="1746">
                  <c:v>140</c:v>
                </c:pt>
                <c:pt idx="1747">
                  <c:v>140</c:v>
                </c:pt>
                <c:pt idx="1748">
                  <c:v>140</c:v>
                </c:pt>
                <c:pt idx="1749">
                  <c:v>140</c:v>
                </c:pt>
                <c:pt idx="1750">
                  <c:v>140</c:v>
                </c:pt>
                <c:pt idx="1751">
                  <c:v>140</c:v>
                </c:pt>
                <c:pt idx="1752">
                  <c:v>140</c:v>
                </c:pt>
                <c:pt idx="1753">
                  <c:v>140</c:v>
                </c:pt>
                <c:pt idx="1754">
                  <c:v>140</c:v>
                </c:pt>
                <c:pt idx="1755">
                  <c:v>140</c:v>
                </c:pt>
                <c:pt idx="1756">
                  <c:v>140</c:v>
                </c:pt>
                <c:pt idx="1757">
                  <c:v>140</c:v>
                </c:pt>
                <c:pt idx="1758">
                  <c:v>140</c:v>
                </c:pt>
                <c:pt idx="1759">
                  <c:v>140</c:v>
                </c:pt>
                <c:pt idx="1760">
                  <c:v>140</c:v>
                </c:pt>
                <c:pt idx="1761">
                  <c:v>140</c:v>
                </c:pt>
                <c:pt idx="1762">
                  <c:v>140</c:v>
                </c:pt>
                <c:pt idx="1763">
                  <c:v>140</c:v>
                </c:pt>
                <c:pt idx="1764">
                  <c:v>140</c:v>
                </c:pt>
                <c:pt idx="1765">
                  <c:v>140</c:v>
                </c:pt>
                <c:pt idx="1766">
                  <c:v>140</c:v>
                </c:pt>
                <c:pt idx="1767">
                  <c:v>140</c:v>
                </c:pt>
                <c:pt idx="1768">
                  <c:v>140</c:v>
                </c:pt>
                <c:pt idx="1769">
                  <c:v>140</c:v>
                </c:pt>
                <c:pt idx="1770">
                  <c:v>140</c:v>
                </c:pt>
                <c:pt idx="1771">
                  <c:v>140</c:v>
                </c:pt>
                <c:pt idx="1772">
                  <c:v>140</c:v>
                </c:pt>
                <c:pt idx="1773">
                  <c:v>140</c:v>
                </c:pt>
                <c:pt idx="1774">
                  <c:v>140</c:v>
                </c:pt>
                <c:pt idx="1775">
                  <c:v>140</c:v>
                </c:pt>
                <c:pt idx="1776">
                  <c:v>140</c:v>
                </c:pt>
                <c:pt idx="1777">
                  <c:v>140</c:v>
                </c:pt>
                <c:pt idx="1778">
                  <c:v>140</c:v>
                </c:pt>
                <c:pt idx="1779">
                  <c:v>140</c:v>
                </c:pt>
                <c:pt idx="1780">
                  <c:v>140</c:v>
                </c:pt>
                <c:pt idx="1781">
                  <c:v>140</c:v>
                </c:pt>
                <c:pt idx="1782">
                  <c:v>140</c:v>
                </c:pt>
                <c:pt idx="1783">
                  <c:v>140</c:v>
                </c:pt>
                <c:pt idx="1784">
                  <c:v>140</c:v>
                </c:pt>
                <c:pt idx="1785">
                  <c:v>140</c:v>
                </c:pt>
                <c:pt idx="1786">
                  <c:v>140</c:v>
                </c:pt>
                <c:pt idx="1787">
                  <c:v>140</c:v>
                </c:pt>
                <c:pt idx="1788">
                  <c:v>140</c:v>
                </c:pt>
                <c:pt idx="1789">
                  <c:v>140</c:v>
                </c:pt>
                <c:pt idx="1790">
                  <c:v>140</c:v>
                </c:pt>
                <c:pt idx="1791">
                  <c:v>140</c:v>
                </c:pt>
                <c:pt idx="1792">
                  <c:v>140</c:v>
                </c:pt>
                <c:pt idx="1793">
                  <c:v>140</c:v>
                </c:pt>
                <c:pt idx="1794">
                  <c:v>140</c:v>
                </c:pt>
                <c:pt idx="1795">
                  <c:v>140</c:v>
                </c:pt>
                <c:pt idx="1796">
                  <c:v>140</c:v>
                </c:pt>
                <c:pt idx="1797">
                  <c:v>140</c:v>
                </c:pt>
                <c:pt idx="1798">
                  <c:v>140</c:v>
                </c:pt>
                <c:pt idx="1799">
                  <c:v>140</c:v>
                </c:pt>
                <c:pt idx="1800">
                  <c:v>140</c:v>
                </c:pt>
                <c:pt idx="1801">
                  <c:v>140</c:v>
                </c:pt>
                <c:pt idx="1802">
                  <c:v>140</c:v>
                </c:pt>
                <c:pt idx="1803">
                  <c:v>140</c:v>
                </c:pt>
                <c:pt idx="1804">
                  <c:v>140</c:v>
                </c:pt>
                <c:pt idx="1805">
                  <c:v>140</c:v>
                </c:pt>
                <c:pt idx="1806">
                  <c:v>140</c:v>
                </c:pt>
                <c:pt idx="1807">
                  <c:v>140</c:v>
                </c:pt>
                <c:pt idx="1808">
                  <c:v>140</c:v>
                </c:pt>
                <c:pt idx="1809">
                  <c:v>140</c:v>
                </c:pt>
                <c:pt idx="1810">
                  <c:v>140</c:v>
                </c:pt>
                <c:pt idx="1811">
                  <c:v>140</c:v>
                </c:pt>
                <c:pt idx="1812">
                  <c:v>140</c:v>
                </c:pt>
                <c:pt idx="1813">
                  <c:v>140</c:v>
                </c:pt>
                <c:pt idx="1814">
                  <c:v>140</c:v>
                </c:pt>
                <c:pt idx="1815">
                  <c:v>140</c:v>
                </c:pt>
                <c:pt idx="1816">
                  <c:v>140</c:v>
                </c:pt>
                <c:pt idx="1817">
                  <c:v>140</c:v>
                </c:pt>
                <c:pt idx="1818">
                  <c:v>140</c:v>
                </c:pt>
                <c:pt idx="1819">
                  <c:v>140</c:v>
                </c:pt>
                <c:pt idx="1820">
                  <c:v>140</c:v>
                </c:pt>
                <c:pt idx="1821">
                  <c:v>140</c:v>
                </c:pt>
                <c:pt idx="1822">
                  <c:v>140</c:v>
                </c:pt>
                <c:pt idx="1823">
                  <c:v>140</c:v>
                </c:pt>
                <c:pt idx="1824">
                  <c:v>140</c:v>
                </c:pt>
                <c:pt idx="1825">
                  <c:v>140</c:v>
                </c:pt>
                <c:pt idx="1826">
                  <c:v>140</c:v>
                </c:pt>
                <c:pt idx="1827">
                  <c:v>140</c:v>
                </c:pt>
                <c:pt idx="1828">
                  <c:v>140</c:v>
                </c:pt>
                <c:pt idx="1829">
                  <c:v>140</c:v>
                </c:pt>
                <c:pt idx="1830">
                  <c:v>140</c:v>
                </c:pt>
                <c:pt idx="1831">
                  <c:v>140</c:v>
                </c:pt>
                <c:pt idx="1832">
                  <c:v>140</c:v>
                </c:pt>
                <c:pt idx="1833">
                  <c:v>140</c:v>
                </c:pt>
                <c:pt idx="1834">
                  <c:v>140</c:v>
                </c:pt>
                <c:pt idx="1835">
                  <c:v>140</c:v>
                </c:pt>
                <c:pt idx="1836">
                  <c:v>140</c:v>
                </c:pt>
                <c:pt idx="1837">
                  <c:v>140</c:v>
                </c:pt>
                <c:pt idx="1838">
                  <c:v>140</c:v>
                </c:pt>
                <c:pt idx="1839">
                  <c:v>140</c:v>
                </c:pt>
                <c:pt idx="1840">
                  <c:v>140</c:v>
                </c:pt>
                <c:pt idx="1841">
                  <c:v>140</c:v>
                </c:pt>
                <c:pt idx="1842">
                  <c:v>140</c:v>
                </c:pt>
                <c:pt idx="1843">
                  <c:v>140</c:v>
                </c:pt>
                <c:pt idx="1844">
                  <c:v>140</c:v>
                </c:pt>
                <c:pt idx="1845">
                  <c:v>140</c:v>
                </c:pt>
                <c:pt idx="1846">
                  <c:v>140</c:v>
                </c:pt>
                <c:pt idx="1847">
                  <c:v>140</c:v>
                </c:pt>
                <c:pt idx="1848">
                  <c:v>140</c:v>
                </c:pt>
                <c:pt idx="1849">
                  <c:v>140</c:v>
                </c:pt>
                <c:pt idx="1850">
                  <c:v>140</c:v>
                </c:pt>
                <c:pt idx="1851">
                  <c:v>140</c:v>
                </c:pt>
                <c:pt idx="1852">
                  <c:v>140</c:v>
                </c:pt>
                <c:pt idx="1853">
                  <c:v>140</c:v>
                </c:pt>
                <c:pt idx="1854">
                  <c:v>140</c:v>
                </c:pt>
                <c:pt idx="1855">
                  <c:v>140</c:v>
                </c:pt>
                <c:pt idx="1856">
                  <c:v>140</c:v>
                </c:pt>
                <c:pt idx="1857">
                  <c:v>140</c:v>
                </c:pt>
                <c:pt idx="1858">
                  <c:v>140</c:v>
                </c:pt>
                <c:pt idx="1859">
                  <c:v>140</c:v>
                </c:pt>
                <c:pt idx="1860">
                  <c:v>140</c:v>
                </c:pt>
                <c:pt idx="1861">
                  <c:v>140</c:v>
                </c:pt>
                <c:pt idx="1862">
                  <c:v>140</c:v>
                </c:pt>
                <c:pt idx="1863">
                  <c:v>140</c:v>
                </c:pt>
                <c:pt idx="1864">
                  <c:v>140</c:v>
                </c:pt>
                <c:pt idx="1865">
                  <c:v>140</c:v>
                </c:pt>
                <c:pt idx="1866">
                  <c:v>140</c:v>
                </c:pt>
                <c:pt idx="1867">
                  <c:v>140</c:v>
                </c:pt>
                <c:pt idx="1868">
                  <c:v>140</c:v>
                </c:pt>
                <c:pt idx="1869">
                  <c:v>140</c:v>
                </c:pt>
                <c:pt idx="1870">
                  <c:v>140</c:v>
                </c:pt>
                <c:pt idx="1871">
                  <c:v>140</c:v>
                </c:pt>
                <c:pt idx="1872">
                  <c:v>140</c:v>
                </c:pt>
                <c:pt idx="1873">
                  <c:v>140</c:v>
                </c:pt>
                <c:pt idx="1874">
                  <c:v>140</c:v>
                </c:pt>
                <c:pt idx="1875">
                  <c:v>140</c:v>
                </c:pt>
                <c:pt idx="1876">
                  <c:v>140</c:v>
                </c:pt>
                <c:pt idx="1877">
                  <c:v>140</c:v>
                </c:pt>
                <c:pt idx="1878">
                  <c:v>140</c:v>
                </c:pt>
                <c:pt idx="1879">
                  <c:v>140</c:v>
                </c:pt>
                <c:pt idx="1880">
                  <c:v>140</c:v>
                </c:pt>
                <c:pt idx="1881">
                  <c:v>140</c:v>
                </c:pt>
                <c:pt idx="1882">
                  <c:v>140</c:v>
                </c:pt>
                <c:pt idx="1883">
                  <c:v>140</c:v>
                </c:pt>
                <c:pt idx="1884">
                  <c:v>140</c:v>
                </c:pt>
                <c:pt idx="1885">
                  <c:v>140</c:v>
                </c:pt>
                <c:pt idx="1886">
                  <c:v>140</c:v>
                </c:pt>
                <c:pt idx="1887">
                  <c:v>140</c:v>
                </c:pt>
                <c:pt idx="1888">
                  <c:v>140</c:v>
                </c:pt>
                <c:pt idx="1889">
                  <c:v>140</c:v>
                </c:pt>
                <c:pt idx="1890">
                  <c:v>140</c:v>
                </c:pt>
                <c:pt idx="1891">
                  <c:v>140</c:v>
                </c:pt>
                <c:pt idx="1892">
                  <c:v>140</c:v>
                </c:pt>
                <c:pt idx="1893">
                  <c:v>140</c:v>
                </c:pt>
                <c:pt idx="1894">
                  <c:v>140</c:v>
                </c:pt>
                <c:pt idx="1895">
                  <c:v>140</c:v>
                </c:pt>
                <c:pt idx="1896">
                  <c:v>140</c:v>
                </c:pt>
                <c:pt idx="1897">
                  <c:v>140</c:v>
                </c:pt>
                <c:pt idx="1898">
                  <c:v>140</c:v>
                </c:pt>
                <c:pt idx="1899">
                  <c:v>140</c:v>
                </c:pt>
                <c:pt idx="1900">
                  <c:v>140</c:v>
                </c:pt>
                <c:pt idx="1901">
                  <c:v>140</c:v>
                </c:pt>
                <c:pt idx="1902">
                  <c:v>140</c:v>
                </c:pt>
                <c:pt idx="1903">
                  <c:v>140</c:v>
                </c:pt>
                <c:pt idx="1904">
                  <c:v>140</c:v>
                </c:pt>
                <c:pt idx="1905">
                  <c:v>140</c:v>
                </c:pt>
                <c:pt idx="1906">
                  <c:v>140</c:v>
                </c:pt>
                <c:pt idx="1907">
                  <c:v>140</c:v>
                </c:pt>
                <c:pt idx="1908">
                  <c:v>140</c:v>
                </c:pt>
                <c:pt idx="1909">
                  <c:v>140</c:v>
                </c:pt>
                <c:pt idx="1910">
                  <c:v>140</c:v>
                </c:pt>
                <c:pt idx="1911">
                  <c:v>140</c:v>
                </c:pt>
                <c:pt idx="1912">
                  <c:v>140</c:v>
                </c:pt>
                <c:pt idx="1913">
                  <c:v>140</c:v>
                </c:pt>
                <c:pt idx="1914">
                  <c:v>140</c:v>
                </c:pt>
                <c:pt idx="1915">
                  <c:v>140</c:v>
                </c:pt>
                <c:pt idx="1916">
                  <c:v>140</c:v>
                </c:pt>
                <c:pt idx="1917">
                  <c:v>140</c:v>
                </c:pt>
                <c:pt idx="1918">
                  <c:v>140</c:v>
                </c:pt>
                <c:pt idx="1919">
                  <c:v>140</c:v>
                </c:pt>
                <c:pt idx="1920">
                  <c:v>140</c:v>
                </c:pt>
                <c:pt idx="1921">
                  <c:v>140</c:v>
                </c:pt>
                <c:pt idx="1922">
                  <c:v>140</c:v>
                </c:pt>
                <c:pt idx="1923">
                  <c:v>140</c:v>
                </c:pt>
                <c:pt idx="1924">
                  <c:v>140</c:v>
                </c:pt>
                <c:pt idx="1925">
                  <c:v>140</c:v>
                </c:pt>
                <c:pt idx="1926">
                  <c:v>140</c:v>
                </c:pt>
                <c:pt idx="1927">
                  <c:v>140</c:v>
                </c:pt>
                <c:pt idx="1928">
                  <c:v>140</c:v>
                </c:pt>
                <c:pt idx="1929">
                  <c:v>140</c:v>
                </c:pt>
                <c:pt idx="1930">
                  <c:v>140</c:v>
                </c:pt>
                <c:pt idx="1931">
                  <c:v>140</c:v>
                </c:pt>
                <c:pt idx="1932">
                  <c:v>140</c:v>
                </c:pt>
                <c:pt idx="1933">
                  <c:v>140</c:v>
                </c:pt>
                <c:pt idx="1934">
                  <c:v>140</c:v>
                </c:pt>
                <c:pt idx="1935">
                  <c:v>140</c:v>
                </c:pt>
                <c:pt idx="1936">
                  <c:v>140</c:v>
                </c:pt>
                <c:pt idx="1937">
                  <c:v>140</c:v>
                </c:pt>
                <c:pt idx="1938">
                  <c:v>140</c:v>
                </c:pt>
                <c:pt idx="1939">
                  <c:v>140</c:v>
                </c:pt>
                <c:pt idx="1940">
                  <c:v>140</c:v>
                </c:pt>
                <c:pt idx="1941">
                  <c:v>140</c:v>
                </c:pt>
                <c:pt idx="1942">
                  <c:v>140</c:v>
                </c:pt>
                <c:pt idx="1943">
                  <c:v>140</c:v>
                </c:pt>
                <c:pt idx="1944">
                  <c:v>140</c:v>
                </c:pt>
                <c:pt idx="1945">
                  <c:v>140</c:v>
                </c:pt>
                <c:pt idx="1946">
                  <c:v>140</c:v>
                </c:pt>
                <c:pt idx="1947">
                  <c:v>140</c:v>
                </c:pt>
                <c:pt idx="1948">
                  <c:v>140</c:v>
                </c:pt>
                <c:pt idx="1949">
                  <c:v>140</c:v>
                </c:pt>
                <c:pt idx="1950">
                  <c:v>140</c:v>
                </c:pt>
                <c:pt idx="1951">
                  <c:v>140</c:v>
                </c:pt>
                <c:pt idx="1952">
                  <c:v>140</c:v>
                </c:pt>
                <c:pt idx="1953">
                  <c:v>140</c:v>
                </c:pt>
                <c:pt idx="1954">
                  <c:v>140</c:v>
                </c:pt>
                <c:pt idx="1955">
                  <c:v>140</c:v>
                </c:pt>
                <c:pt idx="1956">
                  <c:v>140</c:v>
                </c:pt>
                <c:pt idx="1957">
                  <c:v>140</c:v>
                </c:pt>
                <c:pt idx="1958">
                  <c:v>140</c:v>
                </c:pt>
                <c:pt idx="1959">
                  <c:v>140</c:v>
                </c:pt>
                <c:pt idx="1960">
                  <c:v>140</c:v>
                </c:pt>
                <c:pt idx="1961">
                  <c:v>140</c:v>
                </c:pt>
                <c:pt idx="1962">
                  <c:v>140</c:v>
                </c:pt>
                <c:pt idx="1963">
                  <c:v>140</c:v>
                </c:pt>
                <c:pt idx="1964">
                  <c:v>140</c:v>
                </c:pt>
                <c:pt idx="1965">
                  <c:v>140</c:v>
                </c:pt>
                <c:pt idx="1966">
                  <c:v>140</c:v>
                </c:pt>
                <c:pt idx="1967">
                  <c:v>140</c:v>
                </c:pt>
                <c:pt idx="1968">
                  <c:v>140</c:v>
                </c:pt>
                <c:pt idx="1969">
                  <c:v>140</c:v>
                </c:pt>
                <c:pt idx="1970">
                  <c:v>140</c:v>
                </c:pt>
                <c:pt idx="1971">
                  <c:v>140</c:v>
                </c:pt>
                <c:pt idx="1972">
                  <c:v>140</c:v>
                </c:pt>
                <c:pt idx="1973">
                  <c:v>140</c:v>
                </c:pt>
                <c:pt idx="1974">
                  <c:v>140</c:v>
                </c:pt>
                <c:pt idx="1975">
                  <c:v>140</c:v>
                </c:pt>
                <c:pt idx="1976">
                  <c:v>140</c:v>
                </c:pt>
                <c:pt idx="1977">
                  <c:v>140</c:v>
                </c:pt>
                <c:pt idx="1978">
                  <c:v>140</c:v>
                </c:pt>
                <c:pt idx="1979">
                  <c:v>140</c:v>
                </c:pt>
                <c:pt idx="1980">
                  <c:v>140</c:v>
                </c:pt>
                <c:pt idx="1981">
                  <c:v>140</c:v>
                </c:pt>
                <c:pt idx="1982">
                  <c:v>140</c:v>
                </c:pt>
                <c:pt idx="1983">
                  <c:v>140</c:v>
                </c:pt>
                <c:pt idx="1984">
                  <c:v>140</c:v>
                </c:pt>
                <c:pt idx="1985">
                  <c:v>140</c:v>
                </c:pt>
                <c:pt idx="1986">
                  <c:v>140</c:v>
                </c:pt>
                <c:pt idx="1987">
                  <c:v>140</c:v>
                </c:pt>
                <c:pt idx="1988">
                  <c:v>140</c:v>
                </c:pt>
                <c:pt idx="1989">
                  <c:v>140</c:v>
                </c:pt>
                <c:pt idx="1990">
                  <c:v>140</c:v>
                </c:pt>
                <c:pt idx="1991">
                  <c:v>140</c:v>
                </c:pt>
                <c:pt idx="1992">
                  <c:v>140</c:v>
                </c:pt>
                <c:pt idx="1993">
                  <c:v>140</c:v>
                </c:pt>
                <c:pt idx="1994">
                  <c:v>140</c:v>
                </c:pt>
                <c:pt idx="1995">
                  <c:v>140</c:v>
                </c:pt>
                <c:pt idx="1996">
                  <c:v>140</c:v>
                </c:pt>
                <c:pt idx="1997">
                  <c:v>140</c:v>
                </c:pt>
                <c:pt idx="1998">
                  <c:v>140</c:v>
                </c:pt>
                <c:pt idx="1999">
                  <c:v>140</c:v>
                </c:pt>
                <c:pt idx="2000">
                  <c:v>140</c:v>
                </c:pt>
                <c:pt idx="2001">
                  <c:v>140</c:v>
                </c:pt>
                <c:pt idx="2002">
                  <c:v>140</c:v>
                </c:pt>
                <c:pt idx="2003">
                  <c:v>140</c:v>
                </c:pt>
                <c:pt idx="2004">
                  <c:v>140</c:v>
                </c:pt>
                <c:pt idx="2005">
                  <c:v>140</c:v>
                </c:pt>
                <c:pt idx="2006">
                  <c:v>140</c:v>
                </c:pt>
                <c:pt idx="2007">
                  <c:v>140</c:v>
                </c:pt>
                <c:pt idx="2008">
                  <c:v>140</c:v>
                </c:pt>
                <c:pt idx="2009">
                  <c:v>140</c:v>
                </c:pt>
                <c:pt idx="2010">
                  <c:v>140</c:v>
                </c:pt>
                <c:pt idx="2011">
                  <c:v>140</c:v>
                </c:pt>
                <c:pt idx="2012">
                  <c:v>140</c:v>
                </c:pt>
                <c:pt idx="2013">
                  <c:v>140</c:v>
                </c:pt>
                <c:pt idx="2014">
                  <c:v>140</c:v>
                </c:pt>
                <c:pt idx="2015">
                  <c:v>140</c:v>
                </c:pt>
                <c:pt idx="2016">
                  <c:v>140</c:v>
                </c:pt>
                <c:pt idx="2017">
                  <c:v>140</c:v>
                </c:pt>
                <c:pt idx="2018">
                  <c:v>140</c:v>
                </c:pt>
                <c:pt idx="2019">
                  <c:v>140</c:v>
                </c:pt>
                <c:pt idx="2020">
                  <c:v>140</c:v>
                </c:pt>
                <c:pt idx="2021">
                  <c:v>140</c:v>
                </c:pt>
                <c:pt idx="2022">
                  <c:v>140</c:v>
                </c:pt>
                <c:pt idx="2023">
                  <c:v>140</c:v>
                </c:pt>
                <c:pt idx="2024">
                  <c:v>140</c:v>
                </c:pt>
                <c:pt idx="2025">
                  <c:v>140</c:v>
                </c:pt>
                <c:pt idx="2026">
                  <c:v>140</c:v>
                </c:pt>
                <c:pt idx="2027">
                  <c:v>140</c:v>
                </c:pt>
                <c:pt idx="2028">
                  <c:v>140</c:v>
                </c:pt>
                <c:pt idx="2029">
                  <c:v>140</c:v>
                </c:pt>
                <c:pt idx="2030">
                  <c:v>140</c:v>
                </c:pt>
                <c:pt idx="2031">
                  <c:v>140</c:v>
                </c:pt>
                <c:pt idx="2032">
                  <c:v>140</c:v>
                </c:pt>
                <c:pt idx="2033">
                  <c:v>140</c:v>
                </c:pt>
                <c:pt idx="2034">
                  <c:v>140</c:v>
                </c:pt>
                <c:pt idx="2035">
                  <c:v>140</c:v>
                </c:pt>
                <c:pt idx="2036">
                  <c:v>140</c:v>
                </c:pt>
                <c:pt idx="2037">
                  <c:v>140</c:v>
                </c:pt>
                <c:pt idx="2038">
                  <c:v>140</c:v>
                </c:pt>
                <c:pt idx="2039">
                  <c:v>140</c:v>
                </c:pt>
                <c:pt idx="2040">
                  <c:v>140</c:v>
                </c:pt>
                <c:pt idx="2041">
                  <c:v>140</c:v>
                </c:pt>
                <c:pt idx="2042">
                  <c:v>140</c:v>
                </c:pt>
                <c:pt idx="2043">
                  <c:v>140</c:v>
                </c:pt>
                <c:pt idx="2044">
                  <c:v>140</c:v>
                </c:pt>
                <c:pt idx="2045">
                  <c:v>140</c:v>
                </c:pt>
                <c:pt idx="2046">
                  <c:v>140</c:v>
                </c:pt>
                <c:pt idx="2047">
                  <c:v>140</c:v>
                </c:pt>
                <c:pt idx="2048">
                  <c:v>140</c:v>
                </c:pt>
                <c:pt idx="2049">
                  <c:v>140</c:v>
                </c:pt>
                <c:pt idx="2050">
                  <c:v>140</c:v>
                </c:pt>
                <c:pt idx="2051">
                  <c:v>140</c:v>
                </c:pt>
                <c:pt idx="2052">
                  <c:v>140</c:v>
                </c:pt>
                <c:pt idx="2053">
                  <c:v>140</c:v>
                </c:pt>
                <c:pt idx="2054">
                  <c:v>140</c:v>
                </c:pt>
                <c:pt idx="2055">
                  <c:v>140</c:v>
                </c:pt>
                <c:pt idx="2056">
                  <c:v>140</c:v>
                </c:pt>
                <c:pt idx="2057">
                  <c:v>140</c:v>
                </c:pt>
                <c:pt idx="2058">
                  <c:v>140</c:v>
                </c:pt>
                <c:pt idx="2059">
                  <c:v>140</c:v>
                </c:pt>
                <c:pt idx="2060">
                  <c:v>140</c:v>
                </c:pt>
                <c:pt idx="2061">
                  <c:v>140</c:v>
                </c:pt>
                <c:pt idx="2062">
                  <c:v>140</c:v>
                </c:pt>
                <c:pt idx="2063">
                  <c:v>140</c:v>
                </c:pt>
                <c:pt idx="2064">
                  <c:v>140</c:v>
                </c:pt>
                <c:pt idx="2065">
                  <c:v>140</c:v>
                </c:pt>
                <c:pt idx="2066">
                  <c:v>140</c:v>
                </c:pt>
                <c:pt idx="2067">
                  <c:v>140</c:v>
                </c:pt>
                <c:pt idx="2068">
                  <c:v>140</c:v>
                </c:pt>
                <c:pt idx="2069">
                  <c:v>140</c:v>
                </c:pt>
                <c:pt idx="2070">
                  <c:v>140</c:v>
                </c:pt>
                <c:pt idx="2071">
                  <c:v>140</c:v>
                </c:pt>
                <c:pt idx="2072">
                  <c:v>140</c:v>
                </c:pt>
                <c:pt idx="2073">
                  <c:v>140</c:v>
                </c:pt>
                <c:pt idx="2074">
                  <c:v>140</c:v>
                </c:pt>
                <c:pt idx="2075">
                  <c:v>140</c:v>
                </c:pt>
                <c:pt idx="2076">
                  <c:v>140</c:v>
                </c:pt>
                <c:pt idx="2077">
                  <c:v>140</c:v>
                </c:pt>
                <c:pt idx="2078">
                  <c:v>140</c:v>
                </c:pt>
                <c:pt idx="2079">
                  <c:v>140</c:v>
                </c:pt>
                <c:pt idx="2080">
                  <c:v>140</c:v>
                </c:pt>
                <c:pt idx="2081">
                  <c:v>140</c:v>
                </c:pt>
                <c:pt idx="2082">
                  <c:v>140</c:v>
                </c:pt>
                <c:pt idx="2083">
                  <c:v>140</c:v>
                </c:pt>
                <c:pt idx="2084">
                  <c:v>140</c:v>
                </c:pt>
                <c:pt idx="2085">
                  <c:v>140</c:v>
                </c:pt>
                <c:pt idx="2086">
                  <c:v>140</c:v>
                </c:pt>
                <c:pt idx="2087">
                  <c:v>140</c:v>
                </c:pt>
                <c:pt idx="2088">
                  <c:v>140</c:v>
                </c:pt>
                <c:pt idx="2089">
                  <c:v>140</c:v>
                </c:pt>
                <c:pt idx="2090">
                  <c:v>140</c:v>
                </c:pt>
                <c:pt idx="2091">
                  <c:v>140</c:v>
                </c:pt>
                <c:pt idx="2092">
                  <c:v>140</c:v>
                </c:pt>
                <c:pt idx="2093">
                  <c:v>140</c:v>
                </c:pt>
                <c:pt idx="2094">
                  <c:v>140</c:v>
                </c:pt>
                <c:pt idx="2095">
                  <c:v>140</c:v>
                </c:pt>
                <c:pt idx="2096">
                  <c:v>140</c:v>
                </c:pt>
                <c:pt idx="2097">
                  <c:v>140</c:v>
                </c:pt>
                <c:pt idx="2098">
                  <c:v>140</c:v>
                </c:pt>
                <c:pt idx="2099">
                  <c:v>140</c:v>
                </c:pt>
                <c:pt idx="2100">
                  <c:v>140</c:v>
                </c:pt>
                <c:pt idx="2101">
                  <c:v>140</c:v>
                </c:pt>
                <c:pt idx="2102">
                  <c:v>140</c:v>
                </c:pt>
                <c:pt idx="2103">
                  <c:v>140</c:v>
                </c:pt>
                <c:pt idx="2104">
                  <c:v>140</c:v>
                </c:pt>
                <c:pt idx="2105">
                  <c:v>140</c:v>
                </c:pt>
                <c:pt idx="2106">
                  <c:v>140</c:v>
                </c:pt>
                <c:pt idx="2107">
                  <c:v>140</c:v>
                </c:pt>
                <c:pt idx="2108">
                  <c:v>140</c:v>
                </c:pt>
                <c:pt idx="2109">
                  <c:v>140</c:v>
                </c:pt>
                <c:pt idx="2110">
                  <c:v>140</c:v>
                </c:pt>
                <c:pt idx="2111">
                  <c:v>140</c:v>
                </c:pt>
                <c:pt idx="2112">
                  <c:v>140</c:v>
                </c:pt>
                <c:pt idx="2113">
                  <c:v>140</c:v>
                </c:pt>
                <c:pt idx="2114">
                  <c:v>140</c:v>
                </c:pt>
                <c:pt idx="2115">
                  <c:v>140</c:v>
                </c:pt>
                <c:pt idx="2116">
                  <c:v>140</c:v>
                </c:pt>
                <c:pt idx="2117">
                  <c:v>140</c:v>
                </c:pt>
                <c:pt idx="2118">
                  <c:v>140</c:v>
                </c:pt>
                <c:pt idx="2119">
                  <c:v>140</c:v>
                </c:pt>
                <c:pt idx="2120">
                  <c:v>140</c:v>
                </c:pt>
                <c:pt idx="2121">
                  <c:v>140</c:v>
                </c:pt>
                <c:pt idx="2122">
                  <c:v>140</c:v>
                </c:pt>
                <c:pt idx="2123">
                  <c:v>140</c:v>
                </c:pt>
                <c:pt idx="2124">
                  <c:v>140</c:v>
                </c:pt>
                <c:pt idx="2125">
                  <c:v>140</c:v>
                </c:pt>
                <c:pt idx="2126">
                  <c:v>140</c:v>
                </c:pt>
                <c:pt idx="2127">
                  <c:v>140</c:v>
                </c:pt>
                <c:pt idx="2128">
                  <c:v>140</c:v>
                </c:pt>
                <c:pt idx="2129">
                  <c:v>140</c:v>
                </c:pt>
                <c:pt idx="2130">
                  <c:v>140</c:v>
                </c:pt>
                <c:pt idx="2131">
                  <c:v>140</c:v>
                </c:pt>
                <c:pt idx="2132">
                  <c:v>140</c:v>
                </c:pt>
                <c:pt idx="2133">
                  <c:v>140</c:v>
                </c:pt>
                <c:pt idx="2134">
                  <c:v>140</c:v>
                </c:pt>
                <c:pt idx="2135">
                  <c:v>140</c:v>
                </c:pt>
                <c:pt idx="2136">
                  <c:v>140</c:v>
                </c:pt>
                <c:pt idx="2137">
                  <c:v>140</c:v>
                </c:pt>
                <c:pt idx="2138">
                  <c:v>140</c:v>
                </c:pt>
                <c:pt idx="2139">
                  <c:v>140</c:v>
                </c:pt>
                <c:pt idx="2140">
                  <c:v>140</c:v>
                </c:pt>
                <c:pt idx="2141">
                  <c:v>140</c:v>
                </c:pt>
                <c:pt idx="2142">
                  <c:v>140</c:v>
                </c:pt>
                <c:pt idx="2143">
                  <c:v>140</c:v>
                </c:pt>
                <c:pt idx="2144">
                  <c:v>140</c:v>
                </c:pt>
                <c:pt idx="2145">
                  <c:v>140</c:v>
                </c:pt>
                <c:pt idx="2146">
                  <c:v>140</c:v>
                </c:pt>
                <c:pt idx="2147">
                  <c:v>140</c:v>
                </c:pt>
                <c:pt idx="2148">
                  <c:v>140</c:v>
                </c:pt>
                <c:pt idx="2149">
                  <c:v>140</c:v>
                </c:pt>
                <c:pt idx="2150">
                  <c:v>140</c:v>
                </c:pt>
                <c:pt idx="2151">
                  <c:v>140</c:v>
                </c:pt>
                <c:pt idx="2152">
                  <c:v>140</c:v>
                </c:pt>
                <c:pt idx="2153">
                  <c:v>140</c:v>
                </c:pt>
                <c:pt idx="2154">
                  <c:v>140</c:v>
                </c:pt>
                <c:pt idx="2155">
                  <c:v>140</c:v>
                </c:pt>
                <c:pt idx="2156">
                  <c:v>140</c:v>
                </c:pt>
                <c:pt idx="2157">
                  <c:v>140</c:v>
                </c:pt>
                <c:pt idx="2158">
                  <c:v>140</c:v>
                </c:pt>
                <c:pt idx="2159">
                  <c:v>140</c:v>
                </c:pt>
                <c:pt idx="2160">
                  <c:v>140</c:v>
                </c:pt>
                <c:pt idx="2161">
                  <c:v>140</c:v>
                </c:pt>
                <c:pt idx="2162">
                  <c:v>140</c:v>
                </c:pt>
                <c:pt idx="2163">
                  <c:v>140</c:v>
                </c:pt>
                <c:pt idx="2164">
                  <c:v>140</c:v>
                </c:pt>
                <c:pt idx="2165">
                  <c:v>140</c:v>
                </c:pt>
                <c:pt idx="2166">
                  <c:v>140</c:v>
                </c:pt>
                <c:pt idx="2167">
                  <c:v>140</c:v>
                </c:pt>
                <c:pt idx="2168">
                  <c:v>140</c:v>
                </c:pt>
                <c:pt idx="2169">
                  <c:v>140</c:v>
                </c:pt>
                <c:pt idx="2170">
                  <c:v>140</c:v>
                </c:pt>
                <c:pt idx="2171">
                  <c:v>140</c:v>
                </c:pt>
                <c:pt idx="2172">
                  <c:v>140</c:v>
                </c:pt>
                <c:pt idx="2173">
                  <c:v>140</c:v>
                </c:pt>
                <c:pt idx="2174">
                  <c:v>140</c:v>
                </c:pt>
                <c:pt idx="2175">
                  <c:v>140</c:v>
                </c:pt>
                <c:pt idx="2176">
                  <c:v>140</c:v>
                </c:pt>
                <c:pt idx="2177">
                  <c:v>140</c:v>
                </c:pt>
                <c:pt idx="2178">
                  <c:v>140</c:v>
                </c:pt>
                <c:pt idx="2179">
                  <c:v>140</c:v>
                </c:pt>
                <c:pt idx="2180">
                  <c:v>140</c:v>
                </c:pt>
                <c:pt idx="2181">
                  <c:v>140</c:v>
                </c:pt>
                <c:pt idx="2182">
                  <c:v>140</c:v>
                </c:pt>
                <c:pt idx="2183">
                  <c:v>140</c:v>
                </c:pt>
                <c:pt idx="2184">
                  <c:v>140</c:v>
                </c:pt>
                <c:pt idx="2185">
                  <c:v>140</c:v>
                </c:pt>
                <c:pt idx="2186">
                  <c:v>140</c:v>
                </c:pt>
                <c:pt idx="2187">
                  <c:v>140</c:v>
                </c:pt>
                <c:pt idx="2188">
                  <c:v>140</c:v>
                </c:pt>
                <c:pt idx="2189">
                  <c:v>140</c:v>
                </c:pt>
                <c:pt idx="2190">
                  <c:v>140</c:v>
                </c:pt>
                <c:pt idx="2191">
                  <c:v>140</c:v>
                </c:pt>
                <c:pt idx="2192">
                  <c:v>140</c:v>
                </c:pt>
                <c:pt idx="2193">
                  <c:v>140</c:v>
                </c:pt>
                <c:pt idx="2194">
                  <c:v>140</c:v>
                </c:pt>
                <c:pt idx="2195">
                  <c:v>140</c:v>
                </c:pt>
                <c:pt idx="2196">
                  <c:v>140</c:v>
                </c:pt>
                <c:pt idx="2197">
                  <c:v>140</c:v>
                </c:pt>
                <c:pt idx="2198">
                  <c:v>140</c:v>
                </c:pt>
                <c:pt idx="2199">
                  <c:v>140</c:v>
                </c:pt>
                <c:pt idx="2200">
                  <c:v>140</c:v>
                </c:pt>
                <c:pt idx="2201">
                  <c:v>140</c:v>
                </c:pt>
                <c:pt idx="2202">
                  <c:v>140</c:v>
                </c:pt>
                <c:pt idx="2203">
                  <c:v>140</c:v>
                </c:pt>
                <c:pt idx="2204">
                  <c:v>140</c:v>
                </c:pt>
                <c:pt idx="2205">
                  <c:v>140</c:v>
                </c:pt>
                <c:pt idx="2206">
                  <c:v>140</c:v>
                </c:pt>
                <c:pt idx="2207">
                  <c:v>140</c:v>
                </c:pt>
                <c:pt idx="2208">
                  <c:v>140</c:v>
                </c:pt>
                <c:pt idx="2209">
                  <c:v>140</c:v>
                </c:pt>
                <c:pt idx="2210">
                  <c:v>140</c:v>
                </c:pt>
                <c:pt idx="2211">
                  <c:v>140</c:v>
                </c:pt>
                <c:pt idx="2212">
                  <c:v>140</c:v>
                </c:pt>
                <c:pt idx="2213">
                  <c:v>140</c:v>
                </c:pt>
                <c:pt idx="2214">
                  <c:v>140</c:v>
                </c:pt>
                <c:pt idx="2215">
                  <c:v>140</c:v>
                </c:pt>
                <c:pt idx="2216">
                  <c:v>140</c:v>
                </c:pt>
                <c:pt idx="2217">
                  <c:v>140</c:v>
                </c:pt>
                <c:pt idx="2218">
                  <c:v>140</c:v>
                </c:pt>
                <c:pt idx="2219">
                  <c:v>140</c:v>
                </c:pt>
                <c:pt idx="2220">
                  <c:v>140</c:v>
                </c:pt>
                <c:pt idx="2221">
                  <c:v>140</c:v>
                </c:pt>
                <c:pt idx="2222">
                  <c:v>140</c:v>
                </c:pt>
                <c:pt idx="2223">
                  <c:v>140</c:v>
                </c:pt>
                <c:pt idx="2224">
                  <c:v>140</c:v>
                </c:pt>
                <c:pt idx="2225">
                  <c:v>140</c:v>
                </c:pt>
                <c:pt idx="2226">
                  <c:v>140</c:v>
                </c:pt>
                <c:pt idx="2227">
                  <c:v>140</c:v>
                </c:pt>
                <c:pt idx="2228">
                  <c:v>140</c:v>
                </c:pt>
                <c:pt idx="2229">
                  <c:v>140</c:v>
                </c:pt>
                <c:pt idx="2230">
                  <c:v>140</c:v>
                </c:pt>
                <c:pt idx="2231">
                  <c:v>140</c:v>
                </c:pt>
                <c:pt idx="2232">
                  <c:v>140</c:v>
                </c:pt>
                <c:pt idx="2233">
                  <c:v>140</c:v>
                </c:pt>
                <c:pt idx="2234">
                  <c:v>140</c:v>
                </c:pt>
                <c:pt idx="2235">
                  <c:v>140</c:v>
                </c:pt>
                <c:pt idx="2236">
                  <c:v>140</c:v>
                </c:pt>
                <c:pt idx="2237">
                  <c:v>140</c:v>
                </c:pt>
                <c:pt idx="2238">
                  <c:v>140</c:v>
                </c:pt>
                <c:pt idx="2239">
                  <c:v>140</c:v>
                </c:pt>
                <c:pt idx="2240">
                  <c:v>140</c:v>
                </c:pt>
                <c:pt idx="2241">
                  <c:v>140</c:v>
                </c:pt>
                <c:pt idx="2242">
                  <c:v>140</c:v>
                </c:pt>
                <c:pt idx="2243">
                  <c:v>140</c:v>
                </c:pt>
                <c:pt idx="2244">
                  <c:v>140</c:v>
                </c:pt>
                <c:pt idx="2245">
                  <c:v>140</c:v>
                </c:pt>
                <c:pt idx="2246">
                  <c:v>140</c:v>
                </c:pt>
                <c:pt idx="2247">
                  <c:v>140</c:v>
                </c:pt>
                <c:pt idx="2248">
                  <c:v>140</c:v>
                </c:pt>
                <c:pt idx="2249">
                  <c:v>140</c:v>
                </c:pt>
                <c:pt idx="2250">
                  <c:v>140</c:v>
                </c:pt>
                <c:pt idx="2251">
                  <c:v>140</c:v>
                </c:pt>
                <c:pt idx="2252">
                  <c:v>140</c:v>
                </c:pt>
                <c:pt idx="2253">
                  <c:v>140</c:v>
                </c:pt>
                <c:pt idx="2254">
                  <c:v>140</c:v>
                </c:pt>
                <c:pt idx="2255">
                  <c:v>140</c:v>
                </c:pt>
                <c:pt idx="2256">
                  <c:v>140</c:v>
                </c:pt>
                <c:pt idx="2257">
                  <c:v>140</c:v>
                </c:pt>
                <c:pt idx="2258">
                  <c:v>140</c:v>
                </c:pt>
                <c:pt idx="2259">
                  <c:v>140</c:v>
                </c:pt>
                <c:pt idx="2260">
                  <c:v>140</c:v>
                </c:pt>
                <c:pt idx="2261">
                  <c:v>140</c:v>
                </c:pt>
                <c:pt idx="2262">
                  <c:v>140</c:v>
                </c:pt>
                <c:pt idx="2263">
                  <c:v>140</c:v>
                </c:pt>
                <c:pt idx="2264">
                  <c:v>140</c:v>
                </c:pt>
                <c:pt idx="2265">
                  <c:v>140</c:v>
                </c:pt>
                <c:pt idx="2266">
                  <c:v>140</c:v>
                </c:pt>
                <c:pt idx="2267">
                  <c:v>140</c:v>
                </c:pt>
                <c:pt idx="2268">
                  <c:v>140</c:v>
                </c:pt>
                <c:pt idx="2269">
                  <c:v>140</c:v>
                </c:pt>
                <c:pt idx="2270">
                  <c:v>140</c:v>
                </c:pt>
                <c:pt idx="2271">
                  <c:v>140</c:v>
                </c:pt>
                <c:pt idx="2272">
                  <c:v>140</c:v>
                </c:pt>
                <c:pt idx="2273">
                  <c:v>140</c:v>
                </c:pt>
                <c:pt idx="2274">
                  <c:v>140</c:v>
                </c:pt>
                <c:pt idx="2275">
                  <c:v>140</c:v>
                </c:pt>
                <c:pt idx="2276">
                  <c:v>140</c:v>
                </c:pt>
                <c:pt idx="2277">
                  <c:v>140</c:v>
                </c:pt>
                <c:pt idx="2278">
                  <c:v>140</c:v>
                </c:pt>
                <c:pt idx="2279">
                  <c:v>140</c:v>
                </c:pt>
                <c:pt idx="2280">
                  <c:v>140</c:v>
                </c:pt>
                <c:pt idx="2281">
                  <c:v>140</c:v>
                </c:pt>
                <c:pt idx="2282">
                  <c:v>140</c:v>
                </c:pt>
                <c:pt idx="2283">
                  <c:v>140</c:v>
                </c:pt>
                <c:pt idx="2284">
                  <c:v>140</c:v>
                </c:pt>
                <c:pt idx="2285">
                  <c:v>140</c:v>
                </c:pt>
                <c:pt idx="2286">
                  <c:v>140</c:v>
                </c:pt>
                <c:pt idx="2287">
                  <c:v>140</c:v>
                </c:pt>
                <c:pt idx="2288">
                  <c:v>140</c:v>
                </c:pt>
                <c:pt idx="2289">
                  <c:v>140</c:v>
                </c:pt>
                <c:pt idx="2290">
                  <c:v>140</c:v>
                </c:pt>
                <c:pt idx="2291">
                  <c:v>140</c:v>
                </c:pt>
                <c:pt idx="2292">
                  <c:v>140</c:v>
                </c:pt>
                <c:pt idx="2293">
                  <c:v>140</c:v>
                </c:pt>
                <c:pt idx="2294">
                  <c:v>140</c:v>
                </c:pt>
                <c:pt idx="2295">
                  <c:v>140</c:v>
                </c:pt>
                <c:pt idx="2296">
                  <c:v>140</c:v>
                </c:pt>
                <c:pt idx="2297">
                  <c:v>140</c:v>
                </c:pt>
                <c:pt idx="2298">
                  <c:v>140</c:v>
                </c:pt>
                <c:pt idx="2299">
                  <c:v>140</c:v>
                </c:pt>
                <c:pt idx="2300">
                  <c:v>140</c:v>
                </c:pt>
                <c:pt idx="2301">
                  <c:v>140</c:v>
                </c:pt>
                <c:pt idx="2302">
                  <c:v>140</c:v>
                </c:pt>
                <c:pt idx="2303">
                  <c:v>140</c:v>
                </c:pt>
                <c:pt idx="2304">
                  <c:v>140</c:v>
                </c:pt>
                <c:pt idx="2305">
                  <c:v>140</c:v>
                </c:pt>
                <c:pt idx="2306">
                  <c:v>140</c:v>
                </c:pt>
                <c:pt idx="2307">
                  <c:v>140</c:v>
                </c:pt>
                <c:pt idx="2308">
                  <c:v>140</c:v>
                </c:pt>
                <c:pt idx="2309">
                  <c:v>140</c:v>
                </c:pt>
                <c:pt idx="2310">
                  <c:v>140</c:v>
                </c:pt>
                <c:pt idx="2311">
                  <c:v>140</c:v>
                </c:pt>
                <c:pt idx="2312">
                  <c:v>140</c:v>
                </c:pt>
                <c:pt idx="2313">
                  <c:v>140</c:v>
                </c:pt>
                <c:pt idx="2314">
                  <c:v>140</c:v>
                </c:pt>
                <c:pt idx="2315">
                  <c:v>140</c:v>
                </c:pt>
                <c:pt idx="2316">
                  <c:v>140</c:v>
                </c:pt>
                <c:pt idx="2317">
                  <c:v>140</c:v>
                </c:pt>
                <c:pt idx="2318">
                  <c:v>140</c:v>
                </c:pt>
                <c:pt idx="2319">
                  <c:v>140</c:v>
                </c:pt>
                <c:pt idx="2320">
                  <c:v>140</c:v>
                </c:pt>
                <c:pt idx="2321">
                  <c:v>140</c:v>
                </c:pt>
                <c:pt idx="2322">
                  <c:v>140</c:v>
                </c:pt>
                <c:pt idx="2323">
                  <c:v>140</c:v>
                </c:pt>
                <c:pt idx="2324">
                  <c:v>140</c:v>
                </c:pt>
                <c:pt idx="2325">
                  <c:v>140</c:v>
                </c:pt>
                <c:pt idx="2326">
                  <c:v>140</c:v>
                </c:pt>
                <c:pt idx="2327">
                  <c:v>140</c:v>
                </c:pt>
                <c:pt idx="2328">
                  <c:v>140</c:v>
                </c:pt>
                <c:pt idx="2329">
                  <c:v>140</c:v>
                </c:pt>
                <c:pt idx="2330">
                  <c:v>140</c:v>
                </c:pt>
                <c:pt idx="2331">
                  <c:v>140</c:v>
                </c:pt>
                <c:pt idx="2332">
                  <c:v>140</c:v>
                </c:pt>
                <c:pt idx="2333">
                  <c:v>140</c:v>
                </c:pt>
                <c:pt idx="2334">
                  <c:v>140</c:v>
                </c:pt>
                <c:pt idx="2335">
                  <c:v>140</c:v>
                </c:pt>
                <c:pt idx="2336">
                  <c:v>140</c:v>
                </c:pt>
                <c:pt idx="2337">
                  <c:v>140</c:v>
                </c:pt>
                <c:pt idx="2338">
                  <c:v>140</c:v>
                </c:pt>
                <c:pt idx="2339">
                  <c:v>140</c:v>
                </c:pt>
                <c:pt idx="2340">
                  <c:v>140</c:v>
                </c:pt>
                <c:pt idx="2341">
                  <c:v>140</c:v>
                </c:pt>
                <c:pt idx="2342">
                  <c:v>140</c:v>
                </c:pt>
                <c:pt idx="2343">
                  <c:v>140</c:v>
                </c:pt>
                <c:pt idx="2344">
                  <c:v>140</c:v>
                </c:pt>
                <c:pt idx="2345">
                  <c:v>140</c:v>
                </c:pt>
                <c:pt idx="2346">
                  <c:v>140</c:v>
                </c:pt>
                <c:pt idx="2347">
                  <c:v>140</c:v>
                </c:pt>
                <c:pt idx="2348">
                  <c:v>140</c:v>
                </c:pt>
                <c:pt idx="2349">
                  <c:v>140</c:v>
                </c:pt>
                <c:pt idx="2350">
                  <c:v>140</c:v>
                </c:pt>
                <c:pt idx="2351">
                  <c:v>140</c:v>
                </c:pt>
                <c:pt idx="2352">
                  <c:v>140</c:v>
                </c:pt>
                <c:pt idx="2353">
                  <c:v>140</c:v>
                </c:pt>
                <c:pt idx="2354">
                  <c:v>140</c:v>
                </c:pt>
                <c:pt idx="2355">
                  <c:v>140</c:v>
                </c:pt>
                <c:pt idx="2356">
                  <c:v>140</c:v>
                </c:pt>
                <c:pt idx="2357">
                  <c:v>140</c:v>
                </c:pt>
                <c:pt idx="2358">
                  <c:v>140</c:v>
                </c:pt>
                <c:pt idx="2359">
                  <c:v>140</c:v>
                </c:pt>
                <c:pt idx="2360">
                  <c:v>140</c:v>
                </c:pt>
                <c:pt idx="2361">
                  <c:v>140</c:v>
                </c:pt>
                <c:pt idx="2362">
                  <c:v>140</c:v>
                </c:pt>
                <c:pt idx="2363">
                  <c:v>140</c:v>
                </c:pt>
                <c:pt idx="2364">
                  <c:v>140</c:v>
                </c:pt>
                <c:pt idx="2365">
                  <c:v>140</c:v>
                </c:pt>
                <c:pt idx="2366">
                  <c:v>140</c:v>
                </c:pt>
                <c:pt idx="2367">
                  <c:v>140</c:v>
                </c:pt>
                <c:pt idx="2368">
                  <c:v>140</c:v>
                </c:pt>
                <c:pt idx="2369">
                  <c:v>140</c:v>
                </c:pt>
                <c:pt idx="2370">
                  <c:v>140</c:v>
                </c:pt>
                <c:pt idx="2371">
                  <c:v>140</c:v>
                </c:pt>
                <c:pt idx="2372">
                  <c:v>140</c:v>
                </c:pt>
                <c:pt idx="2373">
                  <c:v>140</c:v>
                </c:pt>
                <c:pt idx="2374">
                  <c:v>140</c:v>
                </c:pt>
                <c:pt idx="2375">
                  <c:v>140</c:v>
                </c:pt>
                <c:pt idx="2376">
                  <c:v>140</c:v>
                </c:pt>
                <c:pt idx="2377">
                  <c:v>140</c:v>
                </c:pt>
                <c:pt idx="2378">
                  <c:v>140</c:v>
                </c:pt>
                <c:pt idx="2379">
                  <c:v>140</c:v>
                </c:pt>
                <c:pt idx="2380">
                  <c:v>140</c:v>
                </c:pt>
                <c:pt idx="2381">
                  <c:v>140</c:v>
                </c:pt>
                <c:pt idx="2382">
                  <c:v>140</c:v>
                </c:pt>
                <c:pt idx="2383">
                  <c:v>140</c:v>
                </c:pt>
                <c:pt idx="2384">
                  <c:v>140</c:v>
                </c:pt>
                <c:pt idx="2385">
                  <c:v>140</c:v>
                </c:pt>
                <c:pt idx="2386">
                  <c:v>140</c:v>
                </c:pt>
                <c:pt idx="2387">
                  <c:v>140</c:v>
                </c:pt>
                <c:pt idx="2388">
                  <c:v>140</c:v>
                </c:pt>
                <c:pt idx="2389">
                  <c:v>140</c:v>
                </c:pt>
                <c:pt idx="2390">
                  <c:v>140</c:v>
                </c:pt>
                <c:pt idx="2391">
                  <c:v>140</c:v>
                </c:pt>
                <c:pt idx="2392">
                  <c:v>140</c:v>
                </c:pt>
                <c:pt idx="2393">
                  <c:v>140</c:v>
                </c:pt>
                <c:pt idx="2394">
                  <c:v>140</c:v>
                </c:pt>
                <c:pt idx="2395">
                  <c:v>140</c:v>
                </c:pt>
                <c:pt idx="2396">
                  <c:v>140</c:v>
                </c:pt>
                <c:pt idx="2397">
                  <c:v>140</c:v>
                </c:pt>
                <c:pt idx="2398">
                  <c:v>140</c:v>
                </c:pt>
                <c:pt idx="2399">
                  <c:v>140</c:v>
                </c:pt>
                <c:pt idx="2400">
                  <c:v>140</c:v>
                </c:pt>
                <c:pt idx="2401">
                  <c:v>140</c:v>
                </c:pt>
                <c:pt idx="2402">
                  <c:v>140</c:v>
                </c:pt>
                <c:pt idx="2403">
                  <c:v>140</c:v>
                </c:pt>
                <c:pt idx="2404">
                  <c:v>140</c:v>
                </c:pt>
                <c:pt idx="2405">
                  <c:v>140</c:v>
                </c:pt>
                <c:pt idx="2406">
                  <c:v>140</c:v>
                </c:pt>
                <c:pt idx="2407">
                  <c:v>140</c:v>
                </c:pt>
                <c:pt idx="2408">
                  <c:v>140</c:v>
                </c:pt>
                <c:pt idx="2409">
                  <c:v>140</c:v>
                </c:pt>
                <c:pt idx="2410">
                  <c:v>140</c:v>
                </c:pt>
                <c:pt idx="2411">
                  <c:v>140</c:v>
                </c:pt>
                <c:pt idx="2412">
                  <c:v>140</c:v>
                </c:pt>
                <c:pt idx="2413">
                  <c:v>140</c:v>
                </c:pt>
                <c:pt idx="2414">
                  <c:v>140</c:v>
                </c:pt>
                <c:pt idx="2415">
                  <c:v>140</c:v>
                </c:pt>
                <c:pt idx="2416">
                  <c:v>140</c:v>
                </c:pt>
                <c:pt idx="2417">
                  <c:v>140</c:v>
                </c:pt>
                <c:pt idx="2418">
                  <c:v>140</c:v>
                </c:pt>
                <c:pt idx="2419">
                  <c:v>140</c:v>
                </c:pt>
                <c:pt idx="2420">
                  <c:v>140</c:v>
                </c:pt>
                <c:pt idx="2421">
                  <c:v>140</c:v>
                </c:pt>
                <c:pt idx="2422">
                  <c:v>140</c:v>
                </c:pt>
                <c:pt idx="2423">
                  <c:v>140</c:v>
                </c:pt>
                <c:pt idx="2424">
                  <c:v>140</c:v>
                </c:pt>
                <c:pt idx="2425">
                  <c:v>140</c:v>
                </c:pt>
                <c:pt idx="2426">
                  <c:v>140</c:v>
                </c:pt>
                <c:pt idx="2427">
                  <c:v>140</c:v>
                </c:pt>
                <c:pt idx="2428">
                  <c:v>140</c:v>
                </c:pt>
                <c:pt idx="2429">
                  <c:v>140</c:v>
                </c:pt>
                <c:pt idx="2430">
                  <c:v>140</c:v>
                </c:pt>
                <c:pt idx="2431">
                  <c:v>140</c:v>
                </c:pt>
                <c:pt idx="2432">
                  <c:v>140</c:v>
                </c:pt>
                <c:pt idx="2433">
                  <c:v>140</c:v>
                </c:pt>
                <c:pt idx="2434">
                  <c:v>140</c:v>
                </c:pt>
                <c:pt idx="2435">
                  <c:v>140</c:v>
                </c:pt>
                <c:pt idx="2436">
                  <c:v>140</c:v>
                </c:pt>
                <c:pt idx="2437">
                  <c:v>140</c:v>
                </c:pt>
                <c:pt idx="2438">
                  <c:v>140</c:v>
                </c:pt>
                <c:pt idx="2439">
                  <c:v>140</c:v>
                </c:pt>
                <c:pt idx="2440">
                  <c:v>140</c:v>
                </c:pt>
                <c:pt idx="2441">
                  <c:v>140</c:v>
                </c:pt>
                <c:pt idx="2442">
                  <c:v>140</c:v>
                </c:pt>
                <c:pt idx="2443">
                  <c:v>140</c:v>
                </c:pt>
                <c:pt idx="2444">
                  <c:v>140</c:v>
                </c:pt>
                <c:pt idx="2445">
                  <c:v>140</c:v>
                </c:pt>
                <c:pt idx="2446">
                  <c:v>140</c:v>
                </c:pt>
                <c:pt idx="2447">
                  <c:v>140</c:v>
                </c:pt>
                <c:pt idx="2448">
                  <c:v>140</c:v>
                </c:pt>
                <c:pt idx="2449">
                  <c:v>140</c:v>
                </c:pt>
                <c:pt idx="2450">
                  <c:v>140</c:v>
                </c:pt>
                <c:pt idx="2451">
                  <c:v>140</c:v>
                </c:pt>
                <c:pt idx="2452">
                  <c:v>140</c:v>
                </c:pt>
                <c:pt idx="2453">
                  <c:v>140</c:v>
                </c:pt>
                <c:pt idx="2454">
                  <c:v>140</c:v>
                </c:pt>
                <c:pt idx="2455">
                  <c:v>140</c:v>
                </c:pt>
                <c:pt idx="2456">
                  <c:v>140</c:v>
                </c:pt>
                <c:pt idx="2457">
                  <c:v>140</c:v>
                </c:pt>
                <c:pt idx="2458">
                  <c:v>140</c:v>
                </c:pt>
                <c:pt idx="2459">
                  <c:v>140</c:v>
                </c:pt>
                <c:pt idx="2460">
                  <c:v>140</c:v>
                </c:pt>
                <c:pt idx="2461">
                  <c:v>140</c:v>
                </c:pt>
                <c:pt idx="2462">
                  <c:v>140</c:v>
                </c:pt>
                <c:pt idx="2463">
                  <c:v>140</c:v>
                </c:pt>
                <c:pt idx="2464">
                  <c:v>140</c:v>
                </c:pt>
                <c:pt idx="2465">
                  <c:v>140</c:v>
                </c:pt>
                <c:pt idx="2466">
                  <c:v>140</c:v>
                </c:pt>
                <c:pt idx="2467">
                  <c:v>140</c:v>
                </c:pt>
                <c:pt idx="2468">
                  <c:v>140</c:v>
                </c:pt>
                <c:pt idx="2469">
                  <c:v>140</c:v>
                </c:pt>
                <c:pt idx="2470">
                  <c:v>140</c:v>
                </c:pt>
                <c:pt idx="2471">
                  <c:v>140</c:v>
                </c:pt>
                <c:pt idx="2472">
                  <c:v>140</c:v>
                </c:pt>
                <c:pt idx="2473">
                  <c:v>140</c:v>
                </c:pt>
                <c:pt idx="2474">
                  <c:v>140</c:v>
                </c:pt>
                <c:pt idx="2475">
                  <c:v>140</c:v>
                </c:pt>
                <c:pt idx="2476">
                  <c:v>140</c:v>
                </c:pt>
                <c:pt idx="2477">
                  <c:v>140</c:v>
                </c:pt>
                <c:pt idx="2478">
                  <c:v>140</c:v>
                </c:pt>
                <c:pt idx="2479">
                  <c:v>140</c:v>
                </c:pt>
                <c:pt idx="2480">
                  <c:v>140</c:v>
                </c:pt>
                <c:pt idx="2481">
                  <c:v>140</c:v>
                </c:pt>
                <c:pt idx="2482">
                  <c:v>140</c:v>
                </c:pt>
                <c:pt idx="2483">
                  <c:v>140</c:v>
                </c:pt>
                <c:pt idx="2484">
                  <c:v>140</c:v>
                </c:pt>
                <c:pt idx="2485">
                  <c:v>140</c:v>
                </c:pt>
                <c:pt idx="2486">
                  <c:v>140</c:v>
                </c:pt>
                <c:pt idx="2487">
                  <c:v>140</c:v>
                </c:pt>
                <c:pt idx="2488">
                  <c:v>140</c:v>
                </c:pt>
                <c:pt idx="2489">
                  <c:v>140</c:v>
                </c:pt>
                <c:pt idx="2490">
                  <c:v>140</c:v>
                </c:pt>
                <c:pt idx="2491">
                  <c:v>140</c:v>
                </c:pt>
                <c:pt idx="2492">
                  <c:v>140</c:v>
                </c:pt>
                <c:pt idx="2493">
                  <c:v>140</c:v>
                </c:pt>
                <c:pt idx="2494">
                  <c:v>140</c:v>
                </c:pt>
                <c:pt idx="2495">
                  <c:v>140</c:v>
                </c:pt>
                <c:pt idx="2496">
                  <c:v>140</c:v>
                </c:pt>
                <c:pt idx="2497">
                  <c:v>140</c:v>
                </c:pt>
                <c:pt idx="2498">
                  <c:v>140</c:v>
                </c:pt>
                <c:pt idx="2499">
                  <c:v>140</c:v>
                </c:pt>
                <c:pt idx="2500">
                  <c:v>140</c:v>
                </c:pt>
                <c:pt idx="2501">
                  <c:v>140</c:v>
                </c:pt>
                <c:pt idx="2502">
                  <c:v>140</c:v>
                </c:pt>
                <c:pt idx="2503">
                  <c:v>140</c:v>
                </c:pt>
                <c:pt idx="2504">
                  <c:v>140</c:v>
                </c:pt>
                <c:pt idx="2505">
                  <c:v>140</c:v>
                </c:pt>
                <c:pt idx="2506">
                  <c:v>140</c:v>
                </c:pt>
                <c:pt idx="2507">
                  <c:v>140</c:v>
                </c:pt>
                <c:pt idx="2508">
                  <c:v>140</c:v>
                </c:pt>
                <c:pt idx="2509">
                  <c:v>140</c:v>
                </c:pt>
                <c:pt idx="2510">
                  <c:v>140</c:v>
                </c:pt>
                <c:pt idx="2511">
                  <c:v>140</c:v>
                </c:pt>
                <c:pt idx="2512">
                  <c:v>140</c:v>
                </c:pt>
                <c:pt idx="2513">
                  <c:v>140</c:v>
                </c:pt>
                <c:pt idx="2514">
                  <c:v>140</c:v>
                </c:pt>
                <c:pt idx="2515">
                  <c:v>140</c:v>
                </c:pt>
                <c:pt idx="2516">
                  <c:v>140</c:v>
                </c:pt>
                <c:pt idx="2517">
                  <c:v>140</c:v>
                </c:pt>
                <c:pt idx="2518">
                  <c:v>140</c:v>
                </c:pt>
                <c:pt idx="2519">
                  <c:v>140</c:v>
                </c:pt>
                <c:pt idx="2520">
                  <c:v>140</c:v>
                </c:pt>
                <c:pt idx="2521">
                  <c:v>140</c:v>
                </c:pt>
                <c:pt idx="2522">
                  <c:v>140</c:v>
                </c:pt>
                <c:pt idx="2523">
                  <c:v>140</c:v>
                </c:pt>
                <c:pt idx="2524">
                  <c:v>140</c:v>
                </c:pt>
                <c:pt idx="2525">
                  <c:v>140</c:v>
                </c:pt>
                <c:pt idx="2526">
                  <c:v>140</c:v>
                </c:pt>
                <c:pt idx="2527">
                  <c:v>140</c:v>
                </c:pt>
                <c:pt idx="2528">
                  <c:v>140</c:v>
                </c:pt>
                <c:pt idx="2529">
                  <c:v>140</c:v>
                </c:pt>
                <c:pt idx="2530">
                  <c:v>140</c:v>
                </c:pt>
                <c:pt idx="2531">
                  <c:v>140</c:v>
                </c:pt>
                <c:pt idx="2532">
                  <c:v>140</c:v>
                </c:pt>
                <c:pt idx="2533">
                  <c:v>140</c:v>
                </c:pt>
                <c:pt idx="2534">
                  <c:v>140</c:v>
                </c:pt>
                <c:pt idx="2535">
                  <c:v>140</c:v>
                </c:pt>
                <c:pt idx="2536">
                  <c:v>140</c:v>
                </c:pt>
                <c:pt idx="2537">
                  <c:v>140</c:v>
                </c:pt>
                <c:pt idx="2538">
                  <c:v>140</c:v>
                </c:pt>
                <c:pt idx="2539">
                  <c:v>140</c:v>
                </c:pt>
                <c:pt idx="2540">
                  <c:v>140</c:v>
                </c:pt>
                <c:pt idx="2541">
                  <c:v>140</c:v>
                </c:pt>
                <c:pt idx="2542">
                  <c:v>140</c:v>
                </c:pt>
                <c:pt idx="2543">
                  <c:v>140</c:v>
                </c:pt>
                <c:pt idx="2544">
                  <c:v>140</c:v>
                </c:pt>
                <c:pt idx="2545">
                  <c:v>140</c:v>
                </c:pt>
                <c:pt idx="2546">
                  <c:v>140</c:v>
                </c:pt>
                <c:pt idx="2547">
                  <c:v>140</c:v>
                </c:pt>
                <c:pt idx="2548">
                  <c:v>140</c:v>
                </c:pt>
                <c:pt idx="2549">
                  <c:v>140</c:v>
                </c:pt>
                <c:pt idx="2550">
                  <c:v>140</c:v>
                </c:pt>
                <c:pt idx="2551">
                  <c:v>140</c:v>
                </c:pt>
                <c:pt idx="2552">
                  <c:v>140</c:v>
                </c:pt>
                <c:pt idx="2553">
                  <c:v>140</c:v>
                </c:pt>
                <c:pt idx="2554">
                  <c:v>140</c:v>
                </c:pt>
                <c:pt idx="2555">
                  <c:v>140</c:v>
                </c:pt>
                <c:pt idx="2556">
                  <c:v>140</c:v>
                </c:pt>
                <c:pt idx="2557">
                  <c:v>140</c:v>
                </c:pt>
                <c:pt idx="2558">
                  <c:v>140</c:v>
                </c:pt>
                <c:pt idx="2559">
                  <c:v>140</c:v>
                </c:pt>
                <c:pt idx="2560">
                  <c:v>140</c:v>
                </c:pt>
                <c:pt idx="2561">
                  <c:v>140</c:v>
                </c:pt>
                <c:pt idx="2562">
                  <c:v>140</c:v>
                </c:pt>
                <c:pt idx="2563">
                  <c:v>140</c:v>
                </c:pt>
                <c:pt idx="2564">
                  <c:v>140</c:v>
                </c:pt>
                <c:pt idx="2565">
                  <c:v>140</c:v>
                </c:pt>
                <c:pt idx="2566">
                  <c:v>140</c:v>
                </c:pt>
                <c:pt idx="2567">
                  <c:v>140</c:v>
                </c:pt>
                <c:pt idx="2568">
                  <c:v>140</c:v>
                </c:pt>
                <c:pt idx="2569">
                  <c:v>140</c:v>
                </c:pt>
                <c:pt idx="2570">
                  <c:v>140</c:v>
                </c:pt>
                <c:pt idx="2571">
                  <c:v>140</c:v>
                </c:pt>
                <c:pt idx="2572">
                  <c:v>140</c:v>
                </c:pt>
                <c:pt idx="2573">
                  <c:v>140</c:v>
                </c:pt>
                <c:pt idx="2574">
                  <c:v>140</c:v>
                </c:pt>
                <c:pt idx="2575">
                  <c:v>140</c:v>
                </c:pt>
                <c:pt idx="2576">
                  <c:v>140</c:v>
                </c:pt>
                <c:pt idx="2577">
                  <c:v>140</c:v>
                </c:pt>
                <c:pt idx="2578">
                  <c:v>140</c:v>
                </c:pt>
                <c:pt idx="2579">
                  <c:v>140</c:v>
                </c:pt>
                <c:pt idx="2580">
                  <c:v>140</c:v>
                </c:pt>
                <c:pt idx="2581">
                  <c:v>140</c:v>
                </c:pt>
                <c:pt idx="2582">
                  <c:v>140</c:v>
                </c:pt>
                <c:pt idx="2583">
                  <c:v>140</c:v>
                </c:pt>
                <c:pt idx="2584">
                  <c:v>140</c:v>
                </c:pt>
                <c:pt idx="2585">
                  <c:v>140</c:v>
                </c:pt>
                <c:pt idx="2586">
                  <c:v>140</c:v>
                </c:pt>
                <c:pt idx="2587">
                  <c:v>140</c:v>
                </c:pt>
                <c:pt idx="2588">
                  <c:v>140</c:v>
                </c:pt>
                <c:pt idx="2589">
                  <c:v>140</c:v>
                </c:pt>
                <c:pt idx="2590">
                  <c:v>140</c:v>
                </c:pt>
                <c:pt idx="2591">
                  <c:v>140</c:v>
                </c:pt>
                <c:pt idx="2592">
                  <c:v>140</c:v>
                </c:pt>
                <c:pt idx="2593">
                  <c:v>140</c:v>
                </c:pt>
                <c:pt idx="2594">
                  <c:v>140</c:v>
                </c:pt>
                <c:pt idx="2595">
                  <c:v>140</c:v>
                </c:pt>
                <c:pt idx="2596">
                  <c:v>140</c:v>
                </c:pt>
                <c:pt idx="2597">
                  <c:v>140</c:v>
                </c:pt>
                <c:pt idx="2598">
                  <c:v>140</c:v>
                </c:pt>
                <c:pt idx="2599">
                  <c:v>140</c:v>
                </c:pt>
                <c:pt idx="2600">
                  <c:v>140</c:v>
                </c:pt>
                <c:pt idx="2601">
                  <c:v>140</c:v>
                </c:pt>
                <c:pt idx="2602">
                  <c:v>140</c:v>
                </c:pt>
                <c:pt idx="2603">
                  <c:v>140</c:v>
                </c:pt>
                <c:pt idx="2604">
                  <c:v>140</c:v>
                </c:pt>
                <c:pt idx="2605">
                  <c:v>140</c:v>
                </c:pt>
                <c:pt idx="2606">
                  <c:v>140</c:v>
                </c:pt>
                <c:pt idx="2607">
                  <c:v>140</c:v>
                </c:pt>
                <c:pt idx="2608">
                  <c:v>140</c:v>
                </c:pt>
                <c:pt idx="2609">
                  <c:v>140</c:v>
                </c:pt>
                <c:pt idx="2610">
                  <c:v>140</c:v>
                </c:pt>
                <c:pt idx="2611">
                  <c:v>140</c:v>
                </c:pt>
                <c:pt idx="2612">
                  <c:v>140</c:v>
                </c:pt>
                <c:pt idx="2613">
                  <c:v>140</c:v>
                </c:pt>
                <c:pt idx="2614">
                  <c:v>140</c:v>
                </c:pt>
                <c:pt idx="2615">
                  <c:v>140</c:v>
                </c:pt>
                <c:pt idx="2616">
                  <c:v>140</c:v>
                </c:pt>
                <c:pt idx="2617">
                  <c:v>140</c:v>
                </c:pt>
                <c:pt idx="2618">
                  <c:v>140</c:v>
                </c:pt>
                <c:pt idx="2619">
                  <c:v>140</c:v>
                </c:pt>
                <c:pt idx="2620">
                  <c:v>140</c:v>
                </c:pt>
                <c:pt idx="2621">
                  <c:v>140</c:v>
                </c:pt>
                <c:pt idx="2622">
                  <c:v>140</c:v>
                </c:pt>
                <c:pt idx="2623">
                  <c:v>140</c:v>
                </c:pt>
                <c:pt idx="2624">
                  <c:v>140</c:v>
                </c:pt>
                <c:pt idx="2625">
                  <c:v>140</c:v>
                </c:pt>
                <c:pt idx="2626">
                  <c:v>140</c:v>
                </c:pt>
                <c:pt idx="2627">
                  <c:v>140</c:v>
                </c:pt>
                <c:pt idx="2628">
                  <c:v>140</c:v>
                </c:pt>
                <c:pt idx="2629">
                  <c:v>140</c:v>
                </c:pt>
                <c:pt idx="2630">
                  <c:v>140</c:v>
                </c:pt>
                <c:pt idx="2631">
                  <c:v>140</c:v>
                </c:pt>
                <c:pt idx="2632">
                  <c:v>140</c:v>
                </c:pt>
                <c:pt idx="2633">
                  <c:v>140</c:v>
                </c:pt>
                <c:pt idx="2634">
                  <c:v>140</c:v>
                </c:pt>
                <c:pt idx="2635">
                  <c:v>140</c:v>
                </c:pt>
                <c:pt idx="2636">
                  <c:v>140</c:v>
                </c:pt>
                <c:pt idx="2637">
                  <c:v>140</c:v>
                </c:pt>
                <c:pt idx="2638">
                  <c:v>140</c:v>
                </c:pt>
                <c:pt idx="2639">
                  <c:v>140</c:v>
                </c:pt>
                <c:pt idx="2640">
                  <c:v>140</c:v>
                </c:pt>
                <c:pt idx="2641">
                  <c:v>140</c:v>
                </c:pt>
                <c:pt idx="2642">
                  <c:v>140</c:v>
                </c:pt>
                <c:pt idx="2643">
                  <c:v>140</c:v>
                </c:pt>
                <c:pt idx="2644">
                  <c:v>140</c:v>
                </c:pt>
                <c:pt idx="2645">
                  <c:v>140</c:v>
                </c:pt>
                <c:pt idx="2646">
                  <c:v>140</c:v>
                </c:pt>
                <c:pt idx="2647">
                  <c:v>140</c:v>
                </c:pt>
                <c:pt idx="2648">
                  <c:v>140</c:v>
                </c:pt>
                <c:pt idx="2649">
                  <c:v>140</c:v>
                </c:pt>
                <c:pt idx="2650">
                  <c:v>140</c:v>
                </c:pt>
                <c:pt idx="2651">
                  <c:v>140</c:v>
                </c:pt>
                <c:pt idx="2652">
                  <c:v>140</c:v>
                </c:pt>
                <c:pt idx="2653">
                  <c:v>140</c:v>
                </c:pt>
                <c:pt idx="2654">
                  <c:v>140</c:v>
                </c:pt>
                <c:pt idx="2655">
                  <c:v>140</c:v>
                </c:pt>
                <c:pt idx="2656">
                  <c:v>140</c:v>
                </c:pt>
                <c:pt idx="2657">
                  <c:v>140</c:v>
                </c:pt>
                <c:pt idx="2658">
                  <c:v>140</c:v>
                </c:pt>
                <c:pt idx="2659">
                  <c:v>140</c:v>
                </c:pt>
                <c:pt idx="2660">
                  <c:v>140</c:v>
                </c:pt>
                <c:pt idx="2661">
                  <c:v>140</c:v>
                </c:pt>
                <c:pt idx="2662">
                  <c:v>140</c:v>
                </c:pt>
                <c:pt idx="2663">
                  <c:v>140</c:v>
                </c:pt>
                <c:pt idx="2664">
                  <c:v>140</c:v>
                </c:pt>
                <c:pt idx="2665">
                  <c:v>140</c:v>
                </c:pt>
                <c:pt idx="2666">
                  <c:v>140</c:v>
                </c:pt>
                <c:pt idx="2667">
                  <c:v>140</c:v>
                </c:pt>
                <c:pt idx="2668">
                  <c:v>140</c:v>
                </c:pt>
                <c:pt idx="2669">
                  <c:v>140</c:v>
                </c:pt>
                <c:pt idx="2670">
                  <c:v>140</c:v>
                </c:pt>
                <c:pt idx="2671">
                  <c:v>140</c:v>
                </c:pt>
                <c:pt idx="2672">
                  <c:v>140</c:v>
                </c:pt>
                <c:pt idx="2673">
                  <c:v>140</c:v>
                </c:pt>
                <c:pt idx="2674">
                  <c:v>140</c:v>
                </c:pt>
                <c:pt idx="2675">
                  <c:v>140</c:v>
                </c:pt>
                <c:pt idx="2676">
                  <c:v>140</c:v>
                </c:pt>
                <c:pt idx="2677">
                  <c:v>140</c:v>
                </c:pt>
                <c:pt idx="2678">
                  <c:v>140</c:v>
                </c:pt>
                <c:pt idx="2679">
                  <c:v>140</c:v>
                </c:pt>
                <c:pt idx="2680">
                  <c:v>140</c:v>
                </c:pt>
                <c:pt idx="2681">
                  <c:v>140</c:v>
                </c:pt>
                <c:pt idx="2682">
                  <c:v>140</c:v>
                </c:pt>
                <c:pt idx="2683">
                  <c:v>140</c:v>
                </c:pt>
                <c:pt idx="2684">
                  <c:v>140</c:v>
                </c:pt>
                <c:pt idx="2685">
                  <c:v>140</c:v>
                </c:pt>
                <c:pt idx="2686">
                  <c:v>140</c:v>
                </c:pt>
                <c:pt idx="2687">
                  <c:v>140</c:v>
                </c:pt>
                <c:pt idx="2688">
                  <c:v>140</c:v>
                </c:pt>
                <c:pt idx="2689">
                  <c:v>140</c:v>
                </c:pt>
                <c:pt idx="2690">
                  <c:v>140</c:v>
                </c:pt>
                <c:pt idx="2691">
                  <c:v>140</c:v>
                </c:pt>
                <c:pt idx="2692">
                  <c:v>140</c:v>
                </c:pt>
                <c:pt idx="2693">
                  <c:v>140</c:v>
                </c:pt>
                <c:pt idx="2694">
                  <c:v>140</c:v>
                </c:pt>
                <c:pt idx="2695">
                  <c:v>140</c:v>
                </c:pt>
                <c:pt idx="2696">
                  <c:v>140</c:v>
                </c:pt>
                <c:pt idx="2697">
                  <c:v>140</c:v>
                </c:pt>
                <c:pt idx="2698">
                  <c:v>140</c:v>
                </c:pt>
                <c:pt idx="2699">
                  <c:v>140</c:v>
                </c:pt>
                <c:pt idx="2700">
                  <c:v>140</c:v>
                </c:pt>
                <c:pt idx="2701">
                  <c:v>140</c:v>
                </c:pt>
                <c:pt idx="2702">
                  <c:v>140</c:v>
                </c:pt>
                <c:pt idx="2703">
                  <c:v>140</c:v>
                </c:pt>
                <c:pt idx="2704">
                  <c:v>140</c:v>
                </c:pt>
                <c:pt idx="2705">
                  <c:v>140</c:v>
                </c:pt>
                <c:pt idx="2706">
                  <c:v>140</c:v>
                </c:pt>
                <c:pt idx="2707">
                  <c:v>140</c:v>
                </c:pt>
                <c:pt idx="2708">
                  <c:v>140</c:v>
                </c:pt>
                <c:pt idx="2709">
                  <c:v>140</c:v>
                </c:pt>
                <c:pt idx="2710">
                  <c:v>140</c:v>
                </c:pt>
                <c:pt idx="2711">
                  <c:v>140</c:v>
                </c:pt>
                <c:pt idx="2712">
                  <c:v>140</c:v>
                </c:pt>
                <c:pt idx="2713">
                  <c:v>140</c:v>
                </c:pt>
                <c:pt idx="2714">
                  <c:v>140</c:v>
                </c:pt>
                <c:pt idx="2715">
                  <c:v>140</c:v>
                </c:pt>
                <c:pt idx="2716">
                  <c:v>140</c:v>
                </c:pt>
                <c:pt idx="2717">
                  <c:v>140</c:v>
                </c:pt>
                <c:pt idx="2718">
                  <c:v>140</c:v>
                </c:pt>
                <c:pt idx="2719">
                  <c:v>140</c:v>
                </c:pt>
                <c:pt idx="2720">
                  <c:v>140</c:v>
                </c:pt>
                <c:pt idx="2721">
                  <c:v>140</c:v>
                </c:pt>
                <c:pt idx="2722">
                  <c:v>140</c:v>
                </c:pt>
                <c:pt idx="2723">
                  <c:v>140</c:v>
                </c:pt>
                <c:pt idx="2724">
                  <c:v>140</c:v>
                </c:pt>
                <c:pt idx="2725">
                  <c:v>140</c:v>
                </c:pt>
                <c:pt idx="2726">
                  <c:v>140</c:v>
                </c:pt>
                <c:pt idx="2727">
                  <c:v>140</c:v>
                </c:pt>
                <c:pt idx="2728">
                  <c:v>140</c:v>
                </c:pt>
                <c:pt idx="2729">
                  <c:v>140</c:v>
                </c:pt>
                <c:pt idx="2730">
                  <c:v>140</c:v>
                </c:pt>
                <c:pt idx="2731">
                  <c:v>140</c:v>
                </c:pt>
                <c:pt idx="2732">
                  <c:v>140</c:v>
                </c:pt>
                <c:pt idx="2733">
                  <c:v>140</c:v>
                </c:pt>
                <c:pt idx="2734">
                  <c:v>140</c:v>
                </c:pt>
                <c:pt idx="2735">
                  <c:v>140</c:v>
                </c:pt>
                <c:pt idx="2736">
                  <c:v>140</c:v>
                </c:pt>
                <c:pt idx="2737">
                  <c:v>140</c:v>
                </c:pt>
                <c:pt idx="2738">
                  <c:v>140</c:v>
                </c:pt>
                <c:pt idx="2739">
                  <c:v>140</c:v>
                </c:pt>
                <c:pt idx="2740">
                  <c:v>140</c:v>
                </c:pt>
                <c:pt idx="2741">
                  <c:v>140</c:v>
                </c:pt>
                <c:pt idx="2742">
                  <c:v>140</c:v>
                </c:pt>
                <c:pt idx="2743">
                  <c:v>140</c:v>
                </c:pt>
                <c:pt idx="2744">
                  <c:v>140</c:v>
                </c:pt>
                <c:pt idx="2745">
                  <c:v>140</c:v>
                </c:pt>
                <c:pt idx="2746">
                  <c:v>140</c:v>
                </c:pt>
                <c:pt idx="2747">
                  <c:v>140</c:v>
                </c:pt>
                <c:pt idx="2748">
                  <c:v>140</c:v>
                </c:pt>
                <c:pt idx="2749">
                  <c:v>140</c:v>
                </c:pt>
                <c:pt idx="2750">
                  <c:v>140</c:v>
                </c:pt>
                <c:pt idx="2751">
                  <c:v>140</c:v>
                </c:pt>
                <c:pt idx="2752">
                  <c:v>140</c:v>
                </c:pt>
                <c:pt idx="2753">
                  <c:v>140</c:v>
                </c:pt>
                <c:pt idx="2754">
                  <c:v>140</c:v>
                </c:pt>
                <c:pt idx="2755">
                  <c:v>140</c:v>
                </c:pt>
                <c:pt idx="2756">
                  <c:v>140</c:v>
                </c:pt>
                <c:pt idx="2757">
                  <c:v>140</c:v>
                </c:pt>
                <c:pt idx="2758">
                  <c:v>140</c:v>
                </c:pt>
                <c:pt idx="2759">
                  <c:v>140</c:v>
                </c:pt>
                <c:pt idx="2760">
                  <c:v>140</c:v>
                </c:pt>
                <c:pt idx="2761">
                  <c:v>140</c:v>
                </c:pt>
                <c:pt idx="2762">
                  <c:v>140</c:v>
                </c:pt>
                <c:pt idx="2763">
                  <c:v>140</c:v>
                </c:pt>
                <c:pt idx="2764">
                  <c:v>140</c:v>
                </c:pt>
                <c:pt idx="2765">
                  <c:v>140</c:v>
                </c:pt>
                <c:pt idx="2766">
                  <c:v>140</c:v>
                </c:pt>
                <c:pt idx="2767">
                  <c:v>140</c:v>
                </c:pt>
                <c:pt idx="2768">
                  <c:v>140</c:v>
                </c:pt>
                <c:pt idx="2769">
                  <c:v>140</c:v>
                </c:pt>
                <c:pt idx="2770">
                  <c:v>140</c:v>
                </c:pt>
                <c:pt idx="2771">
                  <c:v>140</c:v>
                </c:pt>
                <c:pt idx="2772">
                  <c:v>140</c:v>
                </c:pt>
                <c:pt idx="2773">
                  <c:v>140</c:v>
                </c:pt>
                <c:pt idx="2774">
                  <c:v>140</c:v>
                </c:pt>
                <c:pt idx="2775">
                  <c:v>140</c:v>
                </c:pt>
                <c:pt idx="2776">
                  <c:v>140</c:v>
                </c:pt>
                <c:pt idx="2777">
                  <c:v>140</c:v>
                </c:pt>
                <c:pt idx="2778">
                  <c:v>140</c:v>
                </c:pt>
                <c:pt idx="2779">
                  <c:v>140</c:v>
                </c:pt>
                <c:pt idx="2780">
                  <c:v>140</c:v>
                </c:pt>
                <c:pt idx="2781">
                  <c:v>140</c:v>
                </c:pt>
                <c:pt idx="2782">
                  <c:v>140</c:v>
                </c:pt>
                <c:pt idx="2783">
                  <c:v>140</c:v>
                </c:pt>
                <c:pt idx="2784">
                  <c:v>140</c:v>
                </c:pt>
                <c:pt idx="2785">
                  <c:v>140</c:v>
                </c:pt>
                <c:pt idx="2786">
                  <c:v>140</c:v>
                </c:pt>
                <c:pt idx="2787">
                  <c:v>140</c:v>
                </c:pt>
                <c:pt idx="2788">
                  <c:v>140</c:v>
                </c:pt>
                <c:pt idx="2789">
                  <c:v>140</c:v>
                </c:pt>
                <c:pt idx="2790">
                  <c:v>140</c:v>
                </c:pt>
                <c:pt idx="2791">
                  <c:v>140</c:v>
                </c:pt>
                <c:pt idx="2792">
                  <c:v>140</c:v>
                </c:pt>
                <c:pt idx="2793">
                  <c:v>140</c:v>
                </c:pt>
                <c:pt idx="2794">
                  <c:v>140</c:v>
                </c:pt>
                <c:pt idx="2795">
                  <c:v>140</c:v>
                </c:pt>
                <c:pt idx="2796">
                  <c:v>140</c:v>
                </c:pt>
                <c:pt idx="2797">
                  <c:v>140</c:v>
                </c:pt>
                <c:pt idx="2798">
                  <c:v>140</c:v>
                </c:pt>
                <c:pt idx="2799">
                  <c:v>140</c:v>
                </c:pt>
                <c:pt idx="2800">
                  <c:v>140</c:v>
                </c:pt>
                <c:pt idx="2801">
                  <c:v>140</c:v>
                </c:pt>
                <c:pt idx="2802">
                  <c:v>140</c:v>
                </c:pt>
                <c:pt idx="2803">
                  <c:v>140</c:v>
                </c:pt>
                <c:pt idx="2804">
                  <c:v>140</c:v>
                </c:pt>
                <c:pt idx="2805">
                  <c:v>140</c:v>
                </c:pt>
                <c:pt idx="2806">
                  <c:v>140</c:v>
                </c:pt>
                <c:pt idx="2807">
                  <c:v>140</c:v>
                </c:pt>
                <c:pt idx="2808">
                  <c:v>140</c:v>
                </c:pt>
                <c:pt idx="2809">
                  <c:v>140</c:v>
                </c:pt>
                <c:pt idx="2810">
                  <c:v>140</c:v>
                </c:pt>
                <c:pt idx="2811">
                  <c:v>140</c:v>
                </c:pt>
                <c:pt idx="2812">
                  <c:v>140</c:v>
                </c:pt>
                <c:pt idx="2813">
                  <c:v>140</c:v>
                </c:pt>
                <c:pt idx="2814">
                  <c:v>140</c:v>
                </c:pt>
                <c:pt idx="2815">
                  <c:v>140</c:v>
                </c:pt>
                <c:pt idx="2816">
                  <c:v>140</c:v>
                </c:pt>
                <c:pt idx="2817">
                  <c:v>140</c:v>
                </c:pt>
                <c:pt idx="2818">
                  <c:v>140</c:v>
                </c:pt>
                <c:pt idx="2819">
                  <c:v>140</c:v>
                </c:pt>
                <c:pt idx="2820">
                  <c:v>140</c:v>
                </c:pt>
                <c:pt idx="2821">
                  <c:v>140</c:v>
                </c:pt>
                <c:pt idx="2822">
                  <c:v>140</c:v>
                </c:pt>
                <c:pt idx="2823">
                  <c:v>140</c:v>
                </c:pt>
                <c:pt idx="2824">
                  <c:v>140</c:v>
                </c:pt>
                <c:pt idx="2825">
                  <c:v>140</c:v>
                </c:pt>
                <c:pt idx="2826">
                  <c:v>140</c:v>
                </c:pt>
                <c:pt idx="2827">
                  <c:v>140</c:v>
                </c:pt>
                <c:pt idx="2828">
                  <c:v>140</c:v>
                </c:pt>
                <c:pt idx="2829">
                  <c:v>140</c:v>
                </c:pt>
                <c:pt idx="2830">
                  <c:v>140</c:v>
                </c:pt>
                <c:pt idx="2831">
                  <c:v>140</c:v>
                </c:pt>
                <c:pt idx="2832">
                  <c:v>140</c:v>
                </c:pt>
                <c:pt idx="2833">
                  <c:v>140</c:v>
                </c:pt>
                <c:pt idx="2834">
                  <c:v>140</c:v>
                </c:pt>
                <c:pt idx="2835">
                  <c:v>140</c:v>
                </c:pt>
                <c:pt idx="2836">
                  <c:v>140</c:v>
                </c:pt>
                <c:pt idx="2837">
                  <c:v>140</c:v>
                </c:pt>
                <c:pt idx="2838">
                  <c:v>140</c:v>
                </c:pt>
                <c:pt idx="2839">
                  <c:v>140</c:v>
                </c:pt>
                <c:pt idx="2840">
                  <c:v>140</c:v>
                </c:pt>
                <c:pt idx="2841">
                  <c:v>140</c:v>
                </c:pt>
                <c:pt idx="2842">
                  <c:v>140</c:v>
                </c:pt>
                <c:pt idx="2843">
                  <c:v>140</c:v>
                </c:pt>
                <c:pt idx="2844">
                  <c:v>140</c:v>
                </c:pt>
                <c:pt idx="2845">
                  <c:v>140</c:v>
                </c:pt>
                <c:pt idx="2846">
                  <c:v>140</c:v>
                </c:pt>
                <c:pt idx="2847">
                  <c:v>140</c:v>
                </c:pt>
                <c:pt idx="2848">
                  <c:v>140</c:v>
                </c:pt>
                <c:pt idx="2849">
                  <c:v>140</c:v>
                </c:pt>
                <c:pt idx="2850">
                  <c:v>140</c:v>
                </c:pt>
                <c:pt idx="2851">
                  <c:v>140</c:v>
                </c:pt>
                <c:pt idx="2852">
                  <c:v>140</c:v>
                </c:pt>
                <c:pt idx="2853">
                  <c:v>140</c:v>
                </c:pt>
                <c:pt idx="2854">
                  <c:v>140</c:v>
                </c:pt>
                <c:pt idx="2855">
                  <c:v>140</c:v>
                </c:pt>
                <c:pt idx="2856">
                  <c:v>140</c:v>
                </c:pt>
                <c:pt idx="2857">
                  <c:v>140</c:v>
                </c:pt>
                <c:pt idx="2858">
                  <c:v>140</c:v>
                </c:pt>
                <c:pt idx="2859">
                  <c:v>140</c:v>
                </c:pt>
                <c:pt idx="2860">
                  <c:v>140</c:v>
                </c:pt>
                <c:pt idx="2861">
                  <c:v>140</c:v>
                </c:pt>
                <c:pt idx="2862">
                  <c:v>140</c:v>
                </c:pt>
                <c:pt idx="2863">
                  <c:v>140</c:v>
                </c:pt>
                <c:pt idx="2864">
                  <c:v>140</c:v>
                </c:pt>
                <c:pt idx="2865">
                  <c:v>140</c:v>
                </c:pt>
                <c:pt idx="2866">
                  <c:v>140</c:v>
                </c:pt>
                <c:pt idx="2867">
                  <c:v>140</c:v>
                </c:pt>
                <c:pt idx="2868">
                  <c:v>140</c:v>
                </c:pt>
                <c:pt idx="2869">
                  <c:v>140</c:v>
                </c:pt>
                <c:pt idx="2870">
                  <c:v>140</c:v>
                </c:pt>
                <c:pt idx="2871">
                  <c:v>140</c:v>
                </c:pt>
                <c:pt idx="2872">
                  <c:v>140</c:v>
                </c:pt>
                <c:pt idx="2873">
                  <c:v>140</c:v>
                </c:pt>
                <c:pt idx="2874">
                  <c:v>140</c:v>
                </c:pt>
                <c:pt idx="2875">
                  <c:v>140</c:v>
                </c:pt>
                <c:pt idx="2876">
                  <c:v>140</c:v>
                </c:pt>
                <c:pt idx="2877">
                  <c:v>140</c:v>
                </c:pt>
                <c:pt idx="2878">
                  <c:v>140</c:v>
                </c:pt>
                <c:pt idx="2879">
                  <c:v>140</c:v>
                </c:pt>
                <c:pt idx="2880">
                  <c:v>140</c:v>
                </c:pt>
                <c:pt idx="2881">
                  <c:v>140</c:v>
                </c:pt>
                <c:pt idx="2882">
                  <c:v>140</c:v>
                </c:pt>
                <c:pt idx="2883">
                  <c:v>140</c:v>
                </c:pt>
                <c:pt idx="2884">
                  <c:v>140</c:v>
                </c:pt>
                <c:pt idx="2885">
                  <c:v>140</c:v>
                </c:pt>
                <c:pt idx="2886">
                  <c:v>140</c:v>
                </c:pt>
                <c:pt idx="2887">
                  <c:v>140</c:v>
                </c:pt>
                <c:pt idx="2888">
                  <c:v>140</c:v>
                </c:pt>
                <c:pt idx="2889">
                  <c:v>140</c:v>
                </c:pt>
                <c:pt idx="2890">
                  <c:v>140</c:v>
                </c:pt>
                <c:pt idx="2891">
                  <c:v>140</c:v>
                </c:pt>
                <c:pt idx="2892">
                  <c:v>140</c:v>
                </c:pt>
                <c:pt idx="2893">
                  <c:v>140</c:v>
                </c:pt>
                <c:pt idx="2894">
                  <c:v>140</c:v>
                </c:pt>
                <c:pt idx="2895">
                  <c:v>140</c:v>
                </c:pt>
                <c:pt idx="2896">
                  <c:v>140</c:v>
                </c:pt>
                <c:pt idx="2897">
                  <c:v>140</c:v>
                </c:pt>
                <c:pt idx="2898">
                  <c:v>140</c:v>
                </c:pt>
                <c:pt idx="2899">
                  <c:v>140</c:v>
                </c:pt>
                <c:pt idx="2900">
                  <c:v>140</c:v>
                </c:pt>
                <c:pt idx="2901">
                  <c:v>140</c:v>
                </c:pt>
                <c:pt idx="2902">
                  <c:v>140</c:v>
                </c:pt>
                <c:pt idx="2903">
                  <c:v>140</c:v>
                </c:pt>
                <c:pt idx="2904">
                  <c:v>140</c:v>
                </c:pt>
                <c:pt idx="2905">
                  <c:v>140</c:v>
                </c:pt>
                <c:pt idx="2906">
                  <c:v>140</c:v>
                </c:pt>
                <c:pt idx="2907">
                  <c:v>140</c:v>
                </c:pt>
                <c:pt idx="2908">
                  <c:v>140</c:v>
                </c:pt>
                <c:pt idx="2909">
                  <c:v>140</c:v>
                </c:pt>
                <c:pt idx="2910">
                  <c:v>140</c:v>
                </c:pt>
                <c:pt idx="2911">
                  <c:v>140</c:v>
                </c:pt>
                <c:pt idx="2912">
                  <c:v>140</c:v>
                </c:pt>
                <c:pt idx="2913">
                  <c:v>140</c:v>
                </c:pt>
                <c:pt idx="2914">
                  <c:v>140</c:v>
                </c:pt>
                <c:pt idx="2915">
                  <c:v>140</c:v>
                </c:pt>
                <c:pt idx="2916">
                  <c:v>140</c:v>
                </c:pt>
                <c:pt idx="2917">
                  <c:v>140</c:v>
                </c:pt>
                <c:pt idx="2918">
                  <c:v>140</c:v>
                </c:pt>
                <c:pt idx="2919">
                  <c:v>140</c:v>
                </c:pt>
                <c:pt idx="2920">
                  <c:v>140</c:v>
                </c:pt>
                <c:pt idx="2921">
                  <c:v>140</c:v>
                </c:pt>
                <c:pt idx="2922">
                  <c:v>140</c:v>
                </c:pt>
                <c:pt idx="2923">
                  <c:v>140</c:v>
                </c:pt>
                <c:pt idx="2924">
                  <c:v>140</c:v>
                </c:pt>
                <c:pt idx="2925">
                  <c:v>140</c:v>
                </c:pt>
                <c:pt idx="2926">
                  <c:v>140</c:v>
                </c:pt>
                <c:pt idx="2927">
                  <c:v>140</c:v>
                </c:pt>
                <c:pt idx="2928">
                  <c:v>140</c:v>
                </c:pt>
                <c:pt idx="2929">
                  <c:v>140</c:v>
                </c:pt>
                <c:pt idx="2930">
                  <c:v>140</c:v>
                </c:pt>
                <c:pt idx="2931">
                  <c:v>140</c:v>
                </c:pt>
                <c:pt idx="2932">
                  <c:v>140</c:v>
                </c:pt>
                <c:pt idx="2933">
                  <c:v>140</c:v>
                </c:pt>
                <c:pt idx="2934">
                  <c:v>140</c:v>
                </c:pt>
                <c:pt idx="2935">
                  <c:v>140</c:v>
                </c:pt>
                <c:pt idx="2936">
                  <c:v>140</c:v>
                </c:pt>
                <c:pt idx="2937">
                  <c:v>140</c:v>
                </c:pt>
                <c:pt idx="2938">
                  <c:v>140</c:v>
                </c:pt>
                <c:pt idx="2939">
                  <c:v>140</c:v>
                </c:pt>
                <c:pt idx="2940">
                  <c:v>140</c:v>
                </c:pt>
                <c:pt idx="2941">
                  <c:v>140</c:v>
                </c:pt>
                <c:pt idx="2942">
                  <c:v>140</c:v>
                </c:pt>
                <c:pt idx="2943">
                  <c:v>140</c:v>
                </c:pt>
                <c:pt idx="2944">
                  <c:v>140</c:v>
                </c:pt>
                <c:pt idx="2945">
                  <c:v>140</c:v>
                </c:pt>
                <c:pt idx="2946">
                  <c:v>140</c:v>
                </c:pt>
                <c:pt idx="2947">
                  <c:v>140</c:v>
                </c:pt>
                <c:pt idx="2948">
                  <c:v>140</c:v>
                </c:pt>
                <c:pt idx="2949">
                  <c:v>140</c:v>
                </c:pt>
                <c:pt idx="2950">
                  <c:v>140</c:v>
                </c:pt>
                <c:pt idx="2951">
                  <c:v>140</c:v>
                </c:pt>
                <c:pt idx="2952">
                  <c:v>140</c:v>
                </c:pt>
                <c:pt idx="2953">
                  <c:v>140</c:v>
                </c:pt>
                <c:pt idx="2954">
                  <c:v>140</c:v>
                </c:pt>
                <c:pt idx="2955">
                  <c:v>140</c:v>
                </c:pt>
                <c:pt idx="2956">
                  <c:v>140</c:v>
                </c:pt>
                <c:pt idx="2957">
                  <c:v>140</c:v>
                </c:pt>
                <c:pt idx="2958">
                  <c:v>140</c:v>
                </c:pt>
                <c:pt idx="2959">
                  <c:v>140</c:v>
                </c:pt>
                <c:pt idx="2960">
                  <c:v>140</c:v>
                </c:pt>
                <c:pt idx="2961">
                  <c:v>140</c:v>
                </c:pt>
                <c:pt idx="2962">
                  <c:v>140</c:v>
                </c:pt>
                <c:pt idx="2963">
                  <c:v>140</c:v>
                </c:pt>
                <c:pt idx="2964">
                  <c:v>140</c:v>
                </c:pt>
                <c:pt idx="2965">
                  <c:v>140</c:v>
                </c:pt>
                <c:pt idx="2966">
                  <c:v>140</c:v>
                </c:pt>
                <c:pt idx="2967">
                  <c:v>140</c:v>
                </c:pt>
                <c:pt idx="2968">
                  <c:v>140</c:v>
                </c:pt>
                <c:pt idx="2969">
                  <c:v>140</c:v>
                </c:pt>
                <c:pt idx="2970">
                  <c:v>140</c:v>
                </c:pt>
                <c:pt idx="2971">
                  <c:v>140</c:v>
                </c:pt>
                <c:pt idx="2972">
                  <c:v>140</c:v>
                </c:pt>
                <c:pt idx="2973">
                  <c:v>140</c:v>
                </c:pt>
                <c:pt idx="2974">
                  <c:v>140</c:v>
                </c:pt>
                <c:pt idx="2975">
                  <c:v>140</c:v>
                </c:pt>
                <c:pt idx="2976">
                  <c:v>140</c:v>
                </c:pt>
                <c:pt idx="2977">
                  <c:v>140</c:v>
                </c:pt>
                <c:pt idx="2978">
                  <c:v>140</c:v>
                </c:pt>
                <c:pt idx="2979">
                  <c:v>140</c:v>
                </c:pt>
                <c:pt idx="2980">
                  <c:v>140</c:v>
                </c:pt>
                <c:pt idx="2981">
                  <c:v>140</c:v>
                </c:pt>
                <c:pt idx="2982">
                  <c:v>140</c:v>
                </c:pt>
                <c:pt idx="2983">
                  <c:v>140</c:v>
                </c:pt>
                <c:pt idx="2984">
                  <c:v>140</c:v>
                </c:pt>
                <c:pt idx="2985">
                  <c:v>140</c:v>
                </c:pt>
                <c:pt idx="2986">
                  <c:v>140</c:v>
                </c:pt>
                <c:pt idx="2987">
                  <c:v>140</c:v>
                </c:pt>
                <c:pt idx="2988">
                  <c:v>140</c:v>
                </c:pt>
                <c:pt idx="2989">
                  <c:v>140</c:v>
                </c:pt>
                <c:pt idx="2990">
                  <c:v>140</c:v>
                </c:pt>
                <c:pt idx="2991">
                  <c:v>140</c:v>
                </c:pt>
                <c:pt idx="2992">
                  <c:v>140</c:v>
                </c:pt>
                <c:pt idx="2993">
                  <c:v>140</c:v>
                </c:pt>
                <c:pt idx="2994">
                  <c:v>140</c:v>
                </c:pt>
                <c:pt idx="2995">
                  <c:v>140</c:v>
                </c:pt>
                <c:pt idx="2996">
                  <c:v>140</c:v>
                </c:pt>
                <c:pt idx="2997">
                  <c:v>140</c:v>
                </c:pt>
                <c:pt idx="2998">
                  <c:v>140</c:v>
                </c:pt>
                <c:pt idx="2999">
                  <c:v>140</c:v>
                </c:pt>
                <c:pt idx="3000">
                  <c:v>140</c:v>
                </c:pt>
                <c:pt idx="3001">
                  <c:v>140</c:v>
                </c:pt>
                <c:pt idx="3002">
                  <c:v>140</c:v>
                </c:pt>
                <c:pt idx="3003">
                  <c:v>140</c:v>
                </c:pt>
                <c:pt idx="3004">
                  <c:v>140</c:v>
                </c:pt>
                <c:pt idx="3005">
                  <c:v>140</c:v>
                </c:pt>
                <c:pt idx="3006">
                  <c:v>140</c:v>
                </c:pt>
                <c:pt idx="3007">
                  <c:v>140</c:v>
                </c:pt>
                <c:pt idx="3008">
                  <c:v>140</c:v>
                </c:pt>
                <c:pt idx="3009">
                  <c:v>140</c:v>
                </c:pt>
                <c:pt idx="3010">
                  <c:v>140</c:v>
                </c:pt>
                <c:pt idx="3011">
                  <c:v>140</c:v>
                </c:pt>
                <c:pt idx="3012">
                  <c:v>140</c:v>
                </c:pt>
                <c:pt idx="3013">
                  <c:v>140</c:v>
                </c:pt>
                <c:pt idx="3014">
                  <c:v>140</c:v>
                </c:pt>
                <c:pt idx="3015">
                  <c:v>140</c:v>
                </c:pt>
                <c:pt idx="3016">
                  <c:v>140</c:v>
                </c:pt>
                <c:pt idx="3017">
                  <c:v>140</c:v>
                </c:pt>
                <c:pt idx="3018">
                  <c:v>140</c:v>
                </c:pt>
                <c:pt idx="3019">
                  <c:v>140</c:v>
                </c:pt>
                <c:pt idx="3020">
                  <c:v>140</c:v>
                </c:pt>
                <c:pt idx="3021">
                  <c:v>140</c:v>
                </c:pt>
                <c:pt idx="3022">
                  <c:v>140</c:v>
                </c:pt>
                <c:pt idx="3023">
                  <c:v>140</c:v>
                </c:pt>
                <c:pt idx="3024">
                  <c:v>140</c:v>
                </c:pt>
                <c:pt idx="3025">
                  <c:v>140</c:v>
                </c:pt>
                <c:pt idx="3026">
                  <c:v>140</c:v>
                </c:pt>
                <c:pt idx="3027">
                  <c:v>140</c:v>
                </c:pt>
                <c:pt idx="3028">
                  <c:v>140</c:v>
                </c:pt>
                <c:pt idx="3029">
                  <c:v>140</c:v>
                </c:pt>
                <c:pt idx="3030">
                  <c:v>140</c:v>
                </c:pt>
                <c:pt idx="3031">
                  <c:v>140</c:v>
                </c:pt>
                <c:pt idx="3032">
                  <c:v>140</c:v>
                </c:pt>
                <c:pt idx="3033">
                  <c:v>140</c:v>
                </c:pt>
                <c:pt idx="3034">
                  <c:v>140</c:v>
                </c:pt>
                <c:pt idx="3035">
                  <c:v>140</c:v>
                </c:pt>
                <c:pt idx="3036">
                  <c:v>140</c:v>
                </c:pt>
                <c:pt idx="3037">
                  <c:v>140</c:v>
                </c:pt>
                <c:pt idx="3038">
                  <c:v>140</c:v>
                </c:pt>
                <c:pt idx="3039">
                  <c:v>140</c:v>
                </c:pt>
                <c:pt idx="3040">
                  <c:v>140</c:v>
                </c:pt>
                <c:pt idx="3041">
                  <c:v>140</c:v>
                </c:pt>
                <c:pt idx="3042">
                  <c:v>140</c:v>
                </c:pt>
                <c:pt idx="3043">
                  <c:v>140</c:v>
                </c:pt>
                <c:pt idx="3044">
                  <c:v>140</c:v>
                </c:pt>
                <c:pt idx="3045">
                  <c:v>140</c:v>
                </c:pt>
                <c:pt idx="3046">
                  <c:v>140</c:v>
                </c:pt>
                <c:pt idx="3047">
                  <c:v>140</c:v>
                </c:pt>
                <c:pt idx="3048">
                  <c:v>140</c:v>
                </c:pt>
                <c:pt idx="3049">
                  <c:v>140</c:v>
                </c:pt>
                <c:pt idx="3050">
                  <c:v>140</c:v>
                </c:pt>
                <c:pt idx="3051">
                  <c:v>140</c:v>
                </c:pt>
                <c:pt idx="3052">
                  <c:v>140</c:v>
                </c:pt>
                <c:pt idx="3053">
                  <c:v>140</c:v>
                </c:pt>
                <c:pt idx="3054">
                  <c:v>140</c:v>
                </c:pt>
                <c:pt idx="3055">
                  <c:v>140</c:v>
                </c:pt>
                <c:pt idx="3056">
                  <c:v>140</c:v>
                </c:pt>
                <c:pt idx="3057">
                  <c:v>140</c:v>
                </c:pt>
                <c:pt idx="3058">
                  <c:v>140</c:v>
                </c:pt>
                <c:pt idx="3059">
                  <c:v>140</c:v>
                </c:pt>
                <c:pt idx="3060">
                  <c:v>140</c:v>
                </c:pt>
                <c:pt idx="3061">
                  <c:v>140</c:v>
                </c:pt>
                <c:pt idx="3062">
                  <c:v>140</c:v>
                </c:pt>
                <c:pt idx="3063">
                  <c:v>140</c:v>
                </c:pt>
                <c:pt idx="3064">
                  <c:v>140</c:v>
                </c:pt>
                <c:pt idx="3065">
                  <c:v>140</c:v>
                </c:pt>
                <c:pt idx="3066">
                  <c:v>140</c:v>
                </c:pt>
                <c:pt idx="3067">
                  <c:v>140</c:v>
                </c:pt>
                <c:pt idx="3068">
                  <c:v>140</c:v>
                </c:pt>
                <c:pt idx="3069">
                  <c:v>140</c:v>
                </c:pt>
                <c:pt idx="3070">
                  <c:v>140</c:v>
                </c:pt>
                <c:pt idx="3071">
                  <c:v>140</c:v>
                </c:pt>
                <c:pt idx="3072">
                  <c:v>140</c:v>
                </c:pt>
                <c:pt idx="3073">
                  <c:v>140</c:v>
                </c:pt>
                <c:pt idx="3074">
                  <c:v>140</c:v>
                </c:pt>
                <c:pt idx="3075">
                  <c:v>140</c:v>
                </c:pt>
                <c:pt idx="3076">
                  <c:v>140</c:v>
                </c:pt>
                <c:pt idx="3077">
                  <c:v>140</c:v>
                </c:pt>
                <c:pt idx="3078">
                  <c:v>140</c:v>
                </c:pt>
                <c:pt idx="3079">
                  <c:v>140</c:v>
                </c:pt>
                <c:pt idx="3080">
                  <c:v>140</c:v>
                </c:pt>
                <c:pt idx="3081">
                  <c:v>140</c:v>
                </c:pt>
                <c:pt idx="3082">
                  <c:v>140</c:v>
                </c:pt>
                <c:pt idx="3083">
                  <c:v>140</c:v>
                </c:pt>
                <c:pt idx="3084">
                  <c:v>140</c:v>
                </c:pt>
                <c:pt idx="3085">
                  <c:v>140</c:v>
                </c:pt>
                <c:pt idx="3086">
                  <c:v>140</c:v>
                </c:pt>
                <c:pt idx="3087">
                  <c:v>140</c:v>
                </c:pt>
                <c:pt idx="3088">
                  <c:v>140</c:v>
                </c:pt>
                <c:pt idx="3089">
                  <c:v>140</c:v>
                </c:pt>
                <c:pt idx="3090">
                  <c:v>140</c:v>
                </c:pt>
                <c:pt idx="3091">
                  <c:v>140</c:v>
                </c:pt>
                <c:pt idx="3092">
                  <c:v>140</c:v>
                </c:pt>
                <c:pt idx="3093">
                  <c:v>140</c:v>
                </c:pt>
                <c:pt idx="3094">
                  <c:v>140</c:v>
                </c:pt>
                <c:pt idx="3095">
                  <c:v>140</c:v>
                </c:pt>
                <c:pt idx="3096">
                  <c:v>140</c:v>
                </c:pt>
                <c:pt idx="3097">
                  <c:v>140</c:v>
                </c:pt>
                <c:pt idx="3098">
                  <c:v>140</c:v>
                </c:pt>
                <c:pt idx="3099">
                  <c:v>140</c:v>
                </c:pt>
                <c:pt idx="3100">
                  <c:v>140</c:v>
                </c:pt>
                <c:pt idx="3101">
                  <c:v>140</c:v>
                </c:pt>
                <c:pt idx="3102">
                  <c:v>140</c:v>
                </c:pt>
                <c:pt idx="3103">
                  <c:v>140</c:v>
                </c:pt>
                <c:pt idx="3104">
                  <c:v>140</c:v>
                </c:pt>
                <c:pt idx="3105">
                  <c:v>140</c:v>
                </c:pt>
                <c:pt idx="3106">
                  <c:v>140</c:v>
                </c:pt>
                <c:pt idx="3107">
                  <c:v>140</c:v>
                </c:pt>
                <c:pt idx="3108">
                  <c:v>140</c:v>
                </c:pt>
                <c:pt idx="3109">
                  <c:v>140</c:v>
                </c:pt>
                <c:pt idx="3110">
                  <c:v>140</c:v>
                </c:pt>
                <c:pt idx="3111">
                  <c:v>140</c:v>
                </c:pt>
                <c:pt idx="3112">
                  <c:v>140</c:v>
                </c:pt>
                <c:pt idx="3113">
                  <c:v>140</c:v>
                </c:pt>
                <c:pt idx="3114">
                  <c:v>140</c:v>
                </c:pt>
                <c:pt idx="3115">
                  <c:v>140</c:v>
                </c:pt>
                <c:pt idx="3116">
                  <c:v>140</c:v>
                </c:pt>
                <c:pt idx="3117">
                  <c:v>140</c:v>
                </c:pt>
                <c:pt idx="3118">
                  <c:v>140</c:v>
                </c:pt>
                <c:pt idx="3119">
                  <c:v>140</c:v>
                </c:pt>
                <c:pt idx="3120">
                  <c:v>140</c:v>
                </c:pt>
                <c:pt idx="3121">
                  <c:v>140</c:v>
                </c:pt>
                <c:pt idx="3122">
                  <c:v>140</c:v>
                </c:pt>
                <c:pt idx="3123">
                  <c:v>140</c:v>
                </c:pt>
                <c:pt idx="3124">
                  <c:v>140</c:v>
                </c:pt>
                <c:pt idx="3125">
                  <c:v>140</c:v>
                </c:pt>
                <c:pt idx="3126">
                  <c:v>140</c:v>
                </c:pt>
                <c:pt idx="3127">
                  <c:v>140</c:v>
                </c:pt>
                <c:pt idx="3128">
                  <c:v>140</c:v>
                </c:pt>
                <c:pt idx="3129">
                  <c:v>140</c:v>
                </c:pt>
                <c:pt idx="3130">
                  <c:v>140</c:v>
                </c:pt>
                <c:pt idx="3131">
                  <c:v>140</c:v>
                </c:pt>
                <c:pt idx="3132">
                  <c:v>140</c:v>
                </c:pt>
                <c:pt idx="3133">
                  <c:v>140</c:v>
                </c:pt>
                <c:pt idx="3134">
                  <c:v>140</c:v>
                </c:pt>
                <c:pt idx="3135">
                  <c:v>140</c:v>
                </c:pt>
                <c:pt idx="3136">
                  <c:v>140</c:v>
                </c:pt>
                <c:pt idx="3137">
                  <c:v>140</c:v>
                </c:pt>
                <c:pt idx="3138">
                  <c:v>140</c:v>
                </c:pt>
                <c:pt idx="3139">
                  <c:v>140</c:v>
                </c:pt>
                <c:pt idx="3140">
                  <c:v>140</c:v>
                </c:pt>
                <c:pt idx="3141">
                  <c:v>140</c:v>
                </c:pt>
                <c:pt idx="3142">
                  <c:v>140</c:v>
                </c:pt>
                <c:pt idx="3143">
                  <c:v>140</c:v>
                </c:pt>
                <c:pt idx="3144">
                  <c:v>140</c:v>
                </c:pt>
                <c:pt idx="3145">
                  <c:v>140</c:v>
                </c:pt>
                <c:pt idx="3146">
                  <c:v>140</c:v>
                </c:pt>
                <c:pt idx="3147">
                  <c:v>140</c:v>
                </c:pt>
                <c:pt idx="3148">
                  <c:v>140</c:v>
                </c:pt>
                <c:pt idx="3149">
                  <c:v>140</c:v>
                </c:pt>
                <c:pt idx="3150">
                  <c:v>140</c:v>
                </c:pt>
                <c:pt idx="3151">
                  <c:v>140</c:v>
                </c:pt>
                <c:pt idx="3152">
                  <c:v>140</c:v>
                </c:pt>
                <c:pt idx="3153">
                  <c:v>140</c:v>
                </c:pt>
                <c:pt idx="3154">
                  <c:v>140</c:v>
                </c:pt>
                <c:pt idx="3155">
                  <c:v>140</c:v>
                </c:pt>
                <c:pt idx="3156">
                  <c:v>140</c:v>
                </c:pt>
                <c:pt idx="3157">
                  <c:v>140</c:v>
                </c:pt>
                <c:pt idx="3158">
                  <c:v>140</c:v>
                </c:pt>
                <c:pt idx="3159">
                  <c:v>140</c:v>
                </c:pt>
                <c:pt idx="3160">
                  <c:v>140</c:v>
                </c:pt>
                <c:pt idx="3161">
                  <c:v>140</c:v>
                </c:pt>
                <c:pt idx="3162">
                  <c:v>140</c:v>
                </c:pt>
                <c:pt idx="3163">
                  <c:v>140</c:v>
                </c:pt>
                <c:pt idx="3164">
                  <c:v>140</c:v>
                </c:pt>
                <c:pt idx="3165">
                  <c:v>140</c:v>
                </c:pt>
                <c:pt idx="3166">
                  <c:v>140</c:v>
                </c:pt>
                <c:pt idx="3167">
                  <c:v>140</c:v>
                </c:pt>
                <c:pt idx="3168">
                  <c:v>140</c:v>
                </c:pt>
                <c:pt idx="3169">
                  <c:v>140</c:v>
                </c:pt>
                <c:pt idx="3170">
                  <c:v>140</c:v>
                </c:pt>
                <c:pt idx="3171">
                  <c:v>140</c:v>
                </c:pt>
                <c:pt idx="3172">
                  <c:v>140</c:v>
                </c:pt>
                <c:pt idx="3173">
                  <c:v>140</c:v>
                </c:pt>
                <c:pt idx="3174">
                  <c:v>140</c:v>
                </c:pt>
                <c:pt idx="3175">
                  <c:v>140</c:v>
                </c:pt>
                <c:pt idx="3176">
                  <c:v>140</c:v>
                </c:pt>
                <c:pt idx="3177">
                  <c:v>140</c:v>
                </c:pt>
                <c:pt idx="3178">
                  <c:v>140</c:v>
                </c:pt>
                <c:pt idx="3179">
                  <c:v>140</c:v>
                </c:pt>
                <c:pt idx="3180">
                  <c:v>140</c:v>
                </c:pt>
                <c:pt idx="3181">
                  <c:v>140</c:v>
                </c:pt>
                <c:pt idx="3182">
                  <c:v>140</c:v>
                </c:pt>
                <c:pt idx="3183">
                  <c:v>140</c:v>
                </c:pt>
                <c:pt idx="3184">
                  <c:v>140</c:v>
                </c:pt>
                <c:pt idx="3185">
                  <c:v>140</c:v>
                </c:pt>
                <c:pt idx="3186">
                  <c:v>140</c:v>
                </c:pt>
                <c:pt idx="3187">
                  <c:v>140</c:v>
                </c:pt>
                <c:pt idx="3188">
                  <c:v>140</c:v>
                </c:pt>
                <c:pt idx="3189">
                  <c:v>140</c:v>
                </c:pt>
                <c:pt idx="3190">
                  <c:v>140</c:v>
                </c:pt>
                <c:pt idx="3191">
                  <c:v>140</c:v>
                </c:pt>
                <c:pt idx="3192">
                  <c:v>140</c:v>
                </c:pt>
                <c:pt idx="3193">
                  <c:v>140</c:v>
                </c:pt>
                <c:pt idx="3194">
                  <c:v>140</c:v>
                </c:pt>
                <c:pt idx="3195">
                  <c:v>140</c:v>
                </c:pt>
                <c:pt idx="3196">
                  <c:v>140</c:v>
                </c:pt>
                <c:pt idx="3197">
                  <c:v>140</c:v>
                </c:pt>
                <c:pt idx="3198">
                  <c:v>140</c:v>
                </c:pt>
                <c:pt idx="3199">
                  <c:v>140</c:v>
                </c:pt>
                <c:pt idx="3200">
                  <c:v>140</c:v>
                </c:pt>
                <c:pt idx="3201">
                  <c:v>140</c:v>
                </c:pt>
                <c:pt idx="3202">
                  <c:v>140</c:v>
                </c:pt>
                <c:pt idx="3203">
                  <c:v>140</c:v>
                </c:pt>
                <c:pt idx="3204">
                  <c:v>140</c:v>
                </c:pt>
                <c:pt idx="3205">
                  <c:v>140</c:v>
                </c:pt>
                <c:pt idx="3206">
                  <c:v>140</c:v>
                </c:pt>
                <c:pt idx="3207">
                  <c:v>140</c:v>
                </c:pt>
                <c:pt idx="3208">
                  <c:v>140</c:v>
                </c:pt>
                <c:pt idx="3209">
                  <c:v>140</c:v>
                </c:pt>
                <c:pt idx="3210">
                  <c:v>140</c:v>
                </c:pt>
                <c:pt idx="3211">
                  <c:v>140</c:v>
                </c:pt>
                <c:pt idx="3212">
                  <c:v>140</c:v>
                </c:pt>
                <c:pt idx="3213">
                  <c:v>140</c:v>
                </c:pt>
                <c:pt idx="3214">
                  <c:v>140</c:v>
                </c:pt>
                <c:pt idx="3215">
                  <c:v>140</c:v>
                </c:pt>
                <c:pt idx="3216">
                  <c:v>140</c:v>
                </c:pt>
                <c:pt idx="3217">
                  <c:v>140</c:v>
                </c:pt>
                <c:pt idx="3218">
                  <c:v>140</c:v>
                </c:pt>
                <c:pt idx="3219">
                  <c:v>140</c:v>
                </c:pt>
                <c:pt idx="3220">
                  <c:v>140</c:v>
                </c:pt>
                <c:pt idx="3221">
                  <c:v>140</c:v>
                </c:pt>
                <c:pt idx="3222">
                  <c:v>140</c:v>
                </c:pt>
                <c:pt idx="3223">
                  <c:v>140</c:v>
                </c:pt>
                <c:pt idx="3224">
                  <c:v>140</c:v>
                </c:pt>
                <c:pt idx="3225">
                  <c:v>140</c:v>
                </c:pt>
                <c:pt idx="3226">
                  <c:v>140</c:v>
                </c:pt>
                <c:pt idx="3227">
                  <c:v>140</c:v>
                </c:pt>
                <c:pt idx="3228">
                  <c:v>140</c:v>
                </c:pt>
                <c:pt idx="3229">
                  <c:v>140</c:v>
                </c:pt>
                <c:pt idx="3230">
                  <c:v>140</c:v>
                </c:pt>
                <c:pt idx="3231">
                  <c:v>140</c:v>
                </c:pt>
                <c:pt idx="3232">
                  <c:v>140</c:v>
                </c:pt>
                <c:pt idx="3233">
                  <c:v>140</c:v>
                </c:pt>
                <c:pt idx="3234">
                  <c:v>140</c:v>
                </c:pt>
                <c:pt idx="3235">
                  <c:v>140</c:v>
                </c:pt>
                <c:pt idx="3236">
                  <c:v>140</c:v>
                </c:pt>
                <c:pt idx="3237">
                  <c:v>140</c:v>
                </c:pt>
                <c:pt idx="3238">
                  <c:v>140</c:v>
                </c:pt>
                <c:pt idx="3239">
                  <c:v>140</c:v>
                </c:pt>
                <c:pt idx="3240">
                  <c:v>140</c:v>
                </c:pt>
                <c:pt idx="3241">
                  <c:v>140</c:v>
                </c:pt>
                <c:pt idx="3242">
                  <c:v>140</c:v>
                </c:pt>
                <c:pt idx="3243">
                  <c:v>140</c:v>
                </c:pt>
                <c:pt idx="3244">
                  <c:v>140</c:v>
                </c:pt>
                <c:pt idx="3245">
                  <c:v>140</c:v>
                </c:pt>
                <c:pt idx="3246">
                  <c:v>140</c:v>
                </c:pt>
                <c:pt idx="3247">
                  <c:v>140</c:v>
                </c:pt>
                <c:pt idx="3248">
                  <c:v>140</c:v>
                </c:pt>
                <c:pt idx="3249">
                  <c:v>140</c:v>
                </c:pt>
                <c:pt idx="3250">
                  <c:v>140</c:v>
                </c:pt>
                <c:pt idx="3251">
                  <c:v>140</c:v>
                </c:pt>
                <c:pt idx="3252">
                  <c:v>140</c:v>
                </c:pt>
                <c:pt idx="3253">
                  <c:v>140</c:v>
                </c:pt>
                <c:pt idx="3254">
                  <c:v>140</c:v>
                </c:pt>
                <c:pt idx="3255">
                  <c:v>140</c:v>
                </c:pt>
                <c:pt idx="3256">
                  <c:v>140</c:v>
                </c:pt>
                <c:pt idx="3257">
                  <c:v>140</c:v>
                </c:pt>
                <c:pt idx="3258">
                  <c:v>140</c:v>
                </c:pt>
                <c:pt idx="3259">
                  <c:v>140</c:v>
                </c:pt>
                <c:pt idx="3260">
                  <c:v>140</c:v>
                </c:pt>
                <c:pt idx="3261">
                  <c:v>140</c:v>
                </c:pt>
                <c:pt idx="3262">
                  <c:v>140</c:v>
                </c:pt>
                <c:pt idx="3263">
                  <c:v>140</c:v>
                </c:pt>
                <c:pt idx="3264">
                  <c:v>140</c:v>
                </c:pt>
                <c:pt idx="3265">
                  <c:v>140</c:v>
                </c:pt>
                <c:pt idx="3266">
                  <c:v>140</c:v>
                </c:pt>
                <c:pt idx="3267">
                  <c:v>140</c:v>
                </c:pt>
                <c:pt idx="3268">
                  <c:v>140</c:v>
                </c:pt>
                <c:pt idx="3269">
                  <c:v>140</c:v>
                </c:pt>
                <c:pt idx="3270">
                  <c:v>140</c:v>
                </c:pt>
                <c:pt idx="3271">
                  <c:v>140</c:v>
                </c:pt>
                <c:pt idx="3272">
                  <c:v>140</c:v>
                </c:pt>
                <c:pt idx="3273">
                  <c:v>140</c:v>
                </c:pt>
                <c:pt idx="3274">
                  <c:v>140</c:v>
                </c:pt>
                <c:pt idx="3275">
                  <c:v>140</c:v>
                </c:pt>
                <c:pt idx="3276">
                  <c:v>140</c:v>
                </c:pt>
                <c:pt idx="3277">
                  <c:v>140</c:v>
                </c:pt>
                <c:pt idx="3278">
                  <c:v>140</c:v>
                </c:pt>
                <c:pt idx="3279">
                  <c:v>140</c:v>
                </c:pt>
                <c:pt idx="3280">
                  <c:v>140</c:v>
                </c:pt>
                <c:pt idx="3281">
                  <c:v>140</c:v>
                </c:pt>
                <c:pt idx="3282">
                  <c:v>140</c:v>
                </c:pt>
                <c:pt idx="3283">
                  <c:v>140</c:v>
                </c:pt>
                <c:pt idx="3284">
                  <c:v>140</c:v>
                </c:pt>
                <c:pt idx="3285">
                  <c:v>140</c:v>
                </c:pt>
                <c:pt idx="3286">
                  <c:v>140</c:v>
                </c:pt>
                <c:pt idx="3287">
                  <c:v>140</c:v>
                </c:pt>
                <c:pt idx="3288">
                  <c:v>140</c:v>
                </c:pt>
                <c:pt idx="3289">
                  <c:v>140</c:v>
                </c:pt>
                <c:pt idx="3290">
                  <c:v>140</c:v>
                </c:pt>
                <c:pt idx="3291">
                  <c:v>140</c:v>
                </c:pt>
                <c:pt idx="3292">
                  <c:v>140</c:v>
                </c:pt>
                <c:pt idx="3293">
                  <c:v>140</c:v>
                </c:pt>
                <c:pt idx="3294">
                  <c:v>140</c:v>
                </c:pt>
                <c:pt idx="3295">
                  <c:v>140</c:v>
                </c:pt>
                <c:pt idx="3296">
                  <c:v>140</c:v>
                </c:pt>
                <c:pt idx="3297">
                  <c:v>140</c:v>
                </c:pt>
                <c:pt idx="3298">
                  <c:v>140</c:v>
                </c:pt>
                <c:pt idx="3299">
                  <c:v>140</c:v>
                </c:pt>
                <c:pt idx="3300">
                  <c:v>140</c:v>
                </c:pt>
                <c:pt idx="3301">
                  <c:v>140</c:v>
                </c:pt>
                <c:pt idx="3302">
                  <c:v>140</c:v>
                </c:pt>
                <c:pt idx="3303">
                  <c:v>140</c:v>
                </c:pt>
                <c:pt idx="3304">
                  <c:v>140</c:v>
                </c:pt>
                <c:pt idx="3305">
                  <c:v>140</c:v>
                </c:pt>
                <c:pt idx="3306">
                  <c:v>140</c:v>
                </c:pt>
                <c:pt idx="3307">
                  <c:v>140</c:v>
                </c:pt>
                <c:pt idx="3308">
                  <c:v>140</c:v>
                </c:pt>
                <c:pt idx="3309">
                  <c:v>140</c:v>
                </c:pt>
                <c:pt idx="3310">
                  <c:v>140</c:v>
                </c:pt>
                <c:pt idx="3311">
                  <c:v>140</c:v>
                </c:pt>
                <c:pt idx="3312">
                  <c:v>140</c:v>
                </c:pt>
                <c:pt idx="3313">
                  <c:v>140</c:v>
                </c:pt>
                <c:pt idx="3314">
                  <c:v>140</c:v>
                </c:pt>
                <c:pt idx="3315">
                  <c:v>140</c:v>
                </c:pt>
                <c:pt idx="3316">
                  <c:v>140</c:v>
                </c:pt>
                <c:pt idx="3317">
                  <c:v>140</c:v>
                </c:pt>
                <c:pt idx="3318">
                  <c:v>140</c:v>
                </c:pt>
                <c:pt idx="3319">
                  <c:v>140</c:v>
                </c:pt>
                <c:pt idx="3320">
                  <c:v>140</c:v>
                </c:pt>
                <c:pt idx="3321">
                  <c:v>140</c:v>
                </c:pt>
                <c:pt idx="3322">
                  <c:v>140</c:v>
                </c:pt>
                <c:pt idx="3323">
                  <c:v>140</c:v>
                </c:pt>
                <c:pt idx="3324">
                  <c:v>140</c:v>
                </c:pt>
                <c:pt idx="3325">
                  <c:v>140</c:v>
                </c:pt>
                <c:pt idx="3326">
                  <c:v>140</c:v>
                </c:pt>
                <c:pt idx="3327">
                  <c:v>140</c:v>
                </c:pt>
                <c:pt idx="3328">
                  <c:v>140</c:v>
                </c:pt>
                <c:pt idx="3329">
                  <c:v>140</c:v>
                </c:pt>
                <c:pt idx="3330">
                  <c:v>140</c:v>
                </c:pt>
                <c:pt idx="3331">
                  <c:v>140</c:v>
                </c:pt>
                <c:pt idx="3332">
                  <c:v>140</c:v>
                </c:pt>
                <c:pt idx="3333">
                  <c:v>140</c:v>
                </c:pt>
                <c:pt idx="3334">
                  <c:v>140</c:v>
                </c:pt>
                <c:pt idx="3335">
                  <c:v>140</c:v>
                </c:pt>
                <c:pt idx="3336">
                  <c:v>140</c:v>
                </c:pt>
                <c:pt idx="3337">
                  <c:v>140</c:v>
                </c:pt>
                <c:pt idx="3338">
                  <c:v>140</c:v>
                </c:pt>
                <c:pt idx="3339">
                  <c:v>140</c:v>
                </c:pt>
                <c:pt idx="3340">
                  <c:v>140</c:v>
                </c:pt>
                <c:pt idx="3341">
                  <c:v>140</c:v>
                </c:pt>
                <c:pt idx="3342">
                  <c:v>140</c:v>
                </c:pt>
                <c:pt idx="3343">
                  <c:v>140</c:v>
                </c:pt>
                <c:pt idx="3344">
                  <c:v>140</c:v>
                </c:pt>
                <c:pt idx="3345">
                  <c:v>140</c:v>
                </c:pt>
                <c:pt idx="3346">
                  <c:v>140</c:v>
                </c:pt>
                <c:pt idx="3347">
                  <c:v>140</c:v>
                </c:pt>
                <c:pt idx="3348">
                  <c:v>140</c:v>
                </c:pt>
                <c:pt idx="3349">
                  <c:v>140</c:v>
                </c:pt>
                <c:pt idx="3350">
                  <c:v>140</c:v>
                </c:pt>
                <c:pt idx="3351">
                  <c:v>140</c:v>
                </c:pt>
                <c:pt idx="3352">
                  <c:v>140</c:v>
                </c:pt>
                <c:pt idx="3353">
                  <c:v>140</c:v>
                </c:pt>
                <c:pt idx="3354">
                  <c:v>140</c:v>
                </c:pt>
                <c:pt idx="3355">
                  <c:v>140</c:v>
                </c:pt>
                <c:pt idx="3356">
                  <c:v>140</c:v>
                </c:pt>
                <c:pt idx="3357">
                  <c:v>140</c:v>
                </c:pt>
                <c:pt idx="3358">
                  <c:v>140</c:v>
                </c:pt>
                <c:pt idx="3359">
                  <c:v>140</c:v>
                </c:pt>
                <c:pt idx="3360">
                  <c:v>140</c:v>
                </c:pt>
                <c:pt idx="3361">
                  <c:v>140</c:v>
                </c:pt>
                <c:pt idx="3362">
                  <c:v>140</c:v>
                </c:pt>
                <c:pt idx="3363">
                  <c:v>140</c:v>
                </c:pt>
                <c:pt idx="3364">
                  <c:v>140</c:v>
                </c:pt>
                <c:pt idx="3365">
                  <c:v>140</c:v>
                </c:pt>
                <c:pt idx="3366">
                  <c:v>140</c:v>
                </c:pt>
                <c:pt idx="3367">
                  <c:v>140</c:v>
                </c:pt>
                <c:pt idx="3368">
                  <c:v>140</c:v>
                </c:pt>
                <c:pt idx="3369">
                  <c:v>140</c:v>
                </c:pt>
                <c:pt idx="3370">
                  <c:v>140</c:v>
                </c:pt>
                <c:pt idx="3371">
                  <c:v>140</c:v>
                </c:pt>
                <c:pt idx="3372">
                  <c:v>140</c:v>
                </c:pt>
                <c:pt idx="3373">
                  <c:v>140</c:v>
                </c:pt>
                <c:pt idx="3374">
                  <c:v>140</c:v>
                </c:pt>
                <c:pt idx="3375">
                  <c:v>140</c:v>
                </c:pt>
                <c:pt idx="3376">
                  <c:v>140</c:v>
                </c:pt>
                <c:pt idx="3377">
                  <c:v>140</c:v>
                </c:pt>
                <c:pt idx="3378">
                  <c:v>140</c:v>
                </c:pt>
                <c:pt idx="3379">
                  <c:v>140</c:v>
                </c:pt>
                <c:pt idx="3380">
                  <c:v>140</c:v>
                </c:pt>
                <c:pt idx="3381">
                  <c:v>140</c:v>
                </c:pt>
                <c:pt idx="3382">
                  <c:v>140</c:v>
                </c:pt>
                <c:pt idx="3383">
                  <c:v>140</c:v>
                </c:pt>
                <c:pt idx="3384">
                  <c:v>140</c:v>
                </c:pt>
                <c:pt idx="3385">
                  <c:v>140</c:v>
                </c:pt>
                <c:pt idx="3386">
                  <c:v>140</c:v>
                </c:pt>
                <c:pt idx="3387">
                  <c:v>140</c:v>
                </c:pt>
                <c:pt idx="3388">
                  <c:v>140</c:v>
                </c:pt>
                <c:pt idx="3389">
                  <c:v>140</c:v>
                </c:pt>
                <c:pt idx="3390">
                  <c:v>140</c:v>
                </c:pt>
                <c:pt idx="3391">
                  <c:v>140</c:v>
                </c:pt>
                <c:pt idx="3392">
                  <c:v>140</c:v>
                </c:pt>
                <c:pt idx="3393">
                  <c:v>140</c:v>
                </c:pt>
                <c:pt idx="3394">
                  <c:v>140</c:v>
                </c:pt>
                <c:pt idx="3395">
                  <c:v>140</c:v>
                </c:pt>
                <c:pt idx="3396">
                  <c:v>140</c:v>
                </c:pt>
                <c:pt idx="3397">
                  <c:v>140</c:v>
                </c:pt>
                <c:pt idx="3398">
                  <c:v>140</c:v>
                </c:pt>
                <c:pt idx="3399">
                  <c:v>140</c:v>
                </c:pt>
                <c:pt idx="3400">
                  <c:v>140</c:v>
                </c:pt>
                <c:pt idx="3401">
                  <c:v>140</c:v>
                </c:pt>
                <c:pt idx="3402">
                  <c:v>140</c:v>
                </c:pt>
                <c:pt idx="3403">
                  <c:v>140</c:v>
                </c:pt>
                <c:pt idx="3404">
                  <c:v>140</c:v>
                </c:pt>
                <c:pt idx="3405">
                  <c:v>140</c:v>
                </c:pt>
                <c:pt idx="3406">
                  <c:v>140</c:v>
                </c:pt>
                <c:pt idx="3407">
                  <c:v>140</c:v>
                </c:pt>
                <c:pt idx="3408">
                  <c:v>140</c:v>
                </c:pt>
                <c:pt idx="3409">
                  <c:v>140</c:v>
                </c:pt>
                <c:pt idx="3410">
                  <c:v>140</c:v>
                </c:pt>
                <c:pt idx="3411">
                  <c:v>140</c:v>
                </c:pt>
                <c:pt idx="3412">
                  <c:v>140</c:v>
                </c:pt>
                <c:pt idx="3413">
                  <c:v>140</c:v>
                </c:pt>
                <c:pt idx="3414">
                  <c:v>140</c:v>
                </c:pt>
                <c:pt idx="3415">
                  <c:v>140</c:v>
                </c:pt>
                <c:pt idx="3416">
                  <c:v>140</c:v>
                </c:pt>
                <c:pt idx="3417">
                  <c:v>140</c:v>
                </c:pt>
                <c:pt idx="3418">
                  <c:v>140</c:v>
                </c:pt>
                <c:pt idx="3419">
                  <c:v>140</c:v>
                </c:pt>
                <c:pt idx="3420">
                  <c:v>140</c:v>
                </c:pt>
                <c:pt idx="3421">
                  <c:v>140</c:v>
                </c:pt>
                <c:pt idx="3422">
                  <c:v>140</c:v>
                </c:pt>
                <c:pt idx="3423">
                  <c:v>140</c:v>
                </c:pt>
                <c:pt idx="3424">
                  <c:v>140</c:v>
                </c:pt>
                <c:pt idx="3425">
                  <c:v>140</c:v>
                </c:pt>
                <c:pt idx="3426">
                  <c:v>140</c:v>
                </c:pt>
                <c:pt idx="3427">
                  <c:v>140</c:v>
                </c:pt>
                <c:pt idx="3428">
                  <c:v>140</c:v>
                </c:pt>
                <c:pt idx="3429">
                  <c:v>140</c:v>
                </c:pt>
                <c:pt idx="3430">
                  <c:v>140</c:v>
                </c:pt>
                <c:pt idx="3431">
                  <c:v>140</c:v>
                </c:pt>
                <c:pt idx="3432">
                  <c:v>140</c:v>
                </c:pt>
                <c:pt idx="3433">
                  <c:v>140</c:v>
                </c:pt>
                <c:pt idx="3434">
                  <c:v>140</c:v>
                </c:pt>
                <c:pt idx="3435">
                  <c:v>140</c:v>
                </c:pt>
                <c:pt idx="3436">
                  <c:v>140</c:v>
                </c:pt>
                <c:pt idx="3437">
                  <c:v>140</c:v>
                </c:pt>
                <c:pt idx="3438">
                  <c:v>140</c:v>
                </c:pt>
                <c:pt idx="3439">
                  <c:v>140</c:v>
                </c:pt>
                <c:pt idx="3440">
                  <c:v>140</c:v>
                </c:pt>
                <c:pt idx="3441">
                  <c:v>140</c:v>
                </c:pt>
                <c:pt idx="3442">
                  <c:v>140</c:v>
                </c:pt>
                <c:pt idx="3443">
                  <c:v>140</c:v>
                </c:pt>
                <c:pt idx="3444">
                  <c:v>140</c:v>
                </c:pt>
                <c:pt idx="3445">
                  <c:v>140</c:v>
                </c:pt>
                <c:pt idx="3446">
                  <c:v>140</c:v>
                </c:pt>
                <c:pt idx="3447">
                  <c:v>140</c:v>
                </c:pt>
                <c:pt idx="3448">
                  <c:v>140</c:v>
                </c:pt>
                <c:pt idx="3449">
                  <c:v>140</c:v>
                </c:pt>
                <c:pt idx="3450">
                  <c:v>140</c:v>
                </c:pt>
                <c:pt idx="3451">
                  <c:v>140</c:v>
                </c:pt>
                <c:pt idx="3452">
                  <c:v>140</c:v>
                </c:pt>
                <c:pt idx="3453">
                  <c:v>140</c:v>
                </c:pt>
                <c:pt idx="3454">
                  <c:v>140</c:v>
                </c:pt>
                <c:pt idx="3455">
                  <c:v>140</c:v>
                </c:pt>
                <c:pt idx="3456">
                  <c:v>140</c:v>
                </c:pt>
                <c:pt idx="3457">
                  <c:v>140</c:v>
                </c:pt>
                <c:pt idx="3458">
                  <c:v>140</c:v>
                </c:pt>
                <c:pt idx="3459">
                  <c:v>140</c:v>
                </c:pt>
                <c:pt idx="3460">
                  <c:v>140</c:v>
                </c:pt>
                <c:pt idx="3461">
                  <c:v>140</c:v>
                </c:pt>
                <c:pt idx="3462">
                  <c:v>140</c:v>
                </c:pt>
                <c:pt idx="3463">
                  <c:v>140</c:v>
                </c:pt>
                <c:pt idx="3464">
                  <c:v>140</c:v>
                </c:pt>
                <c:pt idx="3465">
                  <c:v>140</c:v>
                </c:pt>
                <c:pt idx="3466">
                  <c:v>140</c:v>
                </c:pt>
                <c:pt idx="3467">
                  <c:v>140</c:v>
                </c:pt>
                <c:pt idx="3468">
                  <c:v>140</c:v>
                </c:pt>
                <c:pt idx="3469">
                  <c:v>140</c:v>
                </c:pt>
                <c:pt idx="3470">
                  <c:v>140</c:v>
                </c:pt>
                <c:pt idx="3471">
                  <c:v>140</c:v>
                </c:pt>
                <c:pt idx="3472">
                  <c:v>140</c:v>
                </c:pt>
                <c:pt idx="3473">
                  <c:v>140</c:v>
                </c:pt>
                <c:pt idx="3474">
                  <c:v>140</c:v>
                </c:pt>
                <c:pt idx="3475">
                  <c:v>140</c:v>
                </c:pt>
                <c:pt idx="3476">
                  <c:v>140</c:v>
                </c:pt>
                <c:pt idx="3477">
                  <c:v>140</c:v>
                </c:pt>
                <c:pt idx="3478">
                  <c:v>140</c:v>
                </c:pt>
                <c:pt idx="3479">
                  <c:v>140</c:v>
                </c:pt>
                <c:pt idx="3480">
                  <c:v>140</c:v>
                </c:pt>
                <c:pt idx="3481">
                  <c:v>140</c:v>
                </c:pt>
                <c:pt idx="3482">
                  <c:v>140</c:v>
                </c:pt>
                <c:pt idx="3483">
                  <c:v>140</c:v>
                </c:pt>
                <c:pt idx="3484">
                  <c:v>140</c:v>
                </c:pt>
                <c:pt idx="3485">
                  <c:v>140</c:v>
                </c:pt>
                <c:pt idx="3486">
                  <c:v>140</c:v>
                </c:pt>
                <c:pt idx="3487">
                  <c:v>140</c:v>
                </c:pt>
                <c:pt idx="3488">
                  <c:v>140</c:v>
                </c:pt>
                <c:pt idx="3489">
                  <c:v>140</c:v>
                </c:pt>
                <c:pt idx="3490">
                  <c:v>140</c:v>
                </c:pt>
                <c:pt idx="3491">
                  <c:v>140</c:v>
                </c:pt>
                <c:pt idx="3492">
                  <c:v>140</c:v>
                </c:pt>
                <c:pt idx="3493">
                  <c:v>140</c:v>
                </c:pt>
                <c:pt idx="3494">
                  <c:v>140</c:v>
                </c:pt>
                <c:pt idx="3495">
                  <c:v>140</c:v>
                </c:pt>
                <c:pt idx="3496">
                  <c:v>140</c:v>
                </c:pt>
                <c:pt idx="3497">
                  <c:v>140</c:v>
                </c:pt>
                <c:pt idx="3498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3D2-B816-1B0832F1CA10}"/>
            </c:ext>
          </c:extLst>
        </c:ser>
        <c:ser>
          <c:idx val="2"/>
          <c:order val="1"/>
          <c:tx>
            <c:strRef>
              <c:f>Graf46a47!$C$2</c:f>
              <c:strCache>
                <c:ptCount val="1"/>
                <c:pt idx="0">
                  <c:v>2025 NPC</c:v>
                </c:pt>
              </c:strCache>
            </c:strRef>
          </c:tx>
          <c:spPr>
            <a:ln w="3175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Graf46a47!$A$3:$A$3501</c:f>
              <c:numCache>
                <c:formatCode>General</c:formatCode>
                <c:ptCount val="34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</c:numCache>
            </c:numRef>
          </c:cat>
          <c:val>
            <c:numRef>
              <c:f>Graf46a47!$C$3:$C$3501</c:f>
              <c:numCache>
                <c:formatCode>0.00</c:formatCode>
                <c:ptCount val="3499"/>
                <c:pt idx="0">
                  <c:v>0.2</c:v>
                </c:pt>
                <c:pt idx="1">
                  <c:v>0.4</c:v>
                </c:pt>
                <c:pt idx="2">
                  <c:v>0.60000000000000009</c:v>
                </c:pt>
                <c:pt idx="3">
                  <c:v>0.8</c:v>
                </c:pt>
                <c:pt idx="4">
                  <c:v>1</c:v>
                </c:pt>
                <c:pt idx="5">
                  <c:v>1.2000000000000002</c:v>
                </c:pt>
                <c:pt idx="6">
                  <c:v>1.4000000000000001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2.4000000000000004</c:v>
                </c:pt>
                <c:pt idx="12">
                  <c:v>2.6</c:v>
                </c:pt>
                <c:pt idx="13">
                  <c:v>2.8000000000000003</c:v>
                </c:pt>
                <c:pt idx="14">
                  <c:v>3</c:v>
                </c:pt>
                <c:pt idx="15">
                  <c:v>3.2</c:v>
                </c:pt>
                <c:pt idx="16">
                  <c:v>3.4000000000000004</c:v>
                </c:pt>
                <c:pt idx="17">
                  <c:v>3.6</c:v>
                </c:pt>
                <c:pt idx="18">
                  <c:v>3.8000000000000003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4.6000000000000005</c:v>
                </c:pt>
                <c:pt idx="23">
                  <c:v>4.8000000000000007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5.6000000000000005</c:v>
                </c:pt>
                <c:pt idx="28">
                  <c:v>5.8000000000000007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6.6000000000000005</c:v>
                </c:pt>
                <c:pt idx="33">
                  <c:v>6.8000000000000007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7.6000000000000005</c:v>
                </c:pt>
                <c:pt idx="38">
                  <c:v>7.8000000000000007</c:v>
                </c:pt>
                <c:pt idx="39">
                  <c:v>8</c:v>
                </c:pt>
                <c:pt idx="40">
                  <c:v>8.2000000000000011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9.2000000000000011</c:v>
                </c:pt>
                <c:pt idx="46">
                  <c:v>9.4</c:v>
                </c:pt>
                <c:pt idx="47">
                  <c:v>9.6000000000000014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10.200000000000001</c:v>
                </c:pt>
                <c:pt idx="51">
                  <c:v>10.4</c:v>
                </c:pt>
                <c:pt idx="52">
                  <c:v>10.600000000000001</c:v>
                </c:pt>
                <c:pt idx="53">
                  <c:v>10.8</c:v>
                </c:pt>
                <c:pt idx="54">
                  <c:v>11</c:v>
                </c:pt>
                <c:pt idx="55">
                  <c:v>11.200000000000001</c:v>
                </c:pt>
                <c:pt idx="56">
                  <c:v>11.4</c:v>
                </c:pt>
                <c:pt idx="57">
                  <c:v>11.600000000000001</c:v>
                </c:pt>
                <c:pt idx="58">
                  <c:v>11.8</c:v>
                </c:pt>
                <c:pt idx="59">
                  <c:v>12</c:v>
                </c:pt>
                <c:pt idx="60">
                  <c:v>12.200000000000001</c:v>
                </c:pt>
                <c:pt idx="61">
                  <c:v>12.4</c:v>
                </c:pt>
                <c:pt idx="62">
                  <c:v>12.600000000000001</c:v>
                </c:pt>
                <c:pt idx="63">
                  <c:v>12.8</c:v>
                </c:pt>
                <c:pt idx="64">
                  <c:v>13</c:v>
                </c:pt>
                <c:pt idx="65">
                  <c:v>13.200000000000001</c:v>
                </c:pt>
                <c:pt idx="66">
                  <c:v>13.4</c:v>
                </c:pt>
                <c:pt idx="67">
                  <c:v>13.600000000000001</c:v>
                </c:pt>
                <c:pt idx="68">
                  <c:v>13.8</c:v>
                </c:pt>
                <c:pt idx="69">
                  <c:v>14</c:v>
                </c:pt>
                <c:pt idx="70">
                  <c:v>14.200000000000001</c:v>
                </c:pt>
                <c:pt idx="71">
                  <c:v>14.4</c:v>
                </c:pt>
                <c:pt idx="72">
                  <c:v>14.600000000000001</c:v>
                </c:pt>
                <c:pt idx="73">
                  <c:v>14.8</c:v>
                </c:pt>
                <c:pt idx="74">
                  <c:v>15</c:v>
                </c:pt>
                <c:pt idx="75">
                  <c:v>15.200000000000001</c:v>
                </c:pt>
                <c:pt idx="76">
                  <c:v>15.4</c:v>
                </c:pt>
                <c:pt idx="77">
                  <c:v>15.600000000000001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16.400000000000002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17.400000000000002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18.400000000000002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19.200000000000003</c:v>
                </c:pt>
                <c:pt idx="96">
                  <c:v>19.400000000000002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20.200000000000003</c:v>
                </c:pt>
                <c:pt idx="101">
                  <c:v>20.400000000000002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21.200000000000003</c:v>
                </c:pt>
                <c:pt idx="106">
                  <c:v>21.400000000000002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22.200000000000003</c:v>
                </c:pt>
                <c:pt idx="111">
                  <c:v>22.400000000000002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23.200000000000003</c:v>
                </c:pt>
                <c:pt idx="116">
                  <c:v>23.400000000000002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24.200000000000003</c:v>
                </c:pt>
                <c:pt idx="121">
                  <c:v>24.400000000000002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25.200000000000003</c:v>
                </c:pt>
                <c:pt idx="126">
                  <c:v>25.400000000000002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26.200000000000003</c:v>
                </c:pt>
                <c:pt idx="131">
                  <c:v>26.400000000000002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27.200000000000003</c:v>
                </c:pt>
                <c:pt idx="136">
                  <c:v>27.400000000000002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28.200000000000003</c:v>
                </c:pt>
                <c:pt idx="141">
                  <c:v>28.400000000000002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29.200000000000003</c:v>
                </c:pt>
                <c:pt idx="146">
                  <c:v>29.400000000000002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30.200000000000003</c:v>
                </c:pt>
                <c:pt idx="151">
                  <c:v>30.400000000000002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31.200000000000003</c:v>
                </c:pt>
                <c:pt idx="156">
                  <c:v>31.400000000000002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32.800000000000004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33.800000000000004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34.800000000000004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35.800000000000004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36.800000000000004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37.800000000000004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38.400000000000006</c:v>
                </c:pt>
                <c:pt idx="192">
                  <c:v>38.6</c:v>
                </c:pt>
                <c:pt idx="193">
                  <c:v>38.800000000000004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39.400000000000006</c:v>
                </c:pt>
                <c:pt idx="197">
                  <c:v>39.6</c:v>
                </c:pt>
                <c:pt idx="198">
                  <c:v>39.800000000000004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40.400000000000006</c:v>
                </c:pt>
                <c:pt idx="202">
                  <c:v>40.6</c:v>
                </c:pt>
                <c:pt idx="203">
                  <c:v>40.800000000000004</c:v>
                </c:pt>
                <c:pt idx="204">
                  <c:v>41</c:v>
                </c:pt>
                <c:pt idx="205">
                  <c:v>41.2</c:v>
                </c:pt>
                <c:pt idx="206">
                  <c:v>41.400000000000006</c:v>
                </c:pt>
                <c:pt idx="207">
                  <c:v>41.6</c:v>
                </c:pt>
                <c:pt idx="208">
                  <c:v>41.800000000000004</c:v>
                </c:pt>
                <c:pt idx="209">
                  <c:v>42</c:v>
                </c:pt>
                <c:pt idx="210">
                  <c:v>42.2</c:v>
                </c:pt>
                <c:pt idx="211">
                  <c:v>42.400000000000006</c:v>
                </c:pt>
                <c:pt idx="212">
                  <c:v>42.6</c:v>
                </c:pt>
                <c:pt idx="213">
                  <c:v>42.800000000000004</c:v>
                </c:pt>
                <c:pt idx="214">
                  <c:v>43</c:v>
                </c:pt>
                <c:pt idx="215">
                  <c:v>43.2</c:v>
                </c:pt>
                <c:pt idx="216">
                  <c:v>43.400000000000006</c:v>
                </c:pt>
                <c:pt idx="217">
                  <c:v>43.6</c:v>
                </c:pt>
                <c:pt idx="218">
                  <c:v>43.800000000000004</c:v>
                </c:pt>
                <c:pt idx="219">
                  <c:v>44</c:v>
                </c:pt>
                <c:pt idx="220">
                  <c:v>44.2</c:v>
                </c:pt>
                <c:pt idx="221">
                  <c:v>44.400000000000006</c:v>
                </c:pt>
                <c:pt idx="222">
                  <c:v>44.6</c:v>
                </c:pt>
                <c:pt idx="223">
                  <c:v>44.800000000000004</c:v>
                </c:pt>
                <c:pt idx="224">
                  <c:v>45</c:v>
                </c:pt>
                <c:pt idx="225">
                  <c:v>45.2</c:v>
                </c:pt>
                <c:pt idx="226">
                  <c:v>45.400000000000006</c:v>
                </c:pt>
                <c:pt idx="227">
                  <c:v>45.6</c:v>
                </c:pt>
                <c:pt idx="228">
                  <c:v>45.800000000000004</c:v>
                </c:pt>
                <c:pt idx="229">
                  <c:v>46</c:v>
                </c:pt>
                <c:pt idx="230">
                  <c:v>46.2</c:v>
                </c:pt>
                <c:pt idx="231">
                  <c:v>46.400000000000006</c:v>
                </c:pt>
                <c:pt idx="232">
                  <c:v>46.6</c:v>
                </c:pt>
                <c:pt idx="233">
                  <c:v>46.800000000000004</c:v>
                </c:pt>
                <c:pt idx="234">
                  <c:v>47</c:v>
                </c:pt>
                <c:pt idx="235">
                  <c:v>47.2</c:v>
                </c:pt>
                <c:pt idx="236">
                  <c:v>47.400000000000006</c:v>
                </c:pt>
                <c:pt idx="237">
                  <c:v>47.6</c:v>
                </c:pt>
                <c:pt idx="238">
                  <c:v>47.800000000000004</c:v>
                </c:pt>
                <c:pt idx="239">
                  <c:v>48</c:v>
                </c:pt>
                <c:pt idx="240">
                  <c:v>48.2</c:v>
                </c:pt>
                <c:pt idx="241">
                  <c:v>48.400000000000006</c:v>
                </c:pt>
                <c:pt idx="242">
                  <c:v>48.6</c:v>
                </c:pt>
                <c:pt idx="243">
                  <c:v>48.800000000000004</c:v>
                </c:pt>
                <c:pt idx="244">
                  <c:v>49</c:v>
                </c:pt>
                <c:pt idx="245">
                  <c:v>49.2</c:v>
                </c:pt>
                <c:pt idx="246">
                  <c:v>49.400000000000006</c:v>
                </c:pt>
                <c:pt idx="247">
                  <c:v>49.6</c:v>
                </c:pt>
                <c:pt idx="248">
                  <c:v>49.800000000000004</c:v>
                </c:pt>
                <c:pt idx="249">
                  <c:v>50</c:v>
                </c:pt>
                <c:pt idx="250">
                  <c:v>50.2</c:v>
                </c:pt>
                <c:pt idx="251">
                  <c:v>50.400000000000006</c:v>
                </c:pt>
                <c:pt idx="252">
                  <c:v>50.6</c:v>
                </c:pt>
                <c:pt idx="253">
                  <c:v>50.800000000000004</c:v>
                </c:pt>
                <c:pt idx="254">
                  <c:v>51</c:v>
                </c:pt>
                <c:pt idx="255">
                  <c:v>51.2</c:v>
                </c:pt>
                <c:pt idx="256">
                  <c:v>51.400000000000006</c:v>
                </c:pt>
                <c:pt idx="257">
                  <c:v>51.6</c:v>
                </c:pt>
                <c:pt idx="258">
                  <c:v>51.800000000000004</c:v>
                </c:pt>
                <c:pt idx="259">
                  <c:v>52</c:v>
                </c:pt>
                <c:pt idx="260">
                  <c:v>52.2</c:v>
                </c:pt>
                <c:pt idx="261">
                  <c:v>52.400000000000006</c:v>
                </c:pt>
                <c:pt idx="262">
                  <c:v>52.6</c:v>
                </c:pt>
                <c:pt idx="263">
                  <c:v>52.800000000000004</c:v>
                </c:pt>
                <c:pt idx="264">
                  <c:v>53</c:v>
                </c:pt>
                <c:pt idx="265">
                  <c:v>53.2</c:v>
                </c:pt>
                <c:pt idx="266">
                  <c:v>53.400000000000006</c:v>
                </c:pt>
                <c:pt idx="267">
                  <c:v>53.6</c:v>
                </c:pt>
                <c:pt idx="268">
                  <c:v>53.800000000000004</c:v>
                </c:pt>
                <c:pt idx="269">
                  <c:v>54</c:v>
                </c:pt>
                <c:pt idx="270">
                  <c:v>54.2</c:v>
                </c:pt>
                <c:pt idx="271">
                  <c:v>54.400000000000006</c:v>
                </c:pt>
                <c:pt idx="272">
                  <c:v>54.6</c:v>
                </c:pt>
                <c:pt idx="273">
                  <c:v>54.800000000000004</c:v>
                </c:pt>
                <c:pt idx="274">
                  <c:v>55</c:v>
                </c:pt>
                <c:pt idx="275">
                  <c:v>55.2</c:v>
                </c:pt>
                <c:pt idx="276">
                  <c:v>55.400000000000006</c:v>
                </c:pt>
                <c:pt idx="277">
                  <c:v>55.6</c:v>
                </c:pt>
                <c:pt idx="278">
                  <c:v>55.800000000000004</c:v>
                </c:pt>
                <c:pt idx="279">
                  <c:v>56</c:v>
                </c:pt>
                <c:pt idx="280">
                  <c:v>56.2</c:v>
                </c:pt>
                <c:pt idx="281">
                  <c:v>56.400000000000006</c:v>
                </c:pt>
                <c:pt idx="282">
                  <c:v>56.6</c:v>
                </c:pt>
                <c:pt idx="283">
                  <c:v>56.800000000000004</c:v>
                </c:pt>
                <c:pt idx="284">
                  <c:v>57</c:v>
                </c:pt>
                <c:pt idx="285">
                  <c:v>57.2</c:v>
                </c:pt>
                <c:pt idx="286">
                  <c:v>57.400000000000006</c:v>
                </c:pt>
                <c:pt idx="287">
                  <c:v>57.6</c:v>
                </c:pt>
                <c:pt idx="288">
                  <c:v>57.800000000000004</c:v>
                </c:pt>
                <c:pt idx="289">
                  <c:v>58</c:v>
                </c:pt>
                <c:pt idx="290">
                  <c:v>58.2</c:v>
                </c:pt>
                <c:pt idx="291">
                  <c:v>58.400000000000006</c:v>
                </c:pt>
                <c:pt idx="292">
                  <c:v>58.6</c:v>
                </c:pt>
                <c:pt idx="293">
                  <c:v>58.800000000000004</c:v>
                </c:pt>
                <c:pt idx="294">
                  <c:v>59</c:v>
                </c:pt>
                <c:pt idx="295">
                  <c:v>59.2</c:v>
                </c:pt>
                <c:pt idx="296">
                  <c:v>59.400000000000006</c:v>
                </c:pt>
                <c:pt idx="297">
                  <c:v>59.6</c:v>
                </c:pt>
                <c:pt idx="298">
                  <c:v>59.800000000000004</c:v>
                </c:pt>
                <c:pt idx="299">
                  <c:v>60</c:v>
                </c:pt>
                <c:pt idx="300">
                  <c:v>60.2</c:v>
                </c:pt>
                <c:pt idx="301">
                  <c:v>60.400000000000006</c:v>
                </c:pt>
                <c:pt idx="302">
                  <c:v>60.6</c:v>
                </c:pt>
                <c:pt idx="303">
                  <c:v>60.800000000000004</c:v>
                </c:pt>
                <c:pt idx="304">
                  <c:v>61</c:v>
                </c:pt>
                <c:pt idx="305">
                  <c:v>61.2</c:v>
                </c:pt>
                <c:pt idx="306">
                  <c:v>61.400000000000006</c:v>
                </c:pt>
                <c:pt idx="307">
                  <c:v>61.6</c:v>
                </c:pt>
                <c:pt idx="308">
                  <c:v>61.800000000000004</c:v>
                </c:pt>
                <c:pt idx="309">
                  <c:v>62</c:v>
                </c:pt>
                <c:pt idx="310">
                  <c:v>62.2</c:v>
                </c:pt>
                <c:pt idx="311">
                  <c:v>62.400000000000006</c:v>
                </c:pt>
                <c:pt idx="312">
                  <c:v>62.6</c:v>
                </c:pt>
                <c:pt idx="313">
                  <c:v>62.800000000000004</c:v>
                </c:pt>
                <c:pt idx="314">
                  <c:v>63</c:v>
                </c:pt>
                <c:pt idx="315">
                  <c:v>63.2</c:v>
                </c:pt>
                <c:pt idx="316">
                  <c:v>63.400000000000006</c:v>
                </c:pt>
                <c:pt idx="317">
                  <c:v>63.6</c:v>
                </c:pt>
                <c:pt idx="318">
                  <c:v>63.800000000000004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64.600000000000009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65.600000000000009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66.600000000000009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67.600000000000009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68.600000000000009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69.600000000000009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70.600000000000009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71.600000000000009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72.600000000000009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73.600000000000009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74.600000000000009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75.600000000000009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76.600000000000009</c:v>
                </c:pt>
                <c:pt idx="383">
                  <c:v>76.800000000000011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77.600000000000009</c:v>
                </c:pt>
                <c:pt idx="388">
                  <c:v>77.800000000000011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78.600000000000009</c:v>
                </c:pt>
                <c:pt idx="393">
                  <c:v>78.800000000000011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79.600000000000009</c:v>
                </c:pt>
                <c:pt idx="398">
                  <c:v>79.800000000000011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80.600000000000009</c:v>
                </c:pt>
                <c:pt idx="403">
                  <c:v>80.800000000000011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81.600000000000009</c:v>
                </c:pt>
                <c:pt idx="408">
                  <c:v>81.800000000000011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82.600000000000009</c:v>
                </c:pt>
                <c:pt idx="413">
                  <c:v>82.800000000000011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83.600000000000009</c:v>
                </c:pt>
                <c:pt idx="418">
                  <c:v>83.800000000000011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84.600000000000009</c:v>
                </c:pt>
                <c:pt idx="423">
                  <c:v>84.800000000000011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85.600000000000009</c:v>
                </c:pt>
                <c:pt idx="428">
                  <c:v>85.800000000000011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86.600000000000009</c:v>
                </c:pt>
                <c:pt idx="433">
                  <c:v>86.800000000000011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87.600000000000009</c:v>
                </c:pt>
                <c:pt idx="438">
                  <c:v>87.800000000000011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88.600000000000009</c:v>
                </c:pt>
                <c:pt idx="443">
                  <c:v>88.800000000000011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89.600000000000009</c:v>
                </c:pt>
                <c:pt idx="448">
                  <c:v>89.800000000000011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90.600000000000009</c:v>
                </c:pt>
                <c:pt idx="453">
                  <c:v>90.800000000000011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91.600000000000009</c:v>
                </c:pt>
                <c:pt idx="458">
                  <c:v>91.800000000000011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92.600000000000009</c:v>
                </c:pt>
                <c:pt idx="463">
                  <c:v>92.800000000000011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93.600000000000009</c:v>
                </c:pt>
                <c:pt idx="468">
                  <c:v>93.800000000000011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94.600000000000009</c:v>
                </c:pt>
                <c:pt idx="473">
                  <c:v>94.800000000000011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95.600000000000009</c:v>
                </c:pt>
                <c:pt idx="478">
                  <c:v>95.800000000000011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96.600000000000009</c:v>
                </c:pt>
                <c:pt idx="483">
                  <c:v>96.800000000000011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97.600000000000009</c:v>
                </c:pt>
                <c:pt idx="488">
                  <c:v>97.800000000000011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98.600000000000009</c:v>
                </c:pt>
                <c:pt idx="493">
                  <c:v>98.800000000000011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99.600000000000009</c:v>
                </c:pt>
                <c:pt idx="498">
                  <c:v>99.800000000000011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3D2-B816-1B0832F1CA10}"/>
            </c:ext>
          </c:extLst>
        </c:ser>
        <c:ser>
          <c:idx val="3"/>
          <c:order val="2"/>
          <c:tx>
            <c:strRef>
              <c:f>Graf46a47!$D$2</c:f>
              <c:strCache>
                <c:ptCount val="1"/>
                <c:pt idx="0">
                  <c:v>2025 KB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Graf46a47!$A$3:$A$3501</c:f>
              <c:numCache>
                <c:formatCode>General</c:formatCode>
                <c:ptCount val="34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</c:numCache>
            </c:numRef>
          </c:cat>
          <c:val>
            <c:numRef>
              <c:f>Graf46a47!$D$3:$D$3501</c:f>
              <c:numCache>
                <c:formatCode>0.00</c:formatCode>
                <c:ptCount val="3499"/>
                <c:pt idx="0">
                  <c:v>0.28999999999999998</c:v>
                </c:pt>
                <c:pt idx="1">
                  <c:v>0.57999999999999996</c:v>
                </c:pt>
                <c:pt idx="2">
                  <c:v>0.86999999999999988</c:v>
                </c:pt>
                <c:pt idx="3">
                  <c:v>1.1599999999999999</c:v>
                </c:pt>
                <c:pt idx="4">
                  <c:v>1.45</c:v>
                </c:pt>
                <c:pt idx="5">
                  <c:v>1.7399999999999998</c:v>
                </c:pt>
                <c:pt idx="6">
                  <c:v>2.0299999999999998</c:v>
                </c:pt>
                <c:pt idx="7">
                  <c:v>2.3199999999999998</c:v>
                </c:pt>
                <c:pt idx="8">
                  <c:v>2.61</c:v>
                </c:pt>
                <c:pt idx="9">
                  <c:v>2.9</c:v>
                </c:pt>
                <c:pt idx="10">
                  <c:v>3.19</c:v>
                </c:pt>
                <c:pt idx="11">
                  <c:v>3.4799999999999995</c:v>
                </c:pt>
                <c:pt idx="12">
                  <c:v>3.7699999999999996</c:v>
                </c:pt>
                <c:pt idx="13">
                  <c:v>4.0599999999999996</c:v>
                </c:pt>
                <c:pt idx="14">
                  <c:v>4.3499999999999996</c:v>
                </c:pt>
                <c:pt idx="15">
                  <c:v>4.6399999999999997</c:v>
                </c:pt>
                <c:pt idx="16">
                  <c:v>4.93</c:v>
                </c:pt>
                <c:pt idx="17">
                  <c:v>5.22</c:v>
                </c:pt>
                <c:pt idx="18">
                  <c:v>5.51</c:v>
                </c:pt>
                <c:pt idx="19">
                  <c:v>5.8</c:v>
                </c:pt>
                <c:pt idx="20">
                  <c:v>6.09</c:v>
                </c:pt>
                <c:pt idx="21">
                  <c:v>6.38</c:v>
                </c:pt>
                <c:pt idx="22">
                  <c:v>6.67</c:v>
                </c:pt>
                <c:pt idx="23">
                  <c:v>6.9599999999999991</c:v>
                </c:pt>
                <c:pt idx="24">
                  <c:v>7.2499999999999991</c:v>
                </c:pt>
                <c:pt idx="25">
                  <c:v>7.5399999999999991</c:v>
                </c:pt>
                <c:pt idx="26">
                  <c:v>7.8299999999999992</c:v>
                </c:pt>
                <c:pt idx="27">
                  <c:v>8.1199999999999992</c:v>
                </c:pt>
                <c:pt idx="28">
                  <c:v>8.41</c:v>
                </c:pt>
                <c:pt idx="29">
                  <c:v>8.6999999999999993</c:v>
                </c:pt>
                <c:pt idx="30">
                  <c:v>8.99</c:v>
                </c:pt>
                <c:pt idx="31">
                  <c:v>9.2799999999999994</c:v>
                </c:pt>
                <c:pt idx="32">
                  <c:v>9.5699999999999985</c:v>
                </c:pt>
                <c:pt idx="33">
                  <c:v>9.86</c:v>
                </c:pt>
                <c:pt idx="34">
                  <c:v>10.149999999999999</c:v>
                </c:pt>
                <c:pt idx="35">
                  <c:v>10.44</c:v>
                </c:pt>
                <c:pt idx="36">
                  <c:v>10.729999999999999</c:v>
                </c:pt>
                <c:pt idx="37">
                  <c:v>11.02</c:v>
                </c:pt>
                <c:pt idx="38">
                  <c:v>11.309999999999999</c:v>
                </c:pt>
                <c:pt idx="39">
                  <c:v>11.6</c:v>
                </c:pt>
                <c:pt idx="40">
                  <c:v>11.889999999999999</c:v>
                </c:pt>
                <c:pt idx="41">
                  <c:v>12.18</c:v>
                </c:pt>
                <c:pt idx="42">
                  <c:v>12.469999999999999</c:v>
                </c:pt>
                <c:pt idx="43">
                  <c:v>12.76</c:v>
                </c:pt>
                <c:pt idx="44">
                  <c:v>13.049999999999999</c:v>
                </c:pt>
                <c:pt idx="45">
                  <c:v>13.34</c:v>
                </c:pt>
                <c:pt idx="46">
                  <c:v>13.629999999999999</c:v>
                </c:pt>
                <c:pt idx="47">
                  <c:v>13.919999999999998</c:v>
                </c:pt>
                <c:pt idx="48">
                  <c:v>14.209999999999999</c:v>
                </c:pt>
                <c:pt idx="49">
                  <c:v>14.499999999999998</c:v>
                </c:pt>
                <c:pt idx="50">
                  <c:v>14.79</c:v>
                </c:pt>
                <c:pt idx="51">
                  <c:v>15.079999999999998</c:v>
                </c:pt>
                <c:pt idx="52">
                  <c:v>15.37</c:v>
                </c:pt>
                <c:pt idx="53">
                  <c:v>15.659999999999998</c:v>
                </c:pt>
                <c:pt idx="54">
                  <c:v>15.95</c:v>
                </c:pt>
                <c:pt idx="55">
                  <c:v>16.239999999999998</c:v>
                </c:pt>
                <c:pt idx="56">
                  <c:v>16.529999999999998</c:v>
                </c:pt>
                <c:pt idx="57">
                  <c:v>16.82</c:v>
                </c:pt>
                <c:pt idx="58">
                  <c:v>17.11</c:v>
                </c:pt>
                <c:pt idx="59">
                  <c:v>17.399999999999999</c:v>
                </c:pt>
                <c:pt idx="60">
                  <c:v>17.689999999999998</c:v>
                </c:pt>
                <c:pt idx="61">
                  <c:v>17.98</c:v>
                </c:pt>
                <c:pt idx="62">
                  <c:v>18.27</c:v>
                </c:pt>
                <c:pt idx="63">
                  <c:v>18.559999999999999</c:v>
                </c:pt>
                <c:pt idx="64">
                  <c:v>18.849999999999998</c:v>
                </c:pt>
                <c:pt idx="65">
                  <c:v>19.139999999999997</c:v>
                </c:pt>
                <c:pt idx="66">
                  <c:v>19.43</c:v>
                </c:pt>
                <c:pt idx="67">
                  <c:v>19.72</c:v>
                </c:pt>
                <c:pt idx="68">
                  <c:v>20.009999999999998</c:v>
                </c:pt>
                <c:pt idx="69">
                  <c:v>20.299999999999997</c:v>
                </c:pt>
                <c:pt idx="70">
                  <c:v>20.59</c:v>
                </c:pt>
                <c:pt idx="71">
                  <c:v>20.88</c:v>
                </c:pt>
                <c:pt idx="72">
                  <c:v>21.169999999999998</c:v>
                </c:pt>
                <c:pt idx="73">
                  <c:v>21.459999999999997</c:v>
                </c:pt>
                <c:pt idx="74">
                  <c:v>21.75</c:v>
                </c:pt>
                <c:pt idx="75">
                  <c:v>22.04</c:v>
                </c:pt>
                <c:pt idx="76">
                  <c:v>22.33</c:v>
                </c:pt>
                <c:pt idx="77">
                  <c:v>22.619999999999997</c:v>
                </c:pt>
                <c:pt idx="78">
                  <c:v>22.91</c:v>
                </c:pt>
                <c:pt idx="79">
                  <c:v>23.2</c:v>
                </c:pt>
                <c:pt idx="80">
                  <c:v>23.49</c:v>
                </c:pt>
                <c:pt idx="81">
                  <c:v>23.779999999999998</c:v>
                </c:pt>
                <c:pt idx="82">
                  <c:v>24.069999999999997</c:v>
                </c:pt>
                <c:pt idx="83">
                  <c:v>24.36</c:v>
                </c:pt>
                <c:pt idx="84">
                  <c:v>24.65</c:v>
                </c:pt>
                <c:pt idx="85">
                  <c:v>24.939999999999998</c:v>
                </c:pt>
                <c:pt idx="86">
                  <c:v>25.229999999999997</c:v>
                </c:pt>
                <c:pt idx="87">
                  <c:v>25.52</c:v>
                </c:pt>
                <c:pt idx="88">
                  <c:v>25.81</c:v>
                </c:pt>
                <c:pt idx="89">
                  <c:v>26.099999999999998</c:v>
                </c:pt>
                <c:pt idx="90">
                  <c:v>26.389999999999997</c:v>
                </c:pt>
                <c:pt idx="91">
                  <c:v>26.68</c:v>
                </c:pt>
                <c:pt idx="92">
                  <c:v>26.97</c:v>
                </c:pt>
                <c:pt idx="93">
                  <c:v>27.259999999999998</c:v>
                </c:pt>
                <c:pt idx="94">
                  <c:v>27.549999999999997</c:v>
                </c:pt>
                <c:pt idx="95">
                  <c:v>27.839999999999996</c:v>
                </c:pt>
                <c:pt idx="96">
                  <c:v>28.13</c:v>
                </c:pt>
                <c:pt idx="97">
                  <c:v>28.419999999999998</c:v>
                </c:pt>
                <c:pt idx="98">
                  <c:v>28.709999999999997</c:v>
                </c:pt>
                <c:pt idx="99">
                  <c:v>28.999999999999996</c:v>
                </c:pt>
                <c:pt idx="100">
                  <c:v>29.29</c:v>
                </c:pt>
                <c:pt idx="101">
                  <c:v>29.58</c:v>
                </c:pt>
                <c:pt idx="102">
                  <c:v>29.869999999999997</c:v>
                </c:pt>
                <c:pt idx="103">
                  <c:v>30.159999999999997</c:v>
                </c:pt>
                <c:pt idx="104">
                  <c:v>30.45</c:v>
                </c:pt>
                <c:pt idx="105">
                  <c:v>30.74</c:v>
                </c:pt>
                <c:pt idx="106">
                  <c:v>31.029999999999998</c:v>
                </c:pt>
                <c:pt idx="107">
                  <c:v>31.319999999999997</c:v>
                </c:pt>
                <c:pt idx="108">
                  <c:v>31.61</c:v>
                </c:pt>
                <c:pt idx="109">
                  <c:v>31.9</c:v>
                </c:pt>
                <c:pt idx="110">
                  <c:v>32.19</c:v>
                </c:pt>
                <c:pt idx="111">
                  <c:v>32.479999999999997</c:v>
                </c:pt>
                <c:pt idx="112">
                  <c:v>32.769999999999996</c:v>
                </c:pt>
                <c:pt idx="113">
                  <c:v>33.059999999999995</c:v>
                </c:pt>
                <c:pt idx="114">
                  <c:v>33.349999999999994</c:v>
                </c:pt>
                <c:pt idx="115">
                  <c:v>33.64</c:v>
                </c:pt>
                <c:pt idx="116">
                  <c:v>33.93</c:v>
                </c:pt>
                <c:pt idx="117">
                  <c:v>34.22</c:v>
                </c:pt>
                <c:pt idx="118">
                  <c:v>34.51</c:v>
                </c:pt>
                <c:pt idx="119">
                  <c:v>34.799999999999997</c:v>
                </c:pt>
                <c:pt idx="120">
                  <c:v>35.089999999999996</c:v>
                </c:pt>
                <c:pt idx="121">
                  <c:v>35.379999999999995</c:v>
                </c:pt>
                <c:pt idx="122">
                  <c:v>35.669999999999995</c:v>
                </c:pt>
                <c:pt idx="123">
                  <c:v>35.96</c:v>
                </c:pt>
                <c:pt idx="124">
                  <c:v>36.25</c:v>
                </c:pt>
                <c:pt idx="125">
                  <c:v>36.54</c:v>
                </c:pt>
                <c:pt idx="126">
                  <c:v>36.83</c:v>
                </c:pt>
                <c:pt idx="127">
                  <c:v>37.119999999999997</c:v>
                </c:pt>
                <c:pt idx="128">
                  <c:v>37.409999999999997</c:v>
                </c:pt>
                <c:pt idx="129">
                  <c:v>37.699999999999996</c:v>
                </c:pt>
                <c:pt idx="130">
                  <c:v>37.989999999999995</c:v>
                </c:pt>
                <c:pt idx="131">
                  <c:v>38.279999999999994</c:v>
                </c:pt>
                <c:pt idx="132">
                  <c:v>38.57</c:v>
                </c:pt>
                <c:pt idx="133">
                  <c:v>38.86</c:v>
                </c:pt>
                <c:pt idx="134">
                  <c:v>39.15</c:v>
                </c:pt>
                <c:pt idx="135">
                  <c:v>39.44</c:v>
                </c:pt>
                <c:pt idx="136">
                  <c:v>39.729999999999997</c:v>
                </c:pt>
                <c:pt idx="137">
                  <c:v>40.019999999999996</c:v>
                </c:pt>
                <c:pt idx="138">
                  <c:v>40.309999999999995</c:v>
                </c:pt>
                <c:pt idx="139">
                  <c:v>40.599999999999994</c:v>
                </c:pt>
                <c:pt idx="140">
                  <c:v>40.89</c:v>
                </c:pt>
                <c:pt idx="141">
                  <c:v>41.18</c:v>
                </c:pt>
                <c:pt idx="142">
                  <c:v>41.47</c:v>
                </c:pt>
                <c:pt idx="143">
                  <c:v>41.76</c:v>
                </c:pt>
                <c:pt idx="144">
                  <c:v>42.05</c:v>
                </c:pt>
                <c:pt idx="145">
                  <c:v>42.339999999999996</c:v>
                </c:pt>
                <c:pt idx="146">
                  <c:v>42.629999999999995</c:v>
                </c:pt>
                <c:pt idx="147">
                  <c:v>42.919999999999995</c:v>
                </c:pt>
                <c:pt idx="148">
                  <c:v>43.209999999999994</c:v>
                </c:pt>
                <c:pt idx="149">
                  <c:v>43.5</c:v>
                </c:pt>
                <c:pt idx="150">
                  <c:v>43.79</c:v>
                </c:pt>
                <c:pt idx="151">
                  <c:v>44.08</c:v>
                </c:pt>
                <c:pt idx="152">
                  <c:v>44.37</c:v>
                </c:pt>
                <c:pt idx="153">
                  <c:v>44.66</c:v>
                </c:pt>
                <c:pt idx="154">
                  <c:v>44.949999999999996</c:v>
                </c:pt>
                <c:pt idx="155">
                  <c:v>45.239999999999995</c:v>
                </c:pt>
                <c:pt idx="156">
                  <c:v>45.529999999999994</c:v>
                </c:pt>
                <c:pt idx="157">
                  <c:v>45.82</c:v>
                </c:pt>
                <c:pt idx="158">
                  <c:v>46.11</c:v>
                </c:pt>
                <c:pt idx="159">
                  <c:v>46.4</c:v>
                </c:pt>
                <c:pt idx="160">
                  <c:v>46.69</c:v>
                </c:pt>
                <c:pt idx="161">
                  <c:v>46.98</c:v>
                </c:pt>
                <c:pt idx="162">
                  <c:v>47.269999999999996</c:v>
                </c:pt>
                <c:pt idx="163">
                  <c:v>47.559999999999995</c:v>
                </c:pt>
                <c:pt idx="164">
                  <c:v>47.849999999999994</c:v>
                </c:pt>
                <c:pt idx="165">
                  <c:v>48.139999999999993</c:v>
                </c:pt>
                <c:pt idx="166">
                  <c:v>48.43</c:v>
                </c:pt>
                <c:pt idx="167">
                  <c:v>48.72</c:v>
                </c:pt>
                <c:pt idx="168">
                  <c:v>49.01</c:v>
                </c:pt>
                <c:pt idx="169">
                  <c:v>49.3</c:v>
                </c:pt>
                <c:pt idx="170">
                  <c:v>49.589999999999996</c:v>
                </c:pt>
                <c:pt idx="171">
                  <c:v>49.879999999999995</c:v>
                </c:pt>
                <c:pt idx="172">
                  <c:v>50.169999999999995</c:v>
                </c:pt>
                <c:pt idx="173">
                  <c:v>50.459999999999994</c:v>
                </c:pt>
                <c:pt idx="174">
                  <c:v>50.75</c:v>
                </c:pt>
                <c:pt idx="175">
                  <c:v>51.04</c:v>
                </c:pt>
                <c:pt idx="176">
                  <c:v>51.33</c:v>
                </c:pt>
                <c:pt idx="177">
                  <c:v>51.62</c:v>
                </c:pt>
                <c:pt idx="178">
                  <c:v>51.91</c:v>
                </c:pt>
                <c:pt idx="179">
                  <c:v>52.199999999999996</c:v>
                </c:pt>
                <c:pt idx="180">
                  <c:v>52.489999999999995</c:v>
                </c:pt>
                <c:pt idx="181">
                  <c:v>52.779999999999994</c:v>
                </c:pt>
                <c:pt idx="182">
                  <c:v>53.069999999999993</c:v>
                </c:pt>
                <c:pt idx="183">
                  <c:v>53.36</c:v>
                </c:pt>
                <c:pt idx="184">
                  <c:v>53.65</c:v>
                </c:pt>
                <c:pt idx="185">
                  <c:v>53.94</c:v>
                </c:pt>
                <c:pt idx="186">
                  <c:v>54.23</c:v>
                </c:pt>
                <c:pt idx="187">
                  <c:v>54.519999999999996</c:v>
                </c:pt>
                <c:pt idx="188">
                  <c:v>54.809999999999995</c:v>
                </c:pt>
                <c:pt idx="189">
                  <c:v>55.099999999999994</c:v>
                </c:pt>
                <c:pt idx="190">
                  <c:v>55.389999999999993</c:v>
                </c:pt>
                <c:pt idx="191">
                  <c:v>55.679999999999993</c:v>
                </c:pt>
                <c:pt idx="192">
                  <c:v>55.97</c:v>
                </c:pt>
                <c:pt idx="193">
                  <c:v>56.26</c:v>
                </c:pt>
                <c:pt idx="194">
                  <c:v>56.55</c:v>
                </c:pt>
                <c:pt idx="195">
                  <c:v>56.839999999999996</c:v>
                </c:pt>
                <c:pt idx="196">
                  <c:v>57.129999999999995</c:v>
                </c:pt>
                <c:pt idx="197">
                  <c:v>57.419999999999995</c:v>
                </c:pt>
                <c:pt idx="198">
                  <c:v>57.709999999999994</c:v>
                </c:pt>
                <c:pt idx="199">
                  <c:v>57.999999999999993</c:v>
                </c:pt>
                <c:pt idx="200">
                  <c:v>58.29</c:v>
                </c:pt>
                <c:pt idx="201">
                  <c:v>58.58</c:v>
                </c:pt>
                <c:pt idx="202">
                  <c:v>58.87</c:v>
                </c:pt>
                <c:pt idx="203">
                  <c:v>59.16</c:v>
                </c:pt>
                <c:pt idx="204">
                  <c:v>59.449999999999996</c:v>
                </c:pt>
                <c:pt idx="205">
                  <c:v>59.739999999999995</c:v>
                </c:pt>
                <c:pt idx="206">
                  <c:v>60.029999999999994</c:v>
                </c:pt>
                <c:pt idx="207">
                  <c:v>60.319999999999993</c:v>
                </c:pt>
                <c:pt idx="208">
                  <c:v>60.609999999999992</c:v>
                </c:pt>
                <c:pt idx="209">
                  <c:v>60.9</c:v>
                </c:pt>
                <c:pt idx="210">
                  <c:v>61.19</c:v>
                </c:pt>
                <c:pt idx="211">
                  <c:v>61.48</c:v>
                </c:pt>
                <c:pt idx="212">
                  <c:v>61.769999999999996</c:v>
                </c:pt>
                <c:pt idx="213">
                  <c:v>62.059999999999995</c:v>
                </c:pt>
                <c:pt idx="214">
                  <c:v>62.349999999999994</c:v>
                </c:pt>
                <c:pt idx="215">
                  <c:v>62.639999999999993</c:v>
                </c:pt>
                <c:pt idx="216">
                  <c:v>62.929999999999993</c:v>
                </c:pt>
                <c:pt idx="217">
                  <c:v>63.22</c:v>
                </c:pt>
                <c:pt idx="218">
                  <c:v>63.51</c:v>
                </c:pt>
                <c:pt idx="219">
                  <c:v>63.8</c:v>
                </c:pt>
                <c:pt idx="220">
                  <c:v>64.089999999999989</c:v>
                </c:pt>
                <c:pt idx="221">
                  <c:v>64.38</c:v>
                </c:pt>
                <c:pt idx="222">
                  <c:v>64.67</c:v>
                </c:pt>
                <c:pt idx="223">
                  <c:v>64.959999999999994</c:v>
                </c:pt>
                <c:pt idx="224">
                  <c:v>65.25</c:v>
                </c:pt>
                <c:pt idx="225">
                  <c:v>65.539999999999992</c:v>
                </c:pt>
                <c:pt idx="226">
                  <c:v>65.83</c:v>
                </c:pt>
                <c:pt idx="227">
                  <c:v>66.11999999999999</c:v>
                </c:pt>
                <c:pt idx="228">
                  <c:v>66.41</c:v>
                </c:pt>
                <c:pt idx="229">
                  <c:v>66.699999999999989</c:v>
                </c:pt>
                <c:pt idx="230">
                  <c:v>66.989999999999995</c:v>
                </c:pt>
                <c:pt idx="231">
                  <c:v>67.28</c:v>
                </c:pt>
                <c:pt idx="232">
                  <c:v>67.569999999999993</c:v>
                </c:pt>
                <c:pt idx="233">
                  <c:v>67.86</c:v>
                </c:pt>
                <c:pt idx="234">
                  <c:v>68.149999999999991</c:v>
                </c:pt>
                <c:pt idx="235">
                  <c:v>68.44</c:v>
                </c:pt>
                <c:pt idx="236">
                  <c:v>68.72999999999999</c:v>
                </c:pt>
                <c:pt idx="237">
                  <c:v>69.02</c:v>
                </c:pt>
                <c:pt idx="238">
                  <c:v>69.31</c:v>
                </c:pt>
                <c:pt idx="239">
                  <c:v>69.599999999999994</c:v>
                </c:pt>
                <c:pt idx="240">
                  <c:v>69.89</c:v>
                </c:pt>
                <c:pt idx="241">
                  <c:v>70.179999999999993</c:v>
                </c:pt>
                <c:pt idx="242">
                  <c:v>70.47</c:v>
                </c:pt>
                <c:pt idx="243">
                  <c:v>70.759999999999991</c:v>
                </c:pt>
                <c:pt idx="244">
                  <c:v>71.05</c:v>
                </c:pt>
                <c:pt idx="245">
                  <c:v>71.339999999999989</c:v>
                </c:pt>
                <c:pt idx="246">
                  <c:v>71.63</c:v>
                </c:pt>
                <c:pt idx="247">
                  <c:v>71.92</c:v>
                </c:pt>
                <c:pt idx="248">
                  <c:v>72.209999999999994</c:v>
                </c:pt>
                <c:pt idx="249">
                  <c:v>72.5</c:v>
                </c:pt>
                <c:pt idx="250">
                  <c:v>72.789999999999992</c:v>
                </c:pt>
                <c:pt idx="251">
                  <c:v>73.08</c:v>
                </c:pt>
                <c:pt idx="252">
                  <c:v>73.36999999999999</c:v>
                </c:pt>
                <c:pt idx="253">
                  <c:v>73.66</c:v>
                </c:pt>
                <c:pt idx="254">
                  <c:v>73.949999999999989</c:v>
                </c:pt>
                <c:pt idx="255">
                  <c:v>74.239999999999995</c:v>
                </c:pt>
                <c:pt idx="256">
                  <c:v>74.53</c:v>
                </c:pt>
                <c:pt idx="257">
                  <c:v>74.819999999999993</c:v>
                </c:pt>
                <c:pt idx="258">
                  <c:v>75.11</c:v>
                </c:pt>
                <c:pt idx="259">
                  <c:v>75.399999999999991</c:v>
                </c:pt>
                <c:pt idx="260">
                  <c:v>75.69</c:v>
                </c:pt>
                <c:pt idx="261">
                  <c:v>75.97999999999999</c:v>
                </c:pt>
                <c:pt idx="262">
                  <c:v>76.27</c:v>
                </c:pt>
                <c:pt idx="263">
                  <c:v>76.559999999999988</c:v>
                </c:pt>
                <c:pt idx="264">
                  <c:v>76.849999999999994</c:v>
                </c:pt>
                <c:pt idx="265">
                  <c:v>77.14</c:v>
                </c:pt>
                <c:pt idx="266">
                  <c:v>77.429999999999993</c:v>
                </c:pt>
                <c:pt idx="267">
                  <c:v>77.72</c:v>
                </c:pt>
                <c:pt idx="268">
                  <c:v>78.009999999999991</c:v>
                </c:pt>
                <c:pt idx="269">
                  <c:v>78.3</c:v>
                </c:pt>
                <c:pt idx="270">
                  <c:v>78.589999999999989</c:v>
                </c:pt>
                <c:pt idx="271">
                  <c:v>78.88</c:v>
                </c:pt>
                <c:pt idx="272">
                  <c:v>79.169999999999987</c:v>
                </c:pt>
                <c:pt idx="273">
                  <c:v>79.459999999999994</c:v>
                </c:pt>
                <c:pt idx="274">
                  <c:v>79.75</c:v>
                </c:pt>
                <c:pt idx="275">
                  <c:v>80.039999999999992</c:v>
                </c:pt>
                <c:pt idx="276">
                  <c:v>80.33</c:v>
                </c:pt>
                <c:pt idx="277">
                  <c:v>80.61999999999999</c:v>
                </c:pt>
                <c:pt idx="278">
                  <c:v>80.91</c:v>
                </c:pt>
                <c:pt idx="279">
                  <c:v>81.199999999999989</c:v>
                </c:pt>
                <c:pt idx="280">
                  <c:v>81.489999999999995</c:v>
                </c:pt>
                <c:pt idx="281">
                  <c:v>81.78</c:v>
                </c:pt>
                <c:pt idx="282">
                  <c:v>82.07</c:v>
                </c:pt>
                <c:pt idx="283">
                  <c:v>82.36</c:v>
                </c:pt>
                <c:pt idx="284">
                  <c:v>82.649999999999991</c:v>
                </c:pt>
                <c:pt idx="285">
                  <c:v>82.94</c:v>
                </c:pt>
                <c:pt idx="286">
                  <c:v>83.22999999999999</c:v>
                </c:pt>
                <c:pt idx="287">
                  <c:v>83.52</c:v>
                </c:pt>
                <c:pt idx="288">
                  <c:v>83.809999999999988</c:v>
                </c:pt>
                <c:pt idx="289">
                  <c:v>84.1</c:v>
                </c:pt>
                <c:pt idx="290">
                  <c:v>84.39</c:v>
                </c:pt>
                <c:pt idx="291">
                  <c:v>84.679999999999993</c:v>
                </c:pt>
                <c:pt idx="292">
                  <c:v>84.97</c:v>
                </c:pt>
                <c:pt idx="293">
                  <c:v>85.259999999999991</c:v>
                </c:pt>
                <c:pt idx="294">
                  <c:v>85.55</c:v>
                </c:pt>
                <c:pt idx="295">
                  <c:v>85.839999999999989</c:v>
                </c:pt>
                <c:pt idx="296">
                  <c:v>86.13</c:v>
                </c:pt>
                <c:pt idx="297">
                  <c:v>86.419999999999987</c:v>
                </c:pt>
                <c:pt idx="298">
                  <c:v>86.71</c:v>
                </c:pt>
                <c:pt idx="299">
                  <c:v>87</c:v>
                </c:pt>
                <c:pt idx="300">
                  <c:v>87.289999999999992</c:v>
                </c:pt>
                <c:pt idx="301">
                  <c:v>87.58</c:v>
                </c:pt>
                <c:pt idx="302">
                  <c:v>87.86999999999999</c:v>
                </c:pt>
                <c:pt idx="303">
                  <c:v>88.16</c:v>
                </c:pt>
                <c:pt idx="304">
                  <c:v>88.449999999999989</c:v>
                </c:pt>
                <c:pt idx="305">
                  <c:v>88.74</c:v>
                </c:pt>
                <c:pt idx="306">
                  <c:v>89.029999999999987</c:v>
                </c:pt>
                <c:pt idx="307">
                  <c:v>89.32</c:v>
                </c:pt>
                <c:pt idx="308">
                  <c:v>89.61</c:v>
                </c:pt>
                <c:pt idx="309">
                  <c:v>89.899999999999991</c:v>
                </c:pt>
                <c:pt idx="310">
                  <c:v>90.19</c:v>
                </c:pt>
                <c:pt idx="311">
                  <c:v>90.47999999999999</c:v>
                </c:pt>
                <c:pt idx="312">
                  <c:v>90.77</c:v>
                </c:pt>
                <c:pt idx="313">
                  <c:v>91.059999999999988</c:v>
                </c:pt>
                <c:pt idx="314">
                  <c:v>91.35</c:v>
                </c:pt>
                <c:pt idx="315">
                  <c:v>91.64</c:v>
                </c:pt>
                <c:pt idx="316">
                  <c:v>91.929999999999993</c:v>
                </c:pt>
                <c:pt idx="317">
                  <c:v>92.22</c:v>
                </c:pt>
                <c:pt idx="318">
                  <c:v>92.509999999999991</c:v>
                </c:pt>
                <c:pt idx="319">
                  <c:v>92.8</c:v>
                </c:pt>
                <c:pt idx="320">
                  <c:v>93.089999999999989</c:v>
                </c:pt>
                <c:pt idx="321">
                  <c:v>93.38</c:v>
                </c:pt>
                <c:pt idx="322">
                  <c:v>93.669999999999987</c:v>
                </c:pt>
                <c:pt idx="323">
                  <c:v>93.96</c:v>
                </c:pt>
                <c:pt idx="324">
                  <c:v>94.25</c:v>
                </c:pt>
                <c:pt idx="325">
                  <c:v>94.539999999999992</c:v>
                </c:pt>
                <c:pt idx="326">
                  <c:v>94.83</c:v>
                </c:pt>
                <c:pt idx="327">
                  <c:v>95.11999999999999</c:v>
                </c:pt>
                <c:pt idx="328">
                  <c:v>95.41</c:v>
                </c:pt>
                <c:pt idx="329">
                  <c:v>95.699999999999989</c:v>
                </c:pt>
                <c:pt idx="330">
                  <c:v>95.99</c:v>
                </c:pt>
                <c:pt idx="331">
                  <c:v>96.279999999999987</c:v>
                </c:pt>
                <c:pt idx="332">
                  <c:v>96.57</c:v>
                </c:pt>
                <c:pt idx="333">
                  <c:v>96.86</c:v>
                </c:pt>
                <c:pt idx="334">
                  <c:v>97.149999999999991</c:v>
                </c:pt>
                <c:pt idx="335">
                  <c:v>97.44</c:v>
                </c:pt>
                <c:pt idx="336">
                  <c:v>97.72999999999999</c:v>
                </c:pt>
                <c:pt idx="337">
                  <c:v>98.02</c:v>
                </c:pt>
                <c:pt idx="338">
                  <c:v>98.309999999999988</c:v>
                </c:pt>
                <c:pt idx="339">
                  <c:v>98.6</c:v>
                </c:pt>
                <c:pt idx="340">
                  <c:v>98.889999999999986</c:v>
                </c:pt>
                <c:pt idx="341">
                  <c:v>99.179999999999993</c:v>
                </c:pt>
                <c:pt idx="342">
                  <c:v>99.47</c:v>
                </c:pt>
                <c:pt idx="343">
                  <c:v>99.759999999999991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99.9</c:v>
                </c:pt>
                <c:pt idx="2146">
                  <c:v>99.8</c:v>
                </c:pt>
                <c:pt idx="2147">
                  <c:v>99.7</c:v>
                </c:pt>
                <c:pt idx="2148">
                  <c:v>99.6</c:v>
                </c:pt>
                <c:pt idx="2149">
                  <c:v>99.5</c:v>
                </c:pt>
                <c:pt idx="2150">
                  <c:v>99.4</c:v>
                </c:pt>
                <c:pt idx="2151">
                  <c:v>99.3</c:v>
                </c:pt>
                <c:pt idx="2152">
                  <c:v>99.2</c:v>
                </c:pt>
                <c:pt idx="2153">
                  <c:v>99.1</c:v>
                </c:pt>
                <c:pt idx="2154">
                  <c:v>99</c:v>
                </c:pt>
                <c:pt idx="2155">
                  <c:v>98.9</c:v>
                </c:pt>
                <c:pt idx="2156">
                  <c:v>98.8</c:v>
                </c:pt>
                <c:pt idx="2157">
                  <c:v>98.7</c:v>
                </c:pt>
                <c:pt idx="2158">
                  <c:v>98.6</c:v>
                </c:pt>
                <c:pt idx="2159">
                  <c:v>98.5</c:v>
                </c:pt>
                <c:pt idx="2160">
                  <c:v>98.4</c:v>
                </c:pt>
                <c:pt idx="2161">
                  <c:v>98.3</c:v>
                </c:pt>
                <c:pt idx="2162">
                  <c:v>98.2</c:v>
                </c:pt>
                <c:pt idx="2163">
                  <c:v>98.1</c:v>
                </c:pt>
                <c:pt idx="2164">
                  <c:v>98</c:v>
                </c:pt>
                <c:pt idx="2165">
                  <c:v>97.9</c:v>
                </c:pt>
                <c:pt idx="2166">
                  <c:v>97.8</c:v>
                </c:pt>
                <c:pt idx="2167">
                  <c:v>97.7</c:v>
                </c:pt>
                <c:pt idx="2168">
                  <c:v>97.6</c:v>
                </c:pt>
                <c:pt idx="2169">
                  <c:v>97.5</c:v>
                </c:pt>
                <c:pt idx="2170">
                  <c:v>97.4</c:v>
                </c:pt>
                <c:pt idx="2171">
                  <c:v>97.3</c:v>
                </c:pt>
                <c:pt idx="2172">
                  <c:v>97.2</c:v>
                </c:pt>
                <c:pt idx="2173">
                  <c:v>97.1</c:v>
                </c:pt>
                <c:pt idx="2174">
                  <c:v>97</c:v>
                </c:pt>
                <c:pt idx="2175">
                  <c:v>96.9</c:v>
                </c:pt>
                <c:pt idx="2176">
                  <c:v>96.8</c:v>
                </c:pt>
                <c:pt idx="2177">
                  <c:v>96.7</c:v>
                </c:pt>
                <c:pt idx="2178">
                  <c:v>96.6</c:v>
                </c:pt>
                <c:pt idx="2179">
                  <c:v>96.5</c:v>
                </c:pt>
                <c:pt idx="2180">
                  <c:v>96.4</c:v>
                </c:pt>
                <c:pt idx="2181">
                  <c:v>96.3</c:v>
                </c:pt>
                <c:pt idx="2182">
                  <c:v>96.2</c:v>
                </c:pt>
                <c:pt idx="2183">
                  <c:v>96.1</c:v>
                </c:pt>
                <c:pt idx="2184">
                  <c:v>96</c:v>
                </c:pt>
                <c:pt idx="2185">
                  <c:v>95.9</c:v>
                </c:pt>
                <c:pt idx="2186">
                  <c:v>95.8</c:v>
                </c:pt>
                <c:pt idx="2187">
                  <c:v>95.7</c:v>
                </c:pt>
                <c:pt idx="2188">
                  <c:v>95.6</c:v>
                </c:pt>
                <c:pt idx="2189">
                  <c:v>95.5</c:v>
                </c:pt>
                <c:pt idx="2190">
                  <c:v>95.4</c:v>
                </c:pt>
                <c:pt idx="2191">
                  <c:v>95.3</c:v>
                </c:pt>
                <c:pt idx="2192">
                  <c:v>95.2</c:v>
                </c:pt>
                <c:pt idx="2193">
                  <c:v>95.1</c:v>
                </c:pt>
                <c:pt idx="2194">
                  <c:v>95</c:v>
                </c:pt>
                <c:pt idx="2195">
                  <c:v>94.9</c:v>
                </c:pt>
                <c:pt idx="2196">
                  <c:v>94.8</c:v>
                </c:pt>
                <c:pt idx="2197">
                  <c:v>94.7</c:v>
                </c:pt>
                <c:pt idx="2198">
                  <c:v>94.6</c:v>
                </c:pt>
                <c:pt idx="2199">
                  <c:v>94.5</c:v>
                </c:pt>
                <c:pt idx="2200">
                  <c:v>94.4</c:v>
                </c:pt>
                <c:pt idx="2201">
                  <c:v>94.3</c:v>
                </c:pt>
                <c:pt idx="2202">
                  <c:v>94.2</c:v>
                </c:pt>
                <c:pt idx="2203">
                  <c:v>94.1</c:v>
                </c:pt>
                <c:pt idx="2204">
                  <c:v>94</c:v>
                </c:pt>
                <c:pt idx="2205">
                  <c:v>93.9</c:v>
                </c:pt>
                <c:pt idx="2206">
                  <c:v>93.8</c:v>
                </c:pt>
                <c:pt idx="2207">
                  <c:v>93.7</c:v>
                </c:pt>
                <c:pt idx="2208">
                  <c:v>93.6</c:v>
                </c:pt>
                <c:pt idx="2209">
                  <c:v>93.5</c:v>
                </c:pt>
                <c:pt idx="2210">
                  <c:v>93.4</c:v>
                </c:pt>
                <c:pt idx="2211">
                  <c:v>93.3</c:v>
                </c:pt>
                <c:pt idx="2212">
                  <c:v>93.2</c:v>
                </c:pt>
                <c:pt idx="2213">
                  <c:v>93.1</c:v>
                </c:pt>
                <c:pt idx="2214">
                  <c:v>93</c:v>
                </c:pt>
                <c:pt idx="2215">
                  <c:v>92.9</c:v>
                </c:pt>
                <c:pt idx="2216">
                  <c:v>92.8</c:v>
                </c:pt>
                <c:pt idx="2217">
                  <c:v>92.7</c:v>
                </c:pt>
                <c:pt idx="2218">
                  <c:v>92.6</c:v>
                </c:pt>
                <c:pt idx="2219">
                  <c:v>92.5</c:v>
                </c:pt>
                <c:pt idx="2220">
                  <c:v>92.4</c:v>
                </c:pt>
                <c:pt idx="2221">
                  <c:v>92.3</c:v>
                </c:pt>
                <c:pt idx="2222">
                  <c:v>92.2</c:v>
                </c:pt>
                <c:pt idx="2223">
                  <c:v>92.1</c:v>
                </c:pt>
                <c:pt idx="2224">
                  <c:v>92</c:v>
                </c:pt>
                <c:pt idx="2225">
                  <c:v>91.9</c:v>
                </c:pt>
                <c:pt idx="2226">
                  <c:v>91.8</c:v>
                </c:pt>
                <c:pt idx="2227">
                  <c:v>91.7</c:v>
                </c:pt>
                <c:pt idx="2228">
                  <c:v>91.6</c:v>
                </c:pt>
                <c:pt idx="2229">
                  <c:v>91.5</c:v>
                </c:pt>
                <c:pt idx="2230">
                  <c:v>91.4</c:v>
                </c:pt>
                <c:pt idx="2231">
                  <c:v>91.3</c:v>
                </c:pt>
                <c:pt idx="2232">
                  <c:v>91.2</c:v>
                </c:pt>
                <c:pt idx="2233">
                  <c:v>91.1</c:v>
                </c:pt>
                <c:pt idx="2234">
                  <c:v>91</c:v>
                </c:pt>
                <c:pt idx="2235">
                  <c:v>90.9</c:v>
                </c:pt>
                <c:pt idx="2236">
                  <c:v>90.8</c:v>
                </c:pt>
                <c:pt idx="2237">
                  <c:v>90.7</c:v>
                </c:pt>
                <c:pt idx="2238">
                  <c:v>90.6</c:v>
                </c:pt>
                <c:pt idx="2239">
                  <c:v>90.5</c:v>
                </c:pt>
                <c:pt idx="2240">
                  <c:v>90.4</c:v>
                </c:pt>
                <c:pt idx="2241">
                  <c:v>90.3</c:v>
                </c:pt>
                <c:pt idx="2242">
                  <c:v>90.2</c:v>
                </c:pt>
                <c:pt idx="2243">
                  <c:v>90.1</c:v>
                </c:pt>
                <c:pt idx="2244">
                  <c:v>90</c:v>
                </c:pt>
                <c:pt idx="2245">
                  <c:v>89.9</c:v>
                </c:pt>
                <c:pt idx="2246">
                  <c:v>89.8</c:v>
                </c:pt>
                <c:pt idx="2247">
                  <c:v>89.7</c:v>
                </c:pt>
                <c:pt idx="2248">
                  <c:v>89.6</c:v>
                </c:pt>
                <c:pt idx="2249">
                  <c:v>89.5</c:v>
                </c:pt>
                <c:pt idx="2250">
                  <c:v>89.4</c:v>
                </c:pt>
                <c:pt idx="2251">
                  <c:v>89.3</c:v>
                </c:pt>
                <c:pt idx="2252">
                  <c:v>89.2</c:v>
                </c:pt>
                <c:pt idx="2253">
                  <c:v>89.1</c:v>
                </c:pt>
                <c:pt idx="2254">
                  <c:v>89</c:v>
                </c:pt>
                <c:pt idx="2255">
                  <c:v>88.9</c:v>
                </c:pt>
                <c:pt idx="2256">
                  <c:v>88.8</c:v>
                </c:pt>
                <c:pt idx="2257">
                  <c:v>88.7</c:v>
                </c:pt>
                <c:pt idx="2258">
                  <c:v>88.6</c:v>
                </c:pt>
                <c:pt idx="2259">
                  <c:v>88.5</c:v>
                </c:pt>
                <c:pt idx="2260">
                  <c:v>88.4</c:v>
                </c:pt>
                <c:pt idx="2261">
                  <c:v>88.3</c:v>
                </c:pt>
                <c:pt idx="2262">
                  <c:v>88.2</c:v>
                </c:pt>
                <c:pt idx="2263">
                  <c:v>88.1</c:v>
                </c:pt>
                <c:pt idx="2264">
                  <c:v>88</c:v>
                </c:pt>
                <c:pt idx="2265">
                  <c:v>87.9</c:v>
                </c:pt>
                <c:pt idx="2266">
                  <c:v>87.8</c:v>
                </c:pt>
                <c:pt idx="2267">
                  <c:v>87.7</c:v>
                </c:pt>
                <c:pt idx="2268">
                  <c:v>87.6</c:v>
                </c:pt>
                <c:pt idx="2269">
                  <c:v>87.5</c:v>
                </c:pt>
                <c:pt idx="2270">
                  <c:v>87.4</c:v>
                </c:pt>
                <c:pt idx="2271">
                  <c:v>87.3</c:v>
                </c:pt>
                <c:pt idx="2272">
                  <c:v>87.2</c:v>
                </c:pt>
                <c:pt idx="2273">
                  <c:v>87.1</c:v>
                </c:pt>
                <c:pt idx="2274">
                  <c:v>87</c:v>
                </c:pt>
                <c:pt idx="2275">
                  <c:v>86.9</c:v>
                </c:pt>
                <c:pt idx="2276">
                  <c:v>86.8</c:v>
                </c:pt>
                <c:pt idx="2277">
                  <c:v>86.7</c:v>
                </c:pt>
                <c:pt idx="2278">
                  <c:v>86.6</c:v>
                </c:pt>
                <c:pt idx="2279">
                  <c:v>86.5</c:v>
                </c:pt>
                <c:pt idx="2280">
                  <c:v>86.4</c:v>
                </c:pt>
                <c:pt idx="2281">
                  <c:v>86.3</c:v>
                </c:pt>
                <c:pt idx="2282">
                  <c:v>86.2</c:v>
                </c:pt>
                <c:pt idx="2283">
                  <c:v>86.1</c:v>
                </c:pt>
                <c:pt idx="2284">
                  <c:v>86</c:v>
                </c:pt>
                <c:pt idx="2285">
                  <c:v>85.9</c:v>
                </c:pt>
                <c:pt idx="2286">
                  <c:v>85.8</c:v>
                </c:pt>
                <c:pt idx="2287">
                  <c:v>85.7</c:v>
                </c:pt>
                <c:pt idx="2288">
                  <c:v>85.6</c:v>
                </c:pt>
                <c:pt idx="2289">
                  <c:v>85.5</c:v>
                </c:pt>
                <c:pt idx="2290">
                  <c:v>85.4</c:v>
                </c:pt>
                <c:pt idx="2291">
                  <c:v>85.3</c:v>
                </c:pt>
                <c:pt idx="2292">
                  <c:v>85.2</c:v>
                </c:pt>
                <c:pt idx="2293">
                  <c:v>85.1</c:v>
                </c:pt>
                <c:pt idx="2294">
                  <c:v>85</c:v>
                </c:pt>
                <c:pt idx="2295">
                  <c:v>84.9</c:v>
                </c:pt>
                <c:pt idx="2296">
                  <c:v>84.8</c:v>
                </c:pt>
                <c:pt idx="2297">
                  <c:v>84.7</c:v>
                </c:pt>
                <c:pt idx="2298">
                  <c:v>84.6</c:v>
                </c:pt>
                <c:pt idx="2299">
                  <c:v>84.5</c:v>
                </c:pt>
                <c:pt idx="2300">
                  <c:v>84.4</c:v>
                </c:pt>
                <c:pt idx="2301">
                  <c:v>84.3</c:v>
                </c:pt>
                <c:pt idx="2302">
                  <c:v>84.2</c:v>
                </c:pt>
                <c:pt idx="2303">
                  <c:v>84.1</c:v>
                </c:pt>
                <c:pt idx="2304">
                  <c:v>84</c:v>
                </c:pt>
                <c:pt idx="2305">
                  <c:v>83.9</c:v>
                </c:pt>
                <c:pt idx="2306">
                  <c:v>83.8</c:v>
                </c:pt>
                <c:pt idx="2307">
                  <c:v>83.7</c:v>
                </c:pt>
                <c:pt idx="2308">
                  <c:v>83.6</c:v>
                </c:pt>
                <c:pt idx="2309">
                  <c:v>83.5</c:v>
                </c:pt>
                <c:pt idx="2310">
                  <c:v>83.4</c:v>
                </c:pt>
                <c:pt idx="2311">
                  <c:v>83.3</c:v>
                </c:pt>
                <c:pt idx="2312">
                  <c:v>83.2</c:v>
                </c:pt>
                <c:pt idx="2313">
                  <c:v>83.1</c:v>
                </c:pt>
                <c:pt idx="2314">
                  <c:v>83</c:v>
                </c:pt>
                <c:pt idx="2315">
                  <c:v>82.9</c:v>
                </c:pt>
                <c:pt idx="2316">
                  <c:v>82.8</c:v>
                </c:pt>
                <c:pt idx="2317">
                  <c:v>82.7</c:v>
                </c:pt>
                <c:pt idx="2318">
                  <c:v>82.6</c:v>
                </c:pt>
                <c:pt idx="2319">
                  <c:v>82.5</c:v>
                </c:pt>
                <c:pt idx="2320">
                  <c:v>82.4</c:v>
                </c:pt>
                <c:pt idx="2321">
                  <c:v>82.3</c:v>
                </c:pt>
                <c:pt idx="2322">
                  <c:v>82.2</c:v>
                </c:pt>
                <c:pt idx="2323">
                  <c:v>82.1</c:v>
                </c:pt>
                <c:pt idx="2324">
                  <c:v>82</c:v>
                </c:pt>
                <c:pt idx="2325">
                  <c:v>81.900000000000006</c:v>
                </c:pt>
                <c:pt idx="2326">
                  <c:v>81.8</c:v>
                </c:pt>
                <c:pt idx="2327">
                  <c:v>81.7</c:v>
                </c:pt>
                <c:pt idx="2328">
                  <c:v>81.599999999999994</c:v>
                </c:pt>
                <c:pt idx="2329">
                  <c:v>81.5</c:v>
                </c:pt>
                <c:pt idx="2330">
                  <c:v>81.400000000000006</c:v>
                </c:pt>
                <c:pt idx="2331">
                  <c:v>81.3</c:v>
                </c:pt>
                <c:pt idx="2332">
                  <c:v>81.2</c:v>
                </c:pt>
                <c:pt idx="2333">
                  <c:v>81.099999999999994</c:v>
                </c:pt>
                <c:pt idx="2334">
                  <c:v>81</c:v>
                </c:pt>
                <c:pt idx="2335">
                  <c:v>80.900000000000006</c:v>
                </c:pt>
                <c:pt idx="2336">
                  <c:v>80.8</c:v>
                </c:pt>
                <c:pt idx="2337">
                  <c:v>80.7</c:v>
                </c:pt>
                <c:pt idx="2338">
                  <c:v>80.599999999999994</c:v>
                </c:pt>
                <c:pt idx="2339">
                  <c:v>80.5</c:v>
                </c:pt>
                <c:pt idx="2340">
                  <c:v>80.400000000000006</c:v>
                </c:pt>
                <c:pt idx="2341">
                  <c:v>80.3</c:v>
                </c:pt>
                <c:pt idx="2342">
                  <c:v>80.2</c:v>
                </c:pt>
                <c:pt idx="2343">
                  <c:v>80.099999999999994</c:v>
                </c:pt>
                <c:pt idx="2344">
                  <c:v>80</c:v>
                </c:pt>
                <c:pt idx="2345">
                  <c:v>79.900000000000006</c:v>
                </c:pt>
                <c:pt idx="2346">
                  <c:v>79.8</c:v>
                </c:pt>
                <c:pt idx="2347">
                  <c:v>79.7</c:v>
                </c:pt>
                <c:pt idx="2348">
                  <c:v>79.599999999999994</c:v>
                </c:pt>
                <c:pt idx="2349">
                  <c:v>79.5</c:v>
                </c:pt>
                <c:pt idx="2350">
                  <c:v>79.400000000000006</c:v>
                </c:pt>
                <c:pt idx="2351">
                  <c:v>79.3</c:v>
                </c:pt>
                <c:pt idx="2352">
                  <c:v>79.2</c:v>
                </c:pt>
                <c:pt idx="2353">
                  <c:v>79.099999999999994</c:v>
                </c:pt>
                <c:pt idx="2354">
                  <c:v>79</c:v>
                </c:pt>
                <c:pt idx="2355">
                  <c:v>78.900000000000006</c:v>
                </c:pt>
                <c:pt idx="2356">
                  <c:v>78.8</c:v>
                </c:pt>
                <c:pt idx="2357">
                  <c:v>78.7</c:v>
                </c:pt>
                <c:pt idx="2358">
                  <c:v>78.599999999999994</c:v>
                </c:pt>
                <c:pt idx="2359">
                  <c:v>78.5</c:v>
                </c:pt>
                <c:pt idx="2360">
                  <c:v>78.400000000000006</c:v>
                </c:pt>
                <c:pt idx="2361">
                  <c:v>78.3</c:v>
                </c:pt>
                <c:pt idx="2362">
                  <c:v>78.2</c:v>
                </c:pt>
                <c:pt idx="2363">
                  <c:v>78.099999999999994</c:v>
                </c:pt>
                <c:pt idx="2364">
                  <c:v>78</c:v>
                </c:pt>
                <c:pt idx="2365">
                  <c:v>77.900000000000006</c:v>
                </c:pt>
                <c:pt idx="2366">
                  <c:v>77.8</c:v>
                </c:pt>
                <c:pt idx="2367">
                  <c:v>77.7</c:v>
                </c:pt>
                <c:pt idx="2368">
                  <c:v>77.599999999999994</c:v>
                </c:pt>
                <c:pt idx="2369">
                  <c:v>77.5</c:v>
                </c:pt>
                <c:pt idx="2370">
                  <c:v>77.400000000000006</c:v>
                </c:pt>
                <c:pt idx="2371">
                  <c:v>77.3</c:v>
                </c:pt>
                <c:pt idx="2372">
                  <c:v>77.2</c:v>
                </c:pt>
                <c:pt idx="2373">
                  <c:v>77.099999999999994</c:v>
                </c:pt>
                <c:pt idx="2374">
                  <c:v>77</c:v>
                </c:pt>
                <c:pt idx="2375">
                  <c:v>76.900000000000006</c:v>
                </c:pt>
                <c:pt idx="2376">
                  <c:v>76.8</c:v>
                </c:pt>
                <c:pt idx="2377">
                  <c:v>76.7</c:v>
                </c:pt>
                <c:pt idx="2378">
                  <c:v>76.599999999999994</c:v>
                </c:pt>
                <c:pt idx="2379">
                  <c:v>76.5</c:v>
                </c:pt>
                <c:pt idx="2380">
                  <c:v>76.400000000000006</c:v>
                </c:pt>
                <c:pt idx="2381">
                  <c:v>76.3</c:v>
                </c:pt>
                <c:pt idx="2382">
                  <c:v>76.2</c:v>
                </c:pt>
                <c:pt idx="2383">
                  <c:v>76.099999999999994</c:v>
                </c:pt>
                <c:pt idx="2384">
                  <c:v>76</c:v>
                </c:pt>
                <c:pt idx="2385">
                  <c:v>75.900000000000006</c:v>
                </c:pt>
                <c:pt idx="2386">
                  <c:v>75.8</c:v>
                </c:pt>
                <c:pt idx="2387">
                  <c:v>75.7</c:v>
                </c:pt>
                <c:pt idx="2388">
                  <c:v>75.599999999999994</c:v>
                </c:pt>
                <c:pt idx="2389">
                  <c:v>75.5</c:v>
                </c:pt>
                <c:pt idx="2390">
                  <c:v>75.400000000000006</c:v>
                </c:pt>
                <c:pt idx="2391">
                  <c:v>75.3</c:v>
                </c:pt>
                <c:pt idx="2392">
                  <c:v>75.2</c:v>
                </c:pt>
                <c:pt idx="2393">
                  <c:v>75.099999999999994</c:v>
                </c:pt>
                <c:pt idx="2394">
                  <c:v>75</c:v>
                </c:pt>
                <c:pt idx="2395">
                  <c:v>74.900000000000006</c:v>
                </c:pt>
                <c:pt idx="2396">
                  <c:v>74.8</c:v>
                </c:pt>
                <c:pt idx="2397">
                  <c:v>74.7</c:v>
                </c:pt>
                <c:pt idx="2398">
                  <c:v>74.599999999999994</c:v>
                </c:pt>
                <c:pt idx="2399">
                  <c:v>74.5</c:v>
                </c:pt>
                <c:pt idx="2400">
                  <c:v>74.400000000000006</c:v>
                </c:pt>
                <c:pt idx="2401">
                  <c:v>74.3</c:v>
                </c:pt>
                <c:pt idx="2402">
                  <c:v>74.2</c:v>
                </c:pt>
                <c:pt idx="2403">
                  <c:v>74.099999999999994</c:v>
                </c:pt>
                <c:pt idx="2404">
                  <c:v>74</c:v>
                </c:pt>
                <c:pt idx="2405">
                  <c:v>73.900000000000006</c:v>
                </c:pt>
                <c:pt idx="2406">
                  <c:v>73.8</c:v>
                </c:pt>
                <c:pt idx="2407">
                  <c:v>73.7</c:v>
                </c:pt>
                <c:pt idx="2408">
                  <c:v>73.599999999999994</c:v>
                </c:pt>
                <c:pt idx="2409">
                  <c:v>73.5</c:v>
                </c:pt>
                <c:pt idx="2410">
                  <c:v>73.400000000000006</c:v>
                </c:pt>
                <c:pt idx="2411">
                  <c:v>73.3</c:v>
                </c:pt>
                <c:pt idx="2412">
                  <c:v>73.2</c:v>
                </c:pt>
                <c:pt idx="2413">
                  <c:v>73.099999999999994</c:v>
                </c:pt>
                <c:pt idx="2414">
                  <c:v>73</c:v>
                </c:pt>
                <c:pt idx="2415">
                  <c:v>72.900000000000006</c:v>
                </c:pt>
                <c:pt idx="2416">
                  <c:v>72.8</c:v>
                </c:pt>
                <c:pt idx="2417">
                  <c:v>72.7</c:v>
                </c:pt>
                <c:pt idx="2418">
                  <c:v>72.599999999999994</c:v>
                </c:pt>
                <c:pt idx="2419">
                  <c:v>72.5</c:v>
                </c:pt>
                <c:pt idx="2420">
                  <c:v>72.400000000000006</c:v>
                </c:pt>
                <c:pt idx="2421">
                  <c:v>72.3</c:v>
                </c:pt>
                <c:pt idx="2422">
                  <c:v>72.2</c:v>
                </c:pt>
                <c:pt idx="2423">
                  <c:v>72.099999999999994</c:v>
                </c:pt>
                <c:pt idx="2424">
                  <c:v>72</c:v>
                </c:pt>
                <c:pt idx="2425">
                  <c:v>71.900000000000006</c:v>
                </c:pt>
                <c:pt idx="2426">
                  <c:v>71.8</c:v>
                </c:pt>
                <c:pt idx="2427">
                  <c:v>71.7</c:v>
                </c:pt>
                <c:pt idx="2428">
                  <c:v>71.599999999999994</c:v>
                </c:pt>
                <c:pt idx="2429">
                  <c:v>71.5</c:v>
                </c:pt>
                <c:pt idx="2430">
                  <c:v>71.400000000000006</c:v>
                </c:pt>
                <c:pt idx="2431">
                  <c:v>71.3</c:v>
                </c:pt>
                <c:pt idx="2432">
                  <c:v>71.2</c:v>
                </c:pt>
                <c:pt idx="2433">
                  <c:v>71.099999999999994</c:v>
                </c:pt>
                <c:pt idx="2434">
                  <c:v>71</c:v>
                </c:pt>
                <c:pt idx="2435">
                  <c:v>70.900000000000006</c:v>
                </c:pt>
                <c:pt idx="2436">
                  <c:v>70.8</c:v>
                </c:pt>
                <c:pt idx="2437">
                  <c:v>70.7</c:v>
                </c:pt>
                <c:pt idx="2438">
                  <c:v>70.599999999999994</c:v>
                </c:pt>
                <c:pt idx="2439">
                  <c:v>70.5</c:v>
                </c:pt>
                <c:pt idx="2440">
                  <c:v>70.400000000000006</c:v>
                </c:pt>
                <c:pt idx="2441">
                  <c:v>70.3</c:v>
                </c:pt>
                <c:pt idx="2442">
                  <c:v>70.2</c:v>
                </c:pt>
                <c:pt idx="2443">
                  <c:v>70.099999999999994</c:v>
                </c:pt>
                <c:pt idx="2444">
                  <c:v>70</c:v>
                </c:pt>
                <c:pt idx="2445">
                  <c:v>69.900000000000006</c:v>
                </c:pt>
                <c:pt idx="2446">
                  <c:v>69.8</c:v>
                </c:pt>
                <c:pt idx="2447">
                  <c:v>69.7</c:v>
                </c:pt>
                <c:pt idx="2448">
                  <c:v>69.599999999999994</c:v>
                </c:pt>
                <c:pt idx="2449">
                  <c:v>69.5</c:v>
                </c:pt>
                <c:pt idx="2450">
                  <c:v>69.400000000000006</c:v>
                </c:pt>
                <c:pt idx="2451">
                  <c:v>69.3</c:v>
                </c:pt>
                <c:pt idx="2452">
                  <c:v>69.2</c:v>
                </c:pt>
                <c:pt idx="2453">
                  <c:v>69.099999999999994</c:v>
                </c:pt>
                <c:pt idx="2454">
                  <c:v>69</c:v>
                </c:pt>
                <c:pt idx="2455">
                  <c:v>68.900000000000006</c:v>
                </c:pt>
                <c:pt idx="2456">
                  <c:v>68.8</c:v>
                </c:pt>
                <c:pt idx="2457">
                  <c:v>68.7</c:v>
                </c:pt>
                <c:pt idx="2458">
                  <c:v>68.599999999999994</c:v>
                </c:pt>
                <c:pt idx="2459">
                  <c:v>68.5</c:v>
                </c:pt>
                <c:pt idx="2460">
                  <c:v>68.400000000000006</c:v>
                </c:pt>
                <c:pt idx="2461">
                  <c:v>68.3</c:v>
                </c:pt>
                <c:pt idx="2462">
                  <c:v>68.2</c:v>
                </c:pt>
                <c:pt idx="2463">
                  <c:v>68.099999999999994</c:v>
                </c:pt>
                <c:pt idx="2464">
                  <c:v>68</c:v>
                </c:pt>
                <c:pt idx="2465">
                  <c:v>67.900000000000006</c:v>
                </c:pt>
                <c:pt idx="2466">
                  <c:v>67.8</c:v>
                </c:pt>
                <c:pt idx="2467">
                  <c:v>67.699999999999989</c:v>
                </c:pt>
                <c:pt idx="2468">
                  <c:v>67.599999999999994</c:v>
                </c:pt>
                <c:pt idx="2469">
                  <c:v>67.5</c:v>
                </c:pt>
                <c:pt idx="2470">
                  <c:v>67.400000000000006</c:v>
                </c:pt>
                <c:pt idx="2471">
                  <c:v>67.3</c:v>
                </c:pt>
                <c:pt idx="2472">
                  <c:v>67.199999999999989</c:v>
                </c:pt>
                <c:pt idx="2473">
                  <c:v>67.099999999999994</c:v>
                </c:pt>
                <c:pt idx="2474">
                  <c:v>67</c:v>
                </c:pt>
                <c:pt idx="2475">
                  <c:v>66.900000000000006</c:v>
                </c:pt>
                <c:pt idx="2476">
                  <c:v>66.8</c:v>
                </c:pt>
                <c:pt idx="2477">
                  <c:v>66.699999999999989</c:v>
                </c:pt>
                <c:pt idx="2478">
                  <c:v>66.599999999999994</c:v>
                </c:pt>
                <c:pt idx="2479">
                  <c:v>66.5</c:v>
                </c:pt>
                <c:pt idx="2480">
                  <c:v>66.400000000000006</c:v>
                </c:pt>
                <c:pt idx="2481">
                  <c:v>66.3</c:v>
                </c:pt>
                <c:pt idx="2482">
                  <c:v>66.199999999999989</c:v>
                </c:pt>
                <c:pt idx="2483">
                  <c:v>66.099999999999994</c:v>
                </c:pt>
                <c:pt idx="2484">
                  <c:v>66</c:v>
                </c:pt>
                <c:pt idx="2485">
                  <c:v>65.900000000000006</c:v>
                </c:pt>
                <c:pt idx="2486">
                  <c:v>65.8</c:v>
                </c:pt>
                <c:pt idx="2487">
                  <c:v>65.699999999999989</c:v>
                </c:pt>
                <c:pt idx="2488">
                  <c:v>65.599999999999994</c:v>
                </c:pt>
                <c:pt idx="2489">
                  <c:v>65.5</c:v>
                </c:pt>
                <c:pt idx="2490">
                  <c:v>65.400000000000006</c:v>
                </c:pt>
                <c:pt idx="2491">
                  <c:v>65.3</c:v>
                </c:pt>
                <c:pt idx="2492">
                  <c:v>65.199999999999989</c:v>
                </c:pt>
                <c:pt idx="2493">
                  <c:v>65.099999999999994</c:v>
                </c:pt>
                <c:pt idx="2494">
                  <c:v>65</c:v>
                </c:pt>
                <c:pt idx="2495">
                  <c:v>64.900000000000006</c:v>
                </c:pt>
                <c:pt idx="2496">
                  <c:v>64.8</c:v>
                </c:pt>
                <c:pt idx="2497">
                  <c:v>64.699999999999989</c:v>
                </c:pt>
                <c:pt idx="2498">
                  <c:v>64.599999999999994</c:v>
                </c:pt>
                <c:pt idx="2499">
                  <c:v>64.5</c:v>
                </c:pt>
                <c:pt idx="2500">
                  <c:v>64.400000000000006</c:v>
                </c:pt>
                <c:pt idx="2501">
                  <c:v>64.3</c:v>
                </c:pt>
                <c:pt idx="2502">
                  <c:v>64.199999999999989</c:v>
                </c:pt>
                <c:pt idx="2503">
                  <c:v>64.099999999999994</c:v>
                </c:pt>
                <c:pt idx="2504">
                  <c:v>64</c:v>
                </c:pt>
                <c:pt idx="2505">
                  <c:v>63.9</c:v>
                </c:pt>
                <c:pt idx="2506">
                  <c:v>63.8</c:v>
                </c:pt>
                <c:pt idx="2507">
                  <c:v>63.699999999999996</c:v>
                </c:pt>
                <c:pt idx="2508">
                  <c:v>63.6</c:v>
                </c:pt>
                <c:pt idx="2509">
                  <c:v>63.5</c:v>
                </c:pt>
                <c:pt idx="2510">
                  <c:v>63.4</c:v>
                </c:pt>
                <c:pt idx="2511">
                  <c:v>63.3</c:v>
                </c:pt>
                <c:pt idx="2512">
                  <c:v>63.199999999999996</c:v>
                </c:pt>
                <c:pt idx="2513">
                  <c:v>63.1</c:v>
                </c:pt>
                <c:pt idx="2514">
                  <c:v>63</c:v>
                </c:pt>
                <c:pt idx="2515">
                  <c:v>62.9</c:v>
                </c:pt>
                <c:pt idx="2516">
                  <c:v>62.8</c:v>
                </c:pt>
                <c:pt idx="2517">
                  <c:v>62.699999999999996</c:v>
                </c:pt>
                <c:pt idx="2518">
                  <c:v>62.6</c:v>
                </c:pt>
                <c:pt idx="2519">
                  <c:v>62.5</c:v>
                </c:pt>
                <c:pt idx="2520">
                  <c:v>62.4</c:v>
                </c:pt>
                <c:pt idx="2521">
                  <c:v>62.3</c:v>
                </c:pt>
                <c:pt idx="2522">
                  <c:v>62.199999999999996</c:v>
                </c:pt>
                <c:pt idx="2523">
                  <c:v>62.1</c:v>
                </c:pt>
                <c:pt idx="2524">
                  <c:v>62</c:v>
                </c:pt>
                <c:pt idx="2525">
                  <c:v>61.9</c:v>
                </c:pt>
                <c:pt idx="2526">
                  <c:v>61.8</c:v>
                </c:pt>
                <c:pt idx="2527">
                  <c:v>61.699999999999996</c:v>
                </c:pt>
                <c:pt idx="2528">
                  <c:v>61.599999999999994</c:v>
                </c:pt>
                <c:pt idx="2529">
                  <c:v>61.5</c:v>
                </c:pt>
                <c:pt idx="2530">
                  <c:v>61.4</c:v>
                </c:pt>
                <c:pt idx="2531">
                  <c:v>61.3</c:v>
                </c:pt>
                <c:pt idx="2532">
                  <c:v>61.199999999999996</c:v>
                </c:pt>
                <c:pt idx="2533">
                  <c:v>61.099999999999994</c:v>
                </c:pt>
                <c:pt idx="2534">
                  <c:v>61</c:v>
                </c:pt>
                <c:pt idx="2535">
                  <c:v>60.9</c:v>
                </c:pt>
                <c:pt idx="2536">
                  <c:v>60.8</c:v>
                </c:pt>
                <c:pt idx="2537">
                  <c:v>60.699999999999996</c:v>
                </c:pt>
                <c:pt idx="2538">
                  <c:v>60.599999999999994</c:v>
                </c:pt>
                <c:pt idx="2539">
                  <c:v>60.5</c:v>
                </c:pt>
                <c:pt idx="2540">
                  <c:v>60.4</c:v>
                </c:pt>
                <c:pt idx="2541">
                  <c:v>60.3</c:v>
                </c:pt>
                <c:pt idx="2542">
                  <c:v>60.199999999999996</c:v>
                </c:pt>
                <c:pt idx="2543">
                  <c:v>60.099999999999994</c:v>
                </c:pt>
                <c:pt idx="2544">
                  <c:v>60</c:v>
                </c:pt>
                <c:pt idx="2545">
                  <c:v>59.9</c:v>
                </c:pt>
                <c:pt idx="2546">
                  <c:v>59.8</c:v>
                </c:pt>
                <c:pt idx="2547">
                  <c:v>59.699999999999996</c:v>
                </c:pt>
                <c:pt idx="2548">
                  <c:v>59.599999999999994</c:v>
                </c:pt>
                <c:pt idx="2549">
                  <c:v>59.5</c:v>
                </c:pt>
                <c:pt idx="2550">
                  <c:v>59.4</c:v>
                </c:pt>
                <c:pt idx="2551">
                  <c:v>59.3</c:v>
                </c:pt>
                <c:pt idx="2552">
                  <c:v>59.199999999999996</c:v>
                </c:pt>
                <c:pt idx="2553">
                  <c:v>59.099999999999994</c:v>
                </c:pt>
                <c:pt idx="2554">
                  <c:v>59</c:v>
                </c:pt>
                <c:pt idx="2555">
                  <c:v>58.9</c:v>
                </c:pt>
                <c:pt idx="2556">
                  <c:v>58.8</c:v>
                </c:pt>
                <c:pt idx="2557">
                  <c:v>58.699999999999996</c:v>
                </c:pt>
                <c:pt idx="2558">
                  <c:v>58.599999999999994</c:v>
                </c:pt>
                <c:pt idx="2559">
                  <c:v>58.5</c:v>
                </c:pt>
                <c:pt idx="2560">
                  <c:v>58.4</c:v>
                </c:pt>
                <c:pt idx="2561">
                  <c:v>58.3</c:v>
                </c:pt>
                <c:pt idx="2562">
                  <c:v>58.199999999999996</c:v>
                </c:pt>
                <c:pt idx="2563">
                  <c:v>58.099999999999994</c:v>
                </c:pt>
                <c:pt idx="2564">
                  <c:v>58</c:v>
                </c:pt>
                <c:pt idx="2565">
                  <c:v>57.9</c:v>
                </c:pt>
                <c:pt idx="2566">
                  <c:v>57.8</c:v>
                </c:pt>
                <c:pt idx="2567">
                  <c:v>57.699999999999996</c:v>
                </c:pt>
                <c:pt idx="2568">
                  <c:v>57.599999999999994</c:v>
                </c:pt>
                <c:pt idx="2569">
                  <c:v>57.5</c:v>
                </c:pt>
                <c:pt idx="2570">
                  <c:v>57.4</c:v>
                </c:pt>
                <c:pt idx="2571">
                  <c:v>57.3</c:v>
                </c:pt>
                <c:pt idx="2572">
                  <c:v>57.199999999999996</c:v>
                </c:pt>
                <c:pt idx="2573">
                  <c:v>57.099999999999994</c:v>
                </c:pt>
                <c:pt idx="2574">
                  <c:v>57</c:v>
                </c:pt>
                <c:pt idx="2575">
                  <c:v>56.9</c:v>
                </c:pt>
                <c:pt idx="2576">
                  <c:v>56.8</c:v>
                </c:pt>
                <c:pt idx="2577">
                  <c:v>56.699999999999996</c:v>
                </c:pt>
                <c:pt idx="2578">
                  <c:v>56.599999999999994</c:v>
                </c:pt>
                <c:pt idx="2579">
                  <c:v>56.5</c:v>
                </c:pt>
                <c:pt idx="2580">
                  <c:v>56.4</c:v>
                </c:pt>
                <c:pt idx="2581">
                  <c:v>56.3</c:v>
                </c:pt>
                <c:pt idx="2582">
                  <c:v>56.199999999999996</c:v>
                </c:pt>
                <c:pt idx="2583">
                  <c:v>56.099999999999994</c:v>
                </c:pt>
                <c:pt idx="2584">
                  <c:v>56</c:v>
                </c:pt>
                <c:pt idx="2585">
                  <c:v>55.9</c:v>
                </c:pt>
                <c:pt idx="2586">
                  <c:v>55.8</c:v>
                </c:pt>
                <c:pt idx="2587">
                  <c:v>55.699999999999996</c:v>
                </c:pt>
                <c:pt idx="2588">
                  <c:v>55.599999999999994</c:v>
                </c:pt>
                <c:pt idx="2589">
                  <c:v>55.5</c:v>
                </c:pt>
                <c:pt idx="2590">
                  <c:v>55.4</c:v>
                </c:pt>
                <c:pt idx="2591">
                  <c:v>55.3</c:v>
                </c:pt>
                <c:pt idx="2592">
                  <c:v>55.199999999999996</c:v>
                </c:pt>
                <c:pt idx="2593">
                  <c:v>55.099999999999994</c:v>
                </c:pt>
                <c:pt idx="2594">
                  <c:v>55</c:v>
                </c:pt>
                <c:pt idx="2595">
                  <c:v>54.9</c:v>
                </c:pt>
                <c:pt idx="2596">
                  <c:v>54.8</c:v>
                </c:pt>
                <c:pt idx="2597">
                  <c:v>54.699999999999996</c:v>
                </c:pt>
                <c:pt idx="2598">
                  <c:v>54.599999999999994</c:v>
                </c:pt>
                <c:pt idx="2599">
                  <c:v>54.5</c:v>
                </c:pt>
                <c:pt idx="2600">
                  <c:v>54.4</c:v>
                </c:pt>
                <c:pt idx="2601">
                  <c:v>54.3</c:v>
                </c:pt>
                <c:pt idx="2602">
                  <c:v>54.199999999999996</c:v>
                </c:pt>
                <c:pt idx="2603">
                  <c:v>54.099999999999994</c:v>
                </c:pt>
                <c:pt idx="2604">
                  <c:v>54</c:v>
                </c:pt>
                <c:pt idx="2605">
                  <c:v>53.9</c:v>
                </c:pt>
                <c:pt idx="2606">
                  <c:v>53.8</c:v>
                </c:pt>
                <c:pt idx="2607">
                  <c:v>53.699999999999996</c:v>
                </c:pt>
                <c:pt idx="2608">
                  <c:v>53.599999999999994</c:v>
                </c:pt>
                <c:pt idx="2609">
                  <c:v>53.5</c:v>
                </c:pt>
                <c:pt idx="2610">
                  <c:v>53.4</c:v>
                </c:pt>
                <c:pt idx="2611">
                  <c:v>53.3</c:v>
                </c:pt>
                <c:pt idx="2612">
                  <c:v>53.199999999999996</c:v>
                </c:pt>
                <c:pt idx="2613">
                  <c:v>53.099999999999994</c:v>
                </c:pt>
                <c:pt idx="2614">
                  <c:v>53</c:v>
                </c:pt>
                <c:pt idx="2615">
                  <c:v>52.9</c:v>
                </c:pt>
                <c:pt idx="2616">
                  <c:v>52.8</c:v>
                </c:pt>
                <c:pt idx="2617">
                  <c:v>52.699999999999996</c:v>
                </c:pt>
                <c:pt idx="2618">
                  <c:v>52.599999999999994</c:v>
                </c:pt>
                <c:pt idx="2619">
                  <c:v>52.5</c:v>
                </c:pt>
                <c:pt idx="2620">
                  <c:v>52.4</c:v>
                </c:pt>
                <c:pt idx="2621">
                  <c:v>52.3</c:v>
                </c:pt>
                <c:pt idx="2622">
                  <c:v>52.199999999999996</c:v>
                </c:pt>
                <c:pt idx="2623">
                  <c:v>52.099999999999994</c:v>
                </c:pt>
                <c:pt idx="2624">
                  <c:v>52</c:v>
                </c:pt>
                <c:pt idx="2625">
                  <c:v>51.9</c:v>
                </c:pt>
                <c:pt idx="2626">
                  <c:v>51.8</c:v>
                </c:pt>
                <c:pt idx="2627">
                  <c:v>51.699999999999996</c:v>
                </c:pt>
                <c:pt idx="2628">
                  <c:v>51.599999999999994</c:v>
                </c:pt>
                <c:pt idx="2629">
                  <c:v>51.5</c:v>
                </c:pt>
                <c:pt idx="2630">
                  <c:v>51.4</c:v>
                </c:pt>
                <c:pt idx="2631">
                  <c:v>51.3</c:v>
                </c:pt>
                <c:pt idx="2632">
                  <c:v>51.199999999999996</c:v>
                </c:pt>
                <c:pt idx="2633">
                  <c:v>51.099999999999994</c:v>
                </c:pt>
                <c:pt idx="2634">
                  <c:v>51</c:v>
                </c:pt>
                <c:pt idx="2635">
                  <c:v>50.9</c:v>
                </c:pt>
                <c:pt idx="2636">
                  <c:v>50.8</c:v>
                </c:pt>
                <c:pt idx="2637">
                  <c:v>50.699999999999996</c:v>
                </c:pt>
                <c:pt idx="2638">
                  <c:v>50.599999999999994</c:v>
                </c:pt>
                <c:pt idx="2639">
                  <c:v>50.5</c:v>
                </c:pt>
                <c:pt idx="2640">
                  <c:v>50.4</c:v>
                </c:pt>
                <c:pt idx="2641">
                  <c:v>50.3</c:v>
                </c:pt>
                <c:pt idx="2642">
                  <c:v>50.199999999999996</c:v>
                </c:pt>
                <c:pt idx="2643">
                  <c:v>50.099999999999994</c:v>
                </c:pt>
                <c:pt idx="2644">
                  <c:v>50</c:v>
                </c:pt>
                <c:pt idx="2645">
                  <c:v>49.9</c:v>
                </c:pt>
                <c:pt idx="2646">
                  <c:v>49.8</c:v>
                </c:pt>
                <c:pt idx="2647">
                  <c:v>49.699999999999996</c:v>
                </c:pt>
                <c:pt idx="2648">
                  <c:v>49.599999999999994</c:v>
                </c:pt>
                <c:pt idx="2649">
                  <c:v>49.5</c:v>
                </c:pt>
                <c:pt idx="2650">
                  <c:v>49.4</c:v>
                </c:pt>
                <c:pt idx="2651">
                  <c:v>49.3</c:v>
                </c:pt>
                <c:pt idx="2652">
                  <c:v>49.199999999999996</c:v>
                </c:pt>
                <c:pt idx="2653">
                  <c:v>49.099999999999994</c:v>
                </c:pt>
                <c:pt idx="2654">
                  <c:v>49</c:v>
                </c:pt>
                <c:pt idx="2655">
                  <c:v>48.9</c:v>
                </c:pt>
                <c:pt idx="2656">
                  <c:v>48.8</c:v>
                </c:pt>
                <c:pt idx="2657">
                  <c:v>48.699999999999996</c:v>
                </c:pt>
                <c:pt idx="2658">
                  <c:v>48.599999999999994</c:v>
                </c:pt>
                <c:pt idx="2659">
                  <c:v>48.5</c:v>
                </c:pt>
                <c:pt idx="2660">
                  <c:v>48.4</c:v>
                </c:pt>
                <c:pt idx="2661">
                  <c:v>48.3</c:v>
                </c:pt>
                <c:pt idx="2662">
                  <c:v>48.199999999999996</c:v>
                </c:pt>
                <c:pt idx="2663">
                  <c:v>48.099999999999994</c:v>
                </c:pt>
                <c:pt idx="2664">
                  <c:v>48</c:v>
                </c:pt>
                <c:pt idx="2665">
                  <c:v>47.9</c:v>
                </c:pt>
                <c:pt idx="2666">
                  <c:v>47.8</c:v>
                </c:pt>
                <c:pt idx="2667">
                  <c:v>47.699999999999996</c:v>
                </c:pt>
                <c:pt idx="2668">
                  <c:v>47.599999999999994</c:v>
                </c:pt>
                <c:pt idx="2669">
                  <c:v>47.5</c:v>
                </c:pt>
                <c:pt idx="2670">
                  <c:v>47.4</c:v>
                </c:pt>
                <c:pt idx="2671">
                  <c:v>47.3</c:v>
                </c:pt>
                <c:pt idx="2672">
                  <c:v>47.199999999999996</c:v>
                </c:pt>
                <c:pt idx="2673">
                  <c:v>47.099999999999994</c:v>
                </c:pt>
                <c:pt idx="2674">
                  <c:v>47</c:v>
                </c:pt>
                <c:pt idx="2675">
                  <c:v>46.9</c:v>
                </c:pt>
                <c:pt idx="2676">
                  <c:v>46.8</c:v>
                </c:pt>
                <c:pt idx="2677">
                  <c:v>46.699999999999996</c:v>
                </c:pt>
                <c:pt idx="2678">
                  <c:v>46.599999999999994</c:v>
                </c:pt>
                <c:pt idx="2679">
                  <c:v>46.5</c:v>
                </c:pt>
                <c:pt idx="2680">
                  <c:v>46.4</c:v>
                </c:pt>
                <c:pt idx="2681">
                  <c:v>46.3</c:v>
                </c:pt>
                <c:pt idx="2682">
                  <c:v>46.199999999999996</c:v>
                </c:pt>
                <c:pt idx="2683">
                  <c:v>46.099999999999994</c:v>
                </c:pt>
                <c:pt idx="2684">
                  <c:v>46</c:v>
                </c:pt>
                <c:pt idx="2685">
                  <c:v>45.9</c:v>
                </c:pt>
                <c:pt idx="2686">
                  <c:v>45.8</c:v>
                </c:pt>
                <c:pt idx="2687">
                  <c:v>45.699999999999996</c:v>
                </c:pt>
                <c:pt idx="2688">
                  <c:v>45.599999999999994</c:v>
                </c:pt>
                <c:pt idx="2689">
                  <c:v>45.5</c:v>
                </c:pt>
                <c:pt idx="2690">
                  <c:v>45.4</c:v>
                </c:pt>
                <c:pt idx="2691">
                  <c:v>45.3</c:v>
                </c:pt>
                <c:pt idx="2692">
                  <c:v>45.199999999999996</c:v>
                </c:pt>
                <c:pt idx="2693">
                  <c:v>45.099999999999994</c:v>
                </c:pt>
                <c:pt idx="2694">
                  <c:v>45</c:v>
                </c:pt>
                <c:pt idx="2695">
                  <c:v>44.9</c:v>
                </c:pt>
                <c:pt idx="2696">
                  <c:v>44.8</c:v>
                </c:pt>
                <c:pt idx="2697">
                  <c:v>44.699999999999996</c:v>
                </c:pt>
                <c:pt idx="2698">
                  <c:v>44.599999999999994</c:v>
                </c:pt>
                <c:pt idx="2699">
                  <c:v>44.5</c:v>
                </c:pt>
                <c:pt idx="2700">
                  <c:v>44.4</c:v>
                </c:pt>
                <c:pt idx="2701">
                  <c:v>44.3</c:v>
                </c:pt>
                <c:pt idx="2702">
                  <c:v>44.199999999999996</c:v>
                </c:pt>
                <c:pt idx="2703">
                  <c:v>44.099999999999994</c:v>
                </c:pt>
                <c:pt idx="2704">
                  <c:v>44</c:v>
                </c:pt>
                <c:pt idx="2705">
                  <c:v>43.9</c:v>
                </c:pt>
                <c:pt idx="2706">
                  <c:v>43.8</c:v>
                </c:pt>
                <c:pt idx="2707">
                  <c:v>43.699999999999996</c:v>
                </c:pt>
                <c:pt idx="2708">
                  <c:v>43.599999999999994</c:v>
                </c:pt>
                <c:pt idx="2709">
                  <c:v>43.5</c:v>
                </c:pt>
                <c:pt idx="2710">
                  <c:v>43.4</c:v>
                </c:pt>
                <c:pt idx="2711">
                  <c:v>43.3</c:v>
                </c:pt>
                <c:pt idx="2712">
                  <c:v>43.199999999999996</c:v>
                </c:pt>
                <c:pt idx="2713">
                  <c:v>43.099999999999994</c:v>
                </c:pt>
                <c:pt idx="2714">
                  <c:v>43</c:v>
                </c:pt>
                <c:pt idx="2715">
                  <c:v>42.9</c:v>
                </c:pt>
                <c:pt idx="2716">
                  <c:v>42.8</c:v>
                </c:pt>
                <c:pt idx="2717">
                  <c:v>42.699999999999996</c:v>
                </c:pt>
                <c:pt idx="2718">
                  <c:v>42.599999999999994</c:v>
                </c:pt>
                <c:pt idx="2719">
                  <c:v>42.5</c:v>
                </c:pt>
                <c:pt idx="2720">
                  <c:v>42.4</c:v>
                </c:pt>
                <c:pt idx="2721">
                  <c:v>42.3</c:v>
                </c:pt>
                <c:pt idx="2722">
                  <c:v>42.199999999999996</c:v>
                </c:pt>
                <c:pt idx="2723">
                  <c:v>42.099999999999994</c:v>
                </c:pt>
                <c:pt idx="2724">
                  <c:v>42</c:v>
                </c:pt>
                <c:pt idx="2725">
                  <c:v>41.9</c:v>
                </c:pt>
                <c:pt idx="2726">
                  <c:v>41.8</c:v>
                </c:pt>
                <c:pt idx="2727">
                  <c:v>41.699999999999996</c:v>
                </c:pt>
                <c:pt idx="2728">
                  <c:v>41.599999999999994</c:v>
                </c:pt>
                <c:pt idx="2729">
                  <c:v>41.5</c:v>
                </c:pt>
                <c:pt idx="2730">
                  <c:v>41.4</c:v>
                </c:pt>
                <c:pt idx="2731">
                  <c:v>41.3</c:v>
                </c:pt>
                <c:pt idx="2732">
                  <c:v>41.199999999999996</c:v>
                </c:pt>
                <c:pt idx="2733">
                  <c:v>41.099999999999994</c:v>
                </c:pt>
                <c:pt idx="2734">
                  <c:v>41</c:v>
                </c:pt>
                <c:pt idx="2735">
                  <c:v>40.9</c:v>
                </c:pt>
                <c:pt idx="2736">
                  <c:v>40.799999999999997</c:v>
                </c:pt>
                <c:pt idx="2737">
                  <c:v>40.699999999999996</c:v>
                </c:pt>
                <c:pt idx="2738">
                  <c:v>40.599999999999994</c:v>
                </c:pt>
                <c:pt idx="2739">
                  <c:v>40.5</c:v>
                </c:pt>
                <c:pt idx="2740">
                  <c:v>40.4</c:v>
                </c:pt>
                <c:pt idx="2741">
                  <c:v>40.299999999999997</c:v>
                </c:pt>
                <c:pt idx="2742">
                  <c:v>40.199999999999996</c:v>
                </c:pt>
                <c:pt idx="2743">
                  <c:v>40.099999999999994</c:v>
                </c:pt>
                <c:pt idx="2744">
                  <c:v>40</c:v>
                </c:pt>
                <c:pt idx="2745">
                  <c:v>39.9</c:v>
                </c:pt>
                <c:pt idx="2746">
                  <c:v>39.799999999999997</c:v>
                </c:pt>
                <c:pt idx="2747">
                  <c:v>39.699999999999996</c:v>
                </c:pt>
                <c:pt idx="2748">
                  <c:v>39.599999999999994</c:v>
                </c:pt>
                <c:pt idx="2749">
                  <c:v>39.5</c:v>
                </c:pt>
                <c:pt idx="2750">
                  <c:v>39.4</c:v>
                </c:pt>
                <c:pt idx="2751">
                  <c:v>39.299999999999997</c:v>
                </c:pt>
                <c:pt idx="2752">
                  <c:v>39.199999999999996</c:v>
                </c:pt>
                <c:pt idx="2753">
                  <c:v>39.099999999999994</c:v>
                </c:pt>
                <c:pt idx="2754">
                  <c:v>39</c:v>
                </c:pt>
                <c:pt idx="2755">
                  <c:v>38.9</c:v>
                </c:pt>
                <c:pt idx="2756">
                  <c:v>38.799999999999997</c:v>
                </c:pt>
                <c:pt idx="2757">
                  <c:v>38.699999999999996</c:v>
                </c:pt>
                <c:pt idx="2758">
                  <c:v>38.599999999999994</c:v>
                </c:pt>
                <c:pt idx="2759">
                  <c:v>38.5</c:v>
                </c:pt>
                <c:pt idx="2760">
                  <c:v>38.4</c:v>
                </c:pt>
                <c:pt idx="2761">
                  <c:v>38.299999999999997</c:v>
                </c:pt>
                <c:pt idx="2762">
                  <c:v>38.199999999999996</c:v>
                </c:pt>
                <c:pt idx="2763">
                  <c:v>38.099999999999994</c:v>
                </c:pt>
                <c:pt idx="2764">
                  <c:v>38</c:v>
                </c:pt>
                <c:pt idx="2765">
                  <c:v>37.9</c:v>
                </c:pt>
                <c:pt idx="2766">
                  <c:v>37.799999999999997</c:v>
                </c:pt>
                <c:pt idx="2767">
                  <c:v>37.699999999999996</c:v>
                </c:pt>
                <c:pt idx="2768">
                  <c:v>37.599999999999994</c:v>
                </c:pt>
                <c:pt idx="2769">
                  <c:v>37.5</c:v>
                </c:pt>
                <c:pt idx="2770">
                  <c:v>37.4</c:v>
                </c:pt>
                <c:pt idx="2771">
                  <c:v>37.299999999999997</c:v>
                </c:pt>
                <c:pt idx="2772">
                  <c:v>37.199999999999996</c:v>
                </c:pt>
                <c:pt idx="2773">
                  <c:v>37.099999999999994</c:v>
                </c:pt>
                <c:pt idx="2774">
                  <c:v>37</c:v>
                </c:pt>
                <c:pt idx="2775">
                  <c:v>36.9</c:v>
                </c:pt>
                <c:pt idx="2776">
                  <c:v>36.799999999999997</c:v>
                </c:pt>
                <c:pt idx="2777">
                  <c:v>36.699999999999996</c:v>
                </c:pt>
                <c:pt idx="2778">
                  <c:v>36.599999999999994</c:v>
                </c:pt>
                <c:pt idx="2779">
                  <c:v>36.5</c:v>
                </c:pt>
                <c:pt idx="2780">
                  <c:v>36.4</c:v>
                </c:pt>
                <c:pt idx="2781">
                  <c:v>36.299999999999997</c:v>
                </c:pt>
                <c:pt idx="2782">
                  <c:v>36.199999999999996</c:v>
                </c:pt>
                <c:pt idx="2783">
                  <c:v>36.099999999999994</c:v>
                </c:pt>
                <c:pt idx="2784">
                  <c:v>36</c:v>
                </c:pt>
                <c:pt idx="2785">
                  <c:v>35.899999999999991</c:v>
                </c:pt>
                <c:pt idx="2786">
                  <c:v>35.799999999999997</c:v>
                </c:pt>
                <c:pt idx="2787">
                  <c:v>35.700000000000003</c:v>
                </c:pt>
                <c:pt idx="2788">
                  <c:v>35.599999999999994</c:v>
                </c:pt>
                <c:pt idx="2789">
                  <c:v>35.5</c:v>
                </c:pt>
                <c:pt idx="2790">
                  <c:v>35.399999999999991</c:v>
                </c:pt>
                <c:pt idx="2791">
                  <c:v>35.299999999999997</c:v>
                </c:pt>
                <c:pt idx="2792">
                  <c:v>35.200000000000003</c:v>
                </c:pt>
                <c:pt idx="2793">
                  <c:v>35.099999999999994</c:v>
                </c:pt>
                <c:pt idx="2794">
                  <c:v>35</c:v>
                </c:pt>
                <c:pt idx="2795">
                  <c:v>34.899999999999991</c:v>
                </c:pt>
                <c:pt idx="2796">
                  <c:v>34.799999999999997</c:v>
                </c:pt>
                <c:pt idx="2797">
                  <c:v>34.700000000000003</c:v>
                </c:pt>
                <c:pt idx="2798">
                  <c:v>34.599999999999994</c:v>
                </c:pt>
                <c:pt idx="2799">
                  <c:v>34.5</c:v>
                </c:pt>
                <c:pt idx="2800">
                  <c:v>34.399999999999991</c:v>
                </c:pt>
                <c:pt idx="2801">
                  <c:v>34.299999999999997</c:v>
                </c:pt>
                <c:pt idx="2802">
                  <c:v>34.200000000000003</c:v>
                </c:pt>
                <c:pt idx="2803">
                  <c:v>34.099999999999994</c:v>
                </c:pt>
                <c:pt idx="2804">
                  <c:v>34</c:v>
                </c:pt>
                <c:pt idx="2805">
                  <c:v>33.899999999999991</c:v>
                </c:pt>
                <c:pt idx="2806">
                  <c:v>33.799999999999997</c:v>
                </c:pt>
                <c:pt idx="2807">
                  <c:v>33.700000000000003</c:v>
                </c:pt>
                <c:pt idx="2808">
                  <c:v>33.599999999999994</c:v>
                </c:pt>
                <c:pt idx="2809">
                  <c:v>33.5</c:v>
                </c:pt>
                <c:pt idx="2810">
                  <c:v>33.399999999999991</c:v>
                </c:pt>
                <c:pt idx="2811">
                  <c:v>33.299999999999997</c:v>
                </c:pt>
                <c:pt idx="2812">
                  <c:v>33.200000000000003</c:v>
                </c:pt>
                <c:pt idx="2813">
                  <c:v>33.099999999999994</c:v>
                </c:pt>
                <c:pt idx="2814">
                  <c:v>33</c:v>
                </c:pt>
                <c:pt idx="2815">
                  <c:v>32.899999999999991</c:v>
                </c:pt>
                <c:pt idx="2816">
                  <c:v>32.799999999999997</c:v>
                </c:pt>
                <c:pt idx="2817">
                  <c:v>32.700000000000003</c:v>
                </c:pt>
                <c:pt idx="2818">
                  <c:v>32.599999999999994</c:v>
                </c:pt>
                <c:pt idx="2819">
                  <c:v>32.5</c:v>
                </c:pt>
                <c:pt idx="2820">
                  <c:v>32.399999999999991</c:v>
                </c:pt>
                <c:pt idx="2821">
                  <c:v>32.299999999999997</c:v>
                </c:pt>
                <c:pt idx="2822">
                  <c:v>32.200000000000003</c:v>
                </c:pt>
                <c:pt idx="2823">
                  <c:v>32.099999999999994</c:v>
                </c:pt>
                <c:pt idx="2824">
                  <c:v>32</c:v>
                </c:pt>
                <c:pt idx="2825">
                  <c:v>31.899999999999991</c:v>
                </c:pt>
                <c:pt idx="2826">
                  <c:v>31.799999999999997</c:v>
                </c:pt>
                <c:pt idx="2827">
                  <c:v>31.700000000000003</c:v>
                </c:pt>
                <c:pt idx="2828">
                  <c:v>31.599999999999994</c:v>
                </c:pt>
                <c:pt idx="2829">
                  <c:v>31.5</c:v>
                </c:pt>
                <c:pt idx="2830">
                  <c:v>31.399999999999991</c:v>
                </c:pt>
                <c:pt idx="2831">
                  <c:v>31.299999999999997</c:v>
                </c:pt>
                <c:pt idx="2832">
                  <c:v>31.200000000000003</c:v>
                </c:pt>
                <c:pt idx="2833">
                  <c:v>31.099999999999994</c:v>
                </c:pt>
                <c:pt idx="2834">
                  <c:v>31</c:v>
                </c:pt>
                <c:pt idx="2835">
                  <c:v>30.899999999999991</c:v>
                </c:pt>
                <c:pt idx="2836">
                  <c:v>30.799999999999997</c:v>
                </c:pt>
                <c:pt idx="2837">
                  <c:v>30.700000000000003</c:v>
                </c:pt>
                <c:pt idx="2838">
                  <c:v>30.599999999999994</c:v>
                </c:pt>
                <c:pt idx="2839">
                  <c:v>30.5</c:v>
                </c:pt>
                <c:pt idx="2840">
                  <c:v>30.399999999999991</c:v>
                </c:pt>
                <c:pt idx="2841">
                  <c:v>30.299999999999997</c:v>
                </c:pt>
                <c:pt idx="2842">
                  <c:v>30.200000000000003</c:v>
                </c:pt>
                <c:pt idx="2843">
                  <c:v>30.099999999999994</c:v>
                </c:pt>
                <c:pt idx="2844">
                  <c:v>30</c:v>
                </c:pt>
                <c:pt idx="2845">
                  <c:v>29.899999999999991</c:v>
                </c:pt>
                <c:pt idx="2846">
                  <c:v>29.799999999999997</c:v>
                </c:pt>
                <c:pt idx="2847">
                  <c:v>29.700000000000003</c:v>
                </c:pt>
                <c:pt idx="2848">
                  <c:v>29.599999999999994</c:v>
                </c:pt>
                <c:pt idx="2849">
                  <c:v>29.5</c:v>
                </c:pt>
                <c:pt idx="2850">
                  <c:v>29.399999999999991</c:v>
                </c:pt>
                <c:pt idx="2851">
                  <c:v>29.299999999999997</c:v>
                </c:pt>
                <c:pt idx="2852">
                  <c:v>29.200000000000003</c:v>
                </c:pt>
                <c:pt idx="2853">
                  <c:v>29.099999999999994</c:v>
                </c:pt>
                <c:pt idx="2854">
                  <c:v>29</c:v>
                </c:pt>
                <c:pt idx="2855">
                  <c:v>28.899999999999991</c:v>
                </c:pt>
                <c:pt idx="2856">
                  <c:v>28.799999999999997</c:v>
                </c:pt>
                <c:pt idx="2857">
                  <c:v>28.700000000000003</c:v>
                </c:pt>
                <c:pt idx="2858">
                  <c:v>28.599999999999994</c:v>
                </c:pt>
                <c:pt idx="2859">
                  <c:v>28.5</c:v>
                </c:pt>
                <c:pt idx="2860">
                  <c:v>28.399999999999991</c:v>
                </c:pt>
                <c:pt idx="2861">
                  <c:v>28.299999999999997</c:v>
                </c:pt>
                <c:pt idx="2862">
                  <c:v>28.200000000000003</c:v>
                </c:pt>
                <c:pt idx="2863">
                  <c:v>28.099999999999994</c:v>
                </c:pt>
                <c:pt idx="2864">
                  <c:v>28</c:v>
                </c:pt>
                <c:pt idx="2865">
                  <c:v>27.899999999999991</c:v>
                </c:pt>
                <c:pt idx="2866">
                  <c:v>27.799999999999997</c:v>
                </c:pt>
                <c:pt idx="2867">
                  <c:v>27.700000000000003</c:v>
                </c:pt>
                <c:pt idx="2868">
                  <c:v>27.599999999999994</c:v>
                </c:pt>
                <c:pt idx="2869">
                  <c:v>27.5</c:v>
                </c:pt>
                <c:pt idx="2870">
                  <c:v>27.399999999999991</c:v>
                </c:pt>
                <c:pt idx="2871">
                  <c:v>27.299999999999997</c:v>
                </c:pt>
                <c:pt idx="2872">
                  <c:v>27.200000000000003</c:v>
                </c:pt>
                <c:pt idx="2873">
                  <c:v>27.099999999999994</c:v>
                </c:pt>
                <c:pt idx="2874">
                  <c:v>27</c:v>
                </c:pt>
                <c:pt idx="2875">
                  <c:v>26.899999999999991</c:v>
                </c:pt>
                <c:pt idx="2876">
                  <c:v>26.799999999999997</c:v>
                </c:pt>
                <c:pt idx="2877">
                  <c:v>26.700000000000003</c:v>
                </c:pt>
                <c:pt idx="2878">
                  <c:v>26.599999999999994</c:v>
                </c:pt>
                <c:pt idx="2879">
                  <c:v>26.5</c:v>
                </c:pt>
                <c:pt idx="2880">
                  <c:v>26.399999999999991</c:v>
                </c:pt>
                <c:pt idx="2881">
                  <c:v>26.299999999999997</c:v>
                </c:pt>
                <c:pt idx="2882">
                  <c:v>26.200000000000003</c:v>
                </c:pt>
                <c:pt idx="2883">
                  <c:v>26.099999999999994</c:v>
                </c:pt>
                <c:pt idx="2884">
                  <c:v>26</c:v>
                </c:pt>
                <c:pt idx="2885">
                  <c:v>25.899999999999991</c:v>
                </c:pt>
                <c:pt idx="2886">
                  <c:v>25.799999999999997</c:v>
                </c:pt>
                <c:pt idx="2887">
                  <c:v>25.700000000000003</c:v>
                </c:pt>
                <c:pt idx="2888">
                  <c:v>25.599999999999994</c:v>
                </c:pt>
                <c:pt idx="2889">
                  <c:v>25.5</c:v>
                </c:pt>
                <c:pt idx="2890">
                  <c:v>25.399999999999991</c:v>
                </c:pt>
                <c:pt idx="2891">
                  <c:v>25.299999999999997</c:v>
                </c:pt>
                <c:pt idx="2892">
                  <c:v>25.200000000000003</c:v>
                </c:pt>
                <c:pt idx="2893">
                  <c:v>25.099999999999994</c:v>
                </c:pt>
                <c:pt idx="2894">
                  <c:v>25</c:v>
                </c:pt>
                <c:pt idx="2895">
                  <c:v>24.899999999999991</c:v>
                </c:pt>
                <c:pt idx="2896">
                  <c:v>24.799999999999997</c:v>
                </c:pt>
                <c:pt idx="2897">
                  <c:v>24.700000000000003</c:v>
                </c:pt>
                <c:pt idx="2898">
                  <c:v>24.599999999999994</c:v>
                </c:pt>
                <c:pt idx="2899">
                  <c:v>24.5</c:v>
                </c:pt>
                <c:pt idx="2900">
                  <c:v>24.399999999999991</c:v>
                </c:pt>
                <c:pt idx="2901">
                  <c:v>24.299999999999997</c:v>
                </c:pt>
                <c:pt idx="2902">
                  <c:v>24.200000000000003</c:v>
                </c:pt>
                <c:pt idx="2903">
                  <c:v>24.099999999999994</c:v>
                </c:pt>
                <c:pt idx="2904">
                  <c:v>24</c:v>
                </c:pt>
                <c:pt idx="2905">
                  <c:v>23.899999999999991</c:v>
                </c:pt>
                <c:pt idx="2906">
                  <c:v>23.799999999999997</c:v>
                </c:pt>
                <c:pt idx="2907">
                  <c:v>23.700000000000003</c:v>
                </c:pt>
                <c:pt idx="2908">
                  <c:v>23.599999999999994</c:v>
                </c:pt>
                <c:pt idx="2909">
                  <c:v>23.5</c:v>
                </c:pt>
                <c:pt idx="2910">
                  <c:v>23.399999999999991</c:v>
                </c:pt>
                <c:pt idx="2911">
                  <c:v>23.299999999999997</c:v>
                </c:pt>
                <c:pt idx="2912">
                  <c:v>23.199999999999989</c:v>
                </c:pt>
                <c:pt idx="2913">
                  <c:v>23.099999999999994</c:v>
                </c:pt>
                <c:pt idx="2914">
                  <c:v>23</c:v>
                </c:pt>
                <c:pt idx="2915">
                  <c:v>22.899999999999991</c:v>
                </c:pt>
                <c:pt idx="2916">
                  <c:v>22.799999999999997</c:v>
                </c:pt>
                <c:pt idx="2917">
                  <c:v>22.699999999999989</c:v>
                </c:pt>
                <c:pt idx="2918">
                  <c:v>22.599999999999994</c:v>
                </c:pt>
                <c:pt idx="2919">
                  <c:v>22.5</c:v>
                </c:pt>
                <c:pt idx="2920">
                  <c:v>22.399999999999991</c:v>
                </c:pt>
                <c:pt idx="2921">
                  <c:v>22.299999999999997</c:v>
                </c:pt>
                <c:pt idx="2922">
                  <c:v>22.199999999999989</c:v>
                </c:pt>
                <c:pt idx="2923">
                  <c:v>22.099999999999994</c:v>
                </c:pt>
                <c:pt idx="2924">
                  <c:v>22</c:v>
                </c:pt>
                <c:pt idx="2925">
                  <c:v>21.899999999999991</c:v>
                </c:pt>
                <c:pt idx="2926">
                  <c:v>21.799999999999997</c:v>
                </c:pt>
                <c:pt idx="2927">
                  <c:v>21.699999999999989</c:v>
                </c:pt>
                <c:pt idx="2928">
                  <c:v>21.599999999999994</c:v>
                </c:pt>
                <c:pt idx="2929">
                  <c:v>21.5</c:v>
                </c:pt>
                <c:pt idx="2930">
                  <c:v>21.399999999999991</c:v>
                </c:pt>
                <c:pt idx="2931">
                  <c:v>21.299999999999997</c:v>
                </c:pt>
                <c:pt idx="2932">
                  <c:v>21.199999999999989</c:v>
                </c:pt>
                <c:pt idx="2933">
                  <c:v>21.099999999999994</c:v>
                </c:pt>
                <c:pt idx="2934">
                  <c:v>21</c:v>
                </c:pt>
                <c:pt idx="2935">
                  <c:v>20.899999999999991</c:v>
                </c:pt>
                <c:pt idx="2936">
                  <c:v>20.799999999999997</c:v>
                </c:pt>
                <c:pt idx="2937">
                  <c:v>20.699999999999989</c:v>
                </c:pt>
                <c:pt idx="2938">
                  <c:v>20.599999999999994</c:v>
                </c:pt>
                <c:pt idx="2939">
                  <c:v>20.5</c:v>
                </c:pt>
                <c:pt idx="2940">
                  <c:v>20.399999999999991</c:v>
                </c:pt>
                <c:pt idx="2941">
                  <c:v>20.299999999999997</c:v>
                </c:pt>
                <c:pt idx="2942">
                  <c:v>20.199999999999989</c:v>
                </c:pt>
                <c:pt idx="2943">
                  <c:v>20.099999999999994</c:v>
                </c:pt>
                <c:pt idx="2944">
                  <c:v>20</c:v>
                </c:pt>
                <c:pt idx="2945">
                  <c:v>19.899999999999991</c:v>
                </c:pt>
                <c:pt idx="2946">
                  <c:v>19.799999999999997</c:v>
                </c:pt>
                <c:pt idx="2947">
                  <c:v>19.699999999999989</c:v>
                </c:pt>
                <c:pt idx="2948">
                  <c:v>19.599999999999994</c:v>
                </c:pt>
                <c:pt idx="2949">
                  <c:v>19.5</c:v>
                </c:pt>
                <c:pt idx="2950">
                  <c:v>19.399999999999991</c:v>
                </c:pt>
                <c:pt idx="2951">
                  <c:v>19.299999999999997</c:v>
                </c:pt>
                <c:pt idx="2952">
                  <c:v>19.199999999999989</c:v>
                </c:pt>
                <c:pt idx="2953">
                  <c:v>19.099999999999994</c:v>
                </c:pt>
                <c:pt idx="2954">
                  <c:v>19</c:v>
                </c:pt>
                <c:pt idx="2955">
                  <c:v>18.899999999999991</c:v>
                </c:pt>
                <c:pt idx="2956">
                  <c:v>18.799999999999997</c:v>
                </c:pt>
                <c:pt idx="2957">
                  <c:v>18.699999999999989</c:v>
                </c:pt>
                <c:pt idx="2958">
                  <c:v>18.599999999999994</c:v>
                </c:pt>
                <c:pt idx="2959">
                  <c:v>18.5</c:v>
                </c:pt>
                <c:pt idx="2960">
                  <c:v>18.399999999999991</c:v>
                </c:pt>
                <c:pt idx="2961">
                  <c:v>18.299999999999997</c:v>
                </c:pt>
                <c:pt idx="2962">
                  <c:v>18.199999999999989</c:v>
                </c:pt>
                <c:pt idx="2963">
                  <c:v>18.099999999999994</c:v>
                </c:pt>
                <c:pt idx="2964">
                  <c:v>18</c:v>
                </c:pt>
                <c:pt idx="2965">
                  <c:v>17.899999999999991</c:v>
                </c:pt>
                <c:pt idx="2966">
                  <c:v>17.799999999999997</c:v>
                </c:pt>
                <c:pt idx="2967">
                  <c:v>17.699999999999989</c:v>
                </c:pt>
                <c:pt idx="2968">
                  <c:v>17.599999999999994</c:v>
                </c:pt>
                <c:pt idx="2969">
                  <c:v>17.5</c:v>
                </c:pt>
                <c:pt idx="2970">
                  <c:v>17.399999999999991</c:v>
                </c:pt>
                <c:pt idx="2971">
                  <c:v>17.299999999999997</c:v>
                </c:pt>
                <c:pt idx="2972">
                  <c:v>17.199999999999989</c:v>
                </c:pt>
                <c:pt idx="2973">
                  <c:v>17.099999999999994</c:v>
                </c:pt>
                <c:pt idx="2974">
                  <c:v>17</c:v>
                </c:pt>
                <c:pt idx="2975">
                  <c:v>16.899999999999991</c:v>
                </c:pt>
                <c:pt idx="2976">
                  <c:v>16.799999999999997</c:v>
                </c:pt>
                <c:pt idx="2977">
                  <c:v>16.699999999999989</c:v>
                </c:pt>
                <c:pt idx="2978">
                  <c:v>16.599999999999994</c:v>
                </c:pt>
                <c:pt idx="2979">
                  <c:v>16.5</c:v>
                </c:pt>
                <c:pt idx="2980">
                  <c:v>16.399999999999991</c:v>
                </c:pt>
                <c:pt idx="2981">
                  <c:v>16.299999999999997</c:v>
                </c:pt>
                <c:pt idx="2982">
                  <c:v>16.199999999999989</c:v>
                </c:pt>
                <c:pt idx="2983">
                  <c:v>16.099999999999994</c:v>
                </c:pt>
                <c:pt idx="2984">
                  <c:v>16</c:v>
                </c:pt>
                <c:pt idx="2985">
                  <c:v>15.899999999999991</c:v>
                </c:pt>
                <c:pt idx="2986">
                  <c:v>15.799999999999997</c:v>
                </c:pt>
                <c:pt idx="2987">
                  <c:v>15.699999999999989</c:v>
                </c:pt>
                <c:pt idx="2988">
                  <c:v>15.599999999999994</c:v>
                </c:pt>
                <c:pt idx="2989">
                  <c:v>15.5</c:v>
                </c:pt>
                <c:pt idx="2990">
                  <c:v>15.399999999999991</c:v>
                </c:pt>
                <c:pt idx="2991">
                  <c:v>15.299999999999997</c:v>
                </c:pt>
                <c:pt idx="2992">
                  <c:v>15.199999999999989</c:v>
                </c:pt>
                <c:pt idx="2993">
                  <c:v>15.099999999999994</c:v>
                </c:pt>
                <c:pt idx="2994">
                  <c:v>15</c:v>
                </c:pt>
                <c:pt idx="2995">
                  <c:v>14.899999999999991</c:v>
                </c:pt>
                <c:pt idx="2996">
                  <c:v>14.799999999999997</c:v>
                </c:pt>
                <c:pt idx="2997">
                  <c:v>14.699999999999989</c:v>
                </c:pt>
                <c:pt idx="2998">
                  <c:v>14.599999999999994</c:v>
                </c:pt>
                <c:pt idx="2999">
                  <c:v>14.5</c:v>
                </c:pt>
                <c:pt idx="3000">
                  <c:v>14.399999999999991</c:v>
                </c:pt>
                <c:pt idx="3001">
                  <c:v>14.299999999999997</c:v>
                </c:pt>
                <c:pt idx="3002">
                  <c:v>14.199999999999989</c:v>
                </c:pt>
                <c:pt idx="3003">
                  <c:v>14.099999999999994</c:v>
                </c:pt>
                <c:pt idx="3004">
                  <c:v>14</c:v>
                </c:pt>
                <c:pt idx="3005">
                  <c:v>13.899999999999991</c:v>
                </c:pt>
                <c:pt idx="3006">
                  <c:v>13.799999999999997</c:v>
                </c:pt>
                <c:pt idx="3007">
                  <c:v>13.699999999999989</c:v>
                </c:pt>
                <c:pt idx="3008">
                  <c:v>13.599999999999994</c:v>
                </c:pt>
                <c:pt idx="3009">
                  <c:v>13.5</c:v>
                </c:pt>
                <c:pt idx="3010">
                  <c:v>13.399999999999991</c:v>
                </c:pt>
                <c:pt idx="3011">
                  <c:v>13.299999999999997</c:v>
                </c:pt>
                <c:pt idx="3012">
                  <c:v>13.199999999999989</c:v>
                </c:pt>
                <c:pt idx="3013">
                  <c:v>13.099999999999994</c:v>
                </c:pt>
                <c:pt idx="3014">
                  <c:v>13</c:v>
                </c:pt>
                <c:pt idx="3015">
                  <c:v>12.899999999999991</c:v>
                </c:pt>
                <c:pt idx="3016">
                  <c:v>12.799999999999997</c:v>
                </c:pt>
                <c:pt idx="3017">
                  <c:v>12.699999999999989</c:v>
                </c:pt>
                <c:pt idx="3018">
                  <c:v>12.599999999999994</c:v>
                </c:pt>
                <c:pt idx="3019">
                  <c:v>12.5</c:v>
                </c:pt>
                <c:pt idx="3020">
                  <c:v>12.399999999999991</c:v>
                </c:pt>
                <c:pt idx="3021">
                  <c:v>12.299999999999997</c:v>
                </c:pt>
                <c:pt idx="3022">
                  <c:v>12.199999999999989</c:v>
                </c:pt>
                <c:pt idx="3023">
                  <c:v>12.099999999999994</c:v>
                </c:pt>
                <c:pt idx="3024">
                  <c:v>12</c:v>
                </c:pt>
                <c:pt idx="3025">
                  <c:v>11.899999999999991</c:v>
                </c:pt>
                <c:pt idx="3026">
                  <c:v>11.799999999999997</c:v>
                </c:pt>
                <c:pt idx="3027">
                  <c:v>11.699999999999989</c:v>
                </c:pt>
                <c:pt idx="3028">
                  <c:v>11.599999999999994</c:v>
                </c:pt>
                <c:pt idx="3029">
                  <c:v>11.5</c:v>
                </c:pt>
                <c:pt idx="3030">
                  <c:v>11.399999999999991</c:v>
                </c:pt>
                <c:pt idx="3031">
                  <c:v>11.299999999999997</c:v>
                </c:pt>
                <c:pt idx="3032">
                  <c:v>11.199999999999989</c:v>
                </c:pt>
                <c:pt idx="3033">
                  <c:v>11.099999999999994</c:v>
                </c:pt>
                <c:pt idx="3034">
                  <c:v>11</c:v>
                </c:pt>
                <c:pt idx="3035">
                  <c:v>10.899999999999991</c:v>
                </c:pt>
                <c:pt idx="3036">
                  <c:v>10.799999999999997</c:v>
                </c:pt>
                <c:pt idx="3037">
                  <c:v>10.699999999999989</c:v>
                </c:pt>
                <c:pt idx="3038">
                  <c:v>10.599999999999994</c:v>
                </c:pt>
                <c:pt idx="3039">
                  <c:v>10.5</c:v>
                </c:pt>
                <c:pt idx="3040">
                  <c:v>10.399999999999991</c:v>
                </c:pt>
                <c:pt idx="3041">
                  <c:v>10.299999999999997</c:v>
                </c:pt>
                <c:pt idx="3042">
                  <c:v>10.199999999999989</c:v>
                </c:pt>
                <c:pt idx="3043">
                  <c:v>10.099999999999994</c:v>
                </c:pt>
                <c:pt idx="3044">
                  <c:v>10</c:v>
                </c:pt>
                <c:pt idx="3045">
                  <c:v>9.8999999999999915</c:v>
                </c:pt>
                <c:pt idx="3046">
                  <c:v>9.7999999999999972</c:v>
                </c:pt>
                <c:pt idx="3047">
                  <c:v>9.6999999999999886</c:v>
                </c:pt>
                <c:pt idx="3048">
                  <c:v>9.5999999999999943</c:v>
                </c:pt>
                <c:pt idx="3049">
                  <c:v>9.5</c:v>
                </c:pt>
                <c:pt idx="3050">
                  <c:v>9.3999999999999915</c:v>
                </c:pt>
                <c:pt idx="3051">
                  <c:v>9.2999999999999972</c:v>
                </c:pt>
                <c:pt idx="3052">
                  <c:v>9.1999999999999886</c:v>
                </c:pt>
                <c:pt idx="3053">
                  <c:v>9.0999999999999943</c:v>
                </c:pt>
                <c:pt idx="3054">
                  <c:v>9</c:v>
                </c:pt>
                <c:pt idx="3055">
                  <c:v>8.8999999999999915</c:v>
                </c:pt>
                <c:pt idx="3056">
                  <c:v>8.7999999999999972</c:v>
                </c:pt>
                <c:pt idx="3057">
                  <c:v>8.6999999999999886</c:v>
                </c:pt>
                <c:pt idx="3058">
                  <c:v>8.5999999999999943</c:v>
                </c:pt>
                <c:pt idx="3059">
                  <c:v>8.5</c:v>
                </c:pt>
                <c:pt idx="3060">
                  <c:v>8.3999999999999915</c:v>
                </c:pt>
                <c:pt idx="3061">
                  <c:v>8.2999999999999972</c:v>
                </c:pt>
                <c:pt idx="3062">
                  <c:v>8.1999999999999886</c:v>
                </c:pt>
                <c:pt idx="3063">
                  <c:v>8.0999999999999943</c:v>
                </c:pt>
                <c:pt idx="3064">
                  <c:v>8</c:v>
                </c:pt>
                <c:pt idx="3065">
                  <c:v>7.8999999999999915</c:v>
                </c:pt>
                <c:pt idx="3066">
                  <c:v>7.7999999999999972</c:v>
                </c:pt>
                <c:pt idx="3067">
                  <c:v>7.6999999999999886</c:v>
                </c:pt>
                <c:pt idx="3068">
                  <c:v>7.5999999999999943</c:v>
                </c:pt>
                <c:pt idx="3069">
                  <c:v>7.5</c:v>
                </c:pt>
                <c:pt idx="3070">
                  <c:v>7.3999999999999915</c:v>
                </c:pt>
                <c:pt idx="3071">
                  <c:v>7.2999999999999972</c:v>
                </c:pt>
                <c:pt idx="3072">
                  <c:v>7.1999999999999886</c:v>
                </c:pt>
                <c:pt idx="3073">
                  <c:v>7.0999999999999943</c:v>
                </c:pt>
                <c:pt idx="3074">
                  <c:v>7</c:v>
                </c:pt>
                <c:pt idx="3075">
                  <c:v>6.8999999999999915</c:v>
                </c:pt>
                <c:pt idx="3076">
                  <c:v>6.7999999999999972</c:v>
                </c:pt>
                <c:pt idx="3077">
                  <c:v>6.6999999999999886</c:v>
                </c:pt>
                <c:pt idx="3078">
                  <c:v>6.5999999999999943</c:v>
                </c:pt>
                <c:pt idx="3079">
                  <c:v>6.5</c:v>
                </c:pt>
                <c:pt idx="3080">
                  <c:v>6.3999999999999915</c:v>
                </c:pt>
                <c:pt idx="3081">
                  <c:v>6.2999999999999972</c:v>
                </c:pt>
                <c:pt idx="3082">
                  <c:v>6.1999999999999886</c:v>
                </c:pt>
                <c:pt idx="3083">
                  <c:v>6.0999999999999943</c:v>
                </c:pt>
                <c:pt idx="3084">
                  <c:v>6</c:v>
                </c:pt>
                <c:pt idx="3085">
                  <c:v>5.8999999999999915</c:v>
                </c:pt>
                <c:pt idx="3086">
                  <c:v>5.7999999999999972</c:v>
                </c:pt>
                <c:pt idx="3087">
                  <c:v>5.6999999999999886</c:v>
                </c:pt>
                <c:pt idx="3088">
                  <c:v>5.5999999999999943</c:v>
                </c:pt>
                <c:pt idx="3089">
                  <c:v>5.5</c:v>
                </c:pt>
                <c:pt idx="3090">
                  <c:v>5.3999999999999915</c:v>
                </c:pt>
                <c:pt idx="3091">
                  <c:v>5.2999999999999972</c:v>
                </c:pt>
                <c:pt idx="3092">
                  <c:v>5.1999999999999886</c:v>
                </c:pt>
                <c:pt idx="3093">
                  <c:v>5.0999999999999943</c:v>
                </c:pt>
                <c:pt idx="3094">
                  <c:v>5</c:v>
                </c:pt>
                <c:pt idx="3095">
                  <c:v>4.8999999999999915</c:v>
                </c:pt>
                <c:pt idx="3096">
                  <c:v>4.7999999999999972</c:v>
                </c:pt>
                <c:pt idx="3097">
                  <c:v>4.6999999999999886</c:v>
                </c:pt>
                <c:pt idx="3098">
                  <c:v>4.5999999999999943</c:v>
                </c:pt>
                <c:pt idx="3099">
                  <c:v>4.5</c:v>
                </c:pt>
                <c:pt idx="3100">
                  <c:v>4.3999999999999915</c:v>
                </c:pt>
                <c:pt idx="3101">
                  <c:v>4.2999999999999972</c:v>
                </c:pt>
                <c:pt idx="3102">
                  <c:v>4.1999999999999886</c:v>
                </c:pt>
                <c:pt idx="3103">
                  <c:v>4.0999999999999943</c:v>
                </c:pt>
                <c:pt idx="3104">
                  <c:v>4</c:v>
                </c:pt>
                <c:pt idx="3105">
                  <c:v>3.8999999999999915</c:v>
                </c:pt>
                <c:pt idx="3106">
                  <c:v>3.7999999999999972</c:v>
                </c:pt>
                <c:pt idx="3107">
                  <c:v>3.6999999999999886</c:v>
                </c:pt>
                <c:pt idx="3108">
                  <c:v>3.5999999999999943</c:v>
                </c:pt>
                <c:pt idx="3109">
                  <c:v>3.5</c:v>
                </c:pt>
                <c:pt idx="3110">
                  <c:v>3.3999999999999915</c:v>
                </c:pt>
                <c:pt idx="3111">
                  <c:v>3.2999999999999972</c:v>
                </c:pt>
                <c:pt idx="3112">
                  <c:v>3.1999999999999886</c:v>
                </c:pt>
                <c:pt idx="3113">
                  <c:v>3.0999999999999943</c:v>
                </c:pt>
                <c:pt idx="3114">
                  <c:v>3</c:v>
                </c:pt>
                <c:pt idx="3115">
                  <c:v>2.8999999999999915</c:v>
                </c:pt>
                <c:pt idx="3116">
                  <c:v>2.7999999999999972</c:v>
                </c:pt>
                <c:pt idx="3117">
                  <c:v>2.6999999999999886</c:v>
                </c:pt>
                <c:pt idx="3118">
                  <c:v>2.5999999999999943</c:v>
                </c:pt>
                <c:pt idx="3119">
                  <c:v>2.5</c:v>
                </c:pt>
                <c:pt idx="3120">
                  <c:v>2.3999999999999915</c:v>
                </c:pt>
                <c:pt idx="3121">
                  <c:v>2.2999999999999972</c:v>
                </c:pt>
                <c:pt idx="3122">
                  <c:v>2.1999999999999886</c:v>
                </c:pt>
                <c:pt idx="3123">
                  <c:v>2.0999999999999943</c:v>
                </c:pt>
                <c:pt idx="3124">
                  <c:v>2</c:v>
                </c:pt>
                <c:pt idx="3125">
                  <c:v>1.8999999999999915</c:v>
                </c:pt>
                <c:pt idx="3126">
                  <c:v>1.7999999999999972</c:v>
                </c:pt>
                <c:pt idx="3127">
                  <c:v>1.6999999999999886</c:v>
                </c:pt>
                <c:pt idx="3128">
                  <c:v>1.5999999999999943</c:v>
                </c:pt>
                <c:pt idx="3129">
                  <c:v>1.5</c:v>
                </c:pt>
                <c:pt idx="3130">
                  <c:v>1.3999999999999915</c:v>
                </c:pt>
                <c:pt idx="3131">
                  <c:v>1.2999999999999972</c:v>
                </c:pt>
                <c:pt idx="3132">
                  <c:v>1.1999999999999886</c:v>
                </c:pt>
                <c:pt idx="3133">
                  <c:v>1.0999999999999943</c:v>
                </c:pt>
                <c:pt idx="3134">
                  <c:v>1</c:v>
                </c:pt>
                <c:pt idx="3135">
                  <c:v>0.89999999999999147</c:v>
                </c:pt>
                <c:pt idx="3136">
                  <c:v>0.79999999999999716</c:v>
                </c:pt>
                <c:pt idx="3137">
                  <c:v>0.69999999999998863</c:v>
                </c:pt>
                <c:pt idx="3138">
                  <c:v>0.59999999999999432</c:v>
                </c:pt>
                <c:pt idx="3139">
                  <c:v>0.5</c:v>
                </c:pt>
                <c:pt idx="3140">
                  <c:v>0.39999999999999147</c:v>
                </c:pt>
                <c:pt idx="3141">
                  <c:v>0.29999999999999716</c:v>
                </c:pt>
                <c:pt idx="3142">
                  <c:v>0.19999999999998863</c:v>
                </c:pt>
                <c:pt idx="3143">
                  <c:v>9.9999999999994316E-2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3D2-B816-1B0832F1C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460376"/>
        <c:axId val="619460736"/>
      </c:lineChart>
      <c:catAx>
        <c:axId val="619460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1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Základ dane (€ / mesiac)</a:t>
                </a:r>
              </a:p>
            </c:rich>
          </c:tx>
          <c:layout>
            <c:manualLayout>
              <c:xMode val="edge"/>
              <c:yMode val="edge"/>
              <c:x val="0.32600570776255705"/>
              <c:y val="0.785986752136752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619460736"/>
        <c:crosses val="autoZero"/>
        <c:auto val="1"/>
        <c:lblAlgn val="ctr"/>
        <c:lblOffset val="100"/>
        <c:tickMarkSkip val="1000"/>
        <c:noMultiLvlLbl val="0"/>
      </c:catAx>
      <c:valAx>
        <c:axId val="61946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619460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90220700152206"/>
          <c:y val="5.9700854700854698E-2"/>
          <c:w val="0.78548059360730593"/>
          <c:h val="0.56523717948717944"/>
        </c:manualLayout>
      </c:layout>
      <c:lineChart>
        <c:grouping val="standard"/>
        <c:varyColors val="0"/>
        <c:ser>
          <c:idx val="0"/>
          <c:order val="0"/>
          <c:tx>
            <c:strRef>
              <c:f>Graf46a47!$M$2</c:f>
              <c:strCache>
                <c:ptCount val="1"/>
                <c:pt idx="0">
                  <c:v>NPC voči 2024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Graf46a47!$M$3:$M$3501</c:f>
              <c:numCache>
                <c:formatCode>0.00</c:formatCode>
                <c:ptCount val="3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-0.20000000000000284</c:v>
                </c:pt>
                <c:pt idx="501">
                  <c:v>-0.40000000000000568</c:v>
                </c:pt>
                <c:pt idx="502">
                  <c:v>-0.60000000000000853</c:v>
                </c:pt>
                <c:pt idx="503">
                  <c:v>-0.80000000000001137</c:v>
                </c:pt>
                <c:pt idx="504">
                  <c:v>-1</c:v>
                </c:pt>
                <c:pt idx="505">
                  <c:v>-1.2000000000000028</c:v>
                </c:pt>
                <c:pt idx="506">
                  <c:v>-1.4000000000000057</c:v>
                </c:pt>
                <c:pt idx="507">
                  <c:v>-1.6000000000000085</c:v>
                </c:pt>
                <c:pt idx="508">
                  <c:v>-1.8000000000000114</c:v>
                </c:pt>
                <c:pt idx="509">
                  <c:v>-2</c:v>
                </c:pt>
                <c:pt idx="510">
                  <c:v>-2.2000000000000028</c:v>
                </c:pt>
                <c:pt idx="511">
                  <c:v>-2.4000000000000057</c:v>
                </c:pt>
                <c:pt idx="512">
                  <c:v>-2.6000000000000085</c:v>
                </c:pt>
                <c:pt idx="513">
                  <c:v>-2.8000000000000114</c:v>
                </c:pt>
                <c:pt idx="514">
                  <c:v>-3</c:v>
                </c:pt>
                <c:pt idx="515">
                  <c:v>-3.2000000000000028</c:v>
                </c:pt>
                <c:pt idx="516">
                  <c:v>-3.4000000000000057</c:v>
                </c:pt>
                <c:pt idx="517">
                  <c:v>-3.6000000000000085</c:v>
                </c:pt>
                <c:pt idx="518">
                  <c:v>-3.8000000000000114</c:v>
                </c:pt>
                <c:pt idx="519">
                  <c:v>-4</c:v>
                </c:pt>
                <c:pt idx="520">
                  <c:v>-4.2000000000000028</c:v>
                </c:pt>
                <c:pt idx="521">
                  <c:v>-4.4000000000000057</c:v>
                </c:pt>
                <c:pt idx="522">
                  <c:v>-4.6000000000000085</c:v>
                </c:pt>
                <c:pt idx="523">
                  <c:v>-4.8000000000000114</c:v>
                </c:pt>
                <c:pt idx="524">
                  <c:v>-5</c:v>
                </c:pt>
                <c:pt idx="525">
                  <c:v>-5.2000000000000028</c:v>
                </c:pt>
                <c:pt idx="526">
                  <c:v>-5.4000000000000057</c:v>
                </c:pt>
                <c:pt idx="527">
                  <c:v>-5.6000000000000085</c:v>
                </c:pt>
                <c:pt idx="528">
                  <c:v>-5.8000000000000114</c:v>
                </c:pt>
                <c:pt idx="529">
                  <c:v>-6</c:v>
                </c:pt>
                <c:pt idx="530">
                  <c:v>-6.2000000000000028</c:v>
                </c:pt>
                <c:pt idx="531">
                  <c:v>-6.4000000000000057</c:v>
                </c:pt>
                <c:pt idx="532">
                  <c:v>-6.6000000000000085</c:v>
                </c:pt>
                <c:pt idx="533">
                  <c:v>-6.8000000000000114</c:v>
                </c:pt>
                <c:pt idx="534">
                  <c:v>-7</c:v>
                </c:pt>
                <c:pt idx="535">
                  <c:v>-7.2000000000000028</c:v>
                </c:pt>
                <c:pt idx="536">
                  <c:v>-7.4000000000000057</c:v>
                </c:pt>
                <c:pt idx="537">
                  <c:v>-7.6000000000000085</c:v>
                </c:pt>
                <c:pt idx="538">
                  <c:v>-7.8000000000000114</c:v>
                </c:pt>
                <c:pt idx="539">
                  <c:v>-8</c:v>
                </c:pt>
                <c:pt idx="540">
                  <c:v>-8.2000000000000028</c:v>
                </c:pt>
                <c:pt idx="541">
                  <c:v>-8.4000000000000057</c:v>
                </c:pt>
                <c:pt idx="542">
                  <c:v>-8.6000000000000085</c:v>
                </c:pt>
                <c:pt idx="543">
                  <c:v>-8.8000000000000114</c:v>
                </c:pt>
                <c:pt idx="544">
                  <c:v>-9</c:v>
                </c:pt>
                <c:pt idx="545">
                  <c:v>-9.2000000000000028</c:v>
                </c:pt>
                <c:pt idx="546">
                  <c:v>-9.4000000000000057</c:v>
                </c:pt>
                <c:pt idx="547">
                  <c:v>-9.6000000000000085</c:v>
                </c:pt>
                <c:pt idx="548">
                  <c:v>-9.8000000000000114</c:v>
                </c:pt>
                <c:pt idx="549">
                  <c:v>-10</c:v>
                </c:pt>
                <c:pt idx="550">
                  <c:v>-10.200000000000003</c:v>
                </c:pt>
                <c:pt idx="551">
                  <c:v>-10.400000000000006</c:v>
                </c:pt>
                <c:pt idx="552">
                  <c:v>-10.600000000000009</c:v>
                </c:pt>
                <c:pt idx="553">
                  <c:v>-10.800000000000011</c:v>
                </c:pt>
                <c:pt idx="554">
                  <c:v>-11</c:v>
                </c:pt>
                <c:pt idx="555">
                  <c:v>-11.200000000000003</c:v>
                </c:pt>
                <c:pt idx="556">
                  <c:v>-11.400000000000006</c:v>
                </c:pt>
                <c:pt idx="557">
                  <c:v>-11.600000000000009</c:v>
                </c:pt>
                <c:pt idx="558">
                  <c:v>-11.800000000000011</c:v>
                </c:pt>
                <c:pt idx="559">
                  <c:v>-12</c:v>
                </c:pt>
                <c:pt idx="560">
                  <c:v>-12.200000000000003</c:v>
                </c:pt>
                <c:pt idx="561">
                  <c:v>-12.400000000000006</c:v>
                </c:pt>
                <c:pt idx="562">
                  <c:v>-12.600000000000009</c:v>
                </c:pt>
                <c:pt idx="563">
                  <c:v>-12.800000000000011</c:v>
                </c:pt>
                <c:pt idx="564">
                  <c:v>-13</c:v>
                </c:pt>
                <c:pt idx="565">
                  <c:v>-13.200000000000003</c:v>
                </c:pt>
                <c:pt idx="566">
                  <c:v>-13.400000000000006</c:v>
                </c:pt>
                <c:pt idx="567">
                  <c:v>-13.600000000000009</c:v>
                </c:pt>
                <c:pt idx="568">
                  <c:v>-13.800000000000011</c:v>
                </c:pt>
                <c:pt idx="569">
                  <c:v>-14</c:v>
                </c:pt>
                <c:pt idx="570">
                  <c:v>-14.200000000000003</c:v>
                </c:pt>
                <c:pt idx="571">
                  <c:v>-14.400000000000006</c:v>
                </c:pt>
                <c:pt idx="572">
                  <c:v>-14.600000000000009</c:v>
                </c:pt>
                <c:pt idx="573">
                  <c:v>-14.800000000000011</c:v>
                </c:pt>
                <c:pt idx="574">
                  <c:v>-15</c:v>
                </c:pt>
                <c:pt idx="575">
                  <c:v>-15.200000000000003</c:v>
                </c:pt>
                <c:pt idx="576">
                  <c:v>-15.400000000000006</c:v>
                </c:pt>
                <c:pt idx="577">
                  <c:v>-15.600000000000009</c:v>
                </c:pt>
                <c:pt idx="578">
                  <c:v>-15.800000000000011</c:v>
                </c:pt>
                <c:pt idx="579">
                  <c:v>-16</c:v>
                </c:pt>
                <c:pt idx="580">
                  <c:v>-16.200000000000003</c:v>
                </c:pt>
                <c:pt idx="581">
                  <c:v>-16.400000000000006</c:v>
                </c:pt>
                <c:pt idx="582">
                  <c:v>-16.600000000000009</c:v>
                </c:pt>
                <c:pt idx="583">
                  <c:v>-16.800000000000011</c:v>
                </c:pt>
                <c:pt idx="584">
                  <c:v>-17</c:v>
                </c:pt>
                <c:pt idx="585">
                  <c:v>-17.200000000000003</c:v>
                </c:pt>
                <c:pt idx="586">
                  <c:v>-17.400000000000006</c:v>
                </c:pt>
                <c:pt idx="587">
                  <c:v>-17.600000000000009</c:v>
                </c:pt>
                <c:pt idx="588">
                  <c:v>-17.800000000000011</c:v>
                </c:pt>
                <c:pt idx="589">
                  <c:v>-18</c:v>
                </c:pt>
                <c:pt idx="590">
                  <c:v>-18.200000000000003</c:v>
                </c:pt>
                <c:pt idx="591">
                  <c:v>-18.400000000000006</c:v>
                </c:pt>
                <c:pt idx="592">
                  <c:v>-18.600000000000009</c:v>
                </c:pt>
                <c:pt idx="593">
                  <c:v>-18.800000000000011</c:v>
                </c:pt>
                <c:pt idx="594">
                  <c:v>-19</c:v>
                </c:pt>
                <c:pt idx="595">
                  <c:v>-19.200000000000003</c:v>
                </c:pt>
                <c:pt idx="596">
                  <c:v>-19.400000000000006</c:v>
                </c:pt>
                <c:pt idx="597">
                  <c:v>-19.600000000000009</c:v>
                </c:pt>
                <c:pt idx="598">
                  <c:v>-19.800000000000011</c:v>
                </c:pt>
                <c:pt idx="599">
                  <c:v>-20</c:v>
                </c:pt>
                <c:pt idx="600">
                  <c:v>-20.200000000000003</c:v>
                </c:pt>
                <c:pt idx="601">
                  <c:v>-20.400000000000006</c:v>
                </c:pt>
                <c:pt idx="602">
                  <c:v>-20.600000000000009</c:v>
                </c:pt>
                <c:pt idx="603">
                  <c:v>-20.800000000000011</c:v>
                </c:pt>
                <c:pt idx="604">
                  <c:v>-21</c:v>
                </c:pt>
                <c:pt idx="605">
                  <c:v>-21.200000000000003</c:v>
                </c:pt>
                <c:pt idx="606">
                  <c:v>-21.400000000000006</c:v>
                </c:pt>
                <c:pt idx="607">
                  <c:v>-21.600000000000009</c:v>
                </c:pt>
                <c:pt idx="608">
                  <c:v>-21.800000000000011</c:v>
                </c:pt>
                <c:pt idx="609">
                  <c:v>-22</c:v>
                </c:pt>
                <c:pt idx="610">
                  <c:v>-22.200000000000003</c:v>
                </c:pt>
                <c:pt idx="611">
                  <c:v>-22.400000000000006</c:v>
                </c:pt>
                <c:pt idx="612">
                  <c:v>-22.600000000000009</c:v>
                </c:pt>
                <c:pt idx="613">
                  <c:v>-22.800000000000011</c:v>
                </c:pt>
                <c:pt idx="614">
                  <c:v>-23</c:v>
                </c:pt>
                <c:pt idx="615">
                  <c:v>-23.200000000000003</c:v>
                </c:pt>
                <c:pt idx="616">
                  <c:v>-23.400000000000006</c:v>
                </c:pt>
                <c:pt idx="617">
                  <c:v>-23.600000000000009</c:v>
                </c:pt>
                <c:pt idx="618">
                  <c:v>-23.800000000000011</c:v>
                </c:pt>
                <c:pt idx="619">
                  <c:v>-24</c:v>
                </c:pt>
                <c:pt idx="620">
                  <c:v>-24.200000000000003</c:v>
                </c:pt>
                <c:pt idx="621">
                  <c:v>-24.400000000000006</c:v>
                </c:pt>
                <c:pt idx="622">
                  <c:v>-24.600000000000009</c:v>
                </c:pt>
                <c:pt idx="623">
                  <c:v>-24.800000000000011</c:v>
                </c:pt>
                <c:pt idx="624">
                  <c:v>-25</c:v>
                </c:pt>
                <c:pt idx="625">
                  <c:v>-25.200000000000003</c:v>
                </c:pt>
                <c:pt idx="626">
                  <c:v>-25.400000000000006</c:v>
                </c:pt>
                <c:pt idx="627">
                  <c:v>-25.600000000000009</c:v>
                </c:pt>
                <c:pt idx="628">
                  <c:v>-25.800000000000011</c:v>
                </c:pt>
                <c:pt idx="629">
                  <c:v>-26</c:v>
                </c:pt>
                <c:pt idx="630">
                  <c:v>-26.200000000000003</c:v>
                </c:pt>
                <c:pt idx="631">
                  <c:v>-26.400000000000006</c:v>
                </c:pt>
                <c:pt idx="632">
                  <c:v>-26.600000000000009</c:v>
                </c:pt>
                <c:pt idx="633">
                  <c:v>-26.800000000000011</c:v>
                </c:pt>
                <c:pt idx="634">
                  <c:v>-27</c:v>
                </c:pt>
                <c:pt idx="635">
                  <c:v>-27.200000000000003</c:v>
                </c:pt>
                <c:pt idx="636">
                  <c:v>-27.400000000000006</c:v>
                </c:pt>
                <c:pt idx="637">
                  <c:v>-27.600000000000009</c:v>
                </c:pt>
                <c:pt idx="638">
                  <c:v>-27.800000000000011</c:v>
                </c:pt>
                <c:pt idx="639">
                  <c:v>-28</c:v>
                </c:pt>
                <c:pt idx="640">
                  <c:v>-28.200000000000017</c:v>
                </c:pt>
                <c:pt idx="641">
                  <c:v>-28.400000000000006</c:v>
                </c:pt>
                <c:pt idx="642">
                  <c:v>-28.599999999999994</c:v>
                </c:pt>
                <c:pt idx="643">
                  <c:v>-28.800000000000011</c:v>
                </c:pt>
                <c:pt idx="644">
                  <c:v>-29</c:v>
                </c:pt>
                <c:pt idx="645">
                  <c:v>-29.200000000000017</c:v>
                </c:pt>
                <c:pt idx="646">
                  <c:v>-29.400000000000006</c:v>
                </c:pt>
                <c:pt idx="647">
                  <c:v>-29.599999999999994</c:v>
                </c:pt>
                <c:pt idx="648">
                  <c:v>-29.800000000000011</c:v>
                </c:pt>
                <c:pt idx="649">
                  <c:v>-30</c:v>
                </c:pt>
                <c:pt idx="650">
                  <c:v>-30.200000000000017</c:v>
                </c:pt>
                <c:pt idx="651">
                  <c:v>-30.400000000000006</c:v>
                </c:pt>
                <c:pt idx="652">
                  <c:v>-30.599999999999994</c:v>
                </c:pt>
                <c:pt idx="653">
                  <c:v>-30.800000000000011</c:v>
                </c:pt>
                <c:pt idx="654">
                  <c:v>-31</c:v>
                </c:pt>
                <c:pt idx="655">
                  <c:v>-31.200000000000017</c:v>
                </c:pt>
                <c:pt idx="656">
                  <c:v>-31.400000000000006</c:v>
                </c:pt>
                <c:pt idx="657">
                  <c:v>-31.599999999999994</c:v>
                </c:pt>
                <c:pt idx="658">
                  <c:v>-31.800000000000011</c:v>
                </c:pt>
                <c:pt idx="659">
                  <c:v>-32</c:v>
                </c:pt>
                <c:pt idx="660">
                  <c:v>-32.200000000000017</c:v>
                </c:pt>
                <c:pt idx="661">
                  <c:v>-32.400000000000006</c:v>
                </c:pt>
                <c:pt idx="662">
                  <c:v>-32.599999999999994</c:v>
                </c:pt>
                <c:pt idx="663">
                  <c:v>-32.800000000000011</c:v>
                </c:pt>
                <c:pt idx="664">
                  <c:v>-33</c:v>
                </c:pt>
                <c:pt idx="665">
                  <c:v>-33.200000000000017</c:v>
                </c:pt>
                <c:pt idx="666">
                  <c:v>-33.400000000000006</c:v>
                </c:pt>
                <c:pt idx="667">
                  <c:v>-33.599999999999994</c:v>
                </c:pt>
                <c:pt idx="668">
                  <c:v>-33.800000000000011</c:v>
                </c:pt>
                <c:pt idx="669">
                  <c:v>-34</c:v>
                </c:pt>
                <c:pt idx="670">
                  <c:v>-34.200000000000017</c:v>
                </c:pt>
                <c:pt idx="671">
                  <c:v>-34.400000000000006</c:v>
                </c:pt>
                <c:pt idx="672">
                  <c:v>-34.599999999999994</c:v>
                </c:pt>
                <c:pt idx="673">
                  <c:v>-34.800000000000011</c:v>
                </c:pt>
                <c:pt idx="674">
                  <c:v>-35</c:v>
                </c:pt>
                <c:pt idx="675">
                  <c:v>-35.200000000000017</c:v>
                </c:pt>
                <c:pt idx="676">
                  <c:v>-35.400000000000006</c:v>
                </c:pt>
                <c:pt idx="677">
                  <c:v>-35.599999999999994</c:v>
                </c:pt>
                <c:pt idx="678">
                  <c:v>-35.800000000000011</c:v>
                </c:pt>
                <c:pt idx="679">
                  <c:v>-36</c:v>
                </c:pt>
                <c:pt idx="680">
                  <c:v>-36.200000000000017</c:v>
                </c:pt>
                <c:pt idx="681">
                  <c:v>-36.400000000000006</c:v>
                </c:pt>
                <c:pt idx="682">
                  <c:v>-36.599999999999994</c:v>
                </c:pt>
                <c:pt idx="683">
                  <c:v>-36.800000000000011</c:v>
                </c:pt>
                <c:pt idx="684">
                  <c:v>-37</c:v>
                </c:pt>
                <c:pt idx="685">
                  <c:v>-37.200000000000017</c:v>
                </c:pt>
                <c:pt idx="686">
                  <c:v>-37.400000000000006</c:v>
                </c:pt>
                <c:pt idx="687">
                  <c:v>-37.599999999999994</c:v>
                </c:pt>
                <c:pt idx="688">
                  <c:v>-37.800000000000011</c:v>
                </c:pt>
                <c:pt idx="689">
                  <c:v>-38</c:v>
                </c:pt>
                <c:pt idx="690">
                  <c:v>-38.200000000000017</c:v>
                </c:pt>
                <c:pt idx="691">
                  <c:v>-38.400000000000006</c:v>
                </c:pt>
                <c:pt idx="692">
                  <c:v>-38.599999999999994</c:v>
                </c:pt>
                <c:pt idx="693">
                  <c:v>-38.800000000000011</c:v>
                </c:pt>
                <c:pt idx="694">
                  <c:v>-39</c:v>
                </c:pt>
                <c:pt idx="695">
                  <c:v>-39.200000000000017</c:v>
                </c:pt>
                <c:pt idx="696">
                  <c:v>-39.400000000000006</c:v>
                </c:pt>
                <c:pt idx="697">
                  <c:v>-39.599999999999994</c:v>
                </c:pt>
                <c:pt idx="698">
                  <c:v>-39.800000000000011</c:v>
                </c:pt>
                <c:pt idx="699">
                  <c:v>-40</c:v>
                </c:pt>
                <c:pt idx="700">
                  <c:v>-40</c:v>
                </c:pt>
                <c:pt idx="701">
                  <c:v>-40</c:v>
                </c:pt>
                <c:pt idx="702">
                  <c:v>-40</c:v>
                </c:pt>
                <c:pt idx="703">
                  <c:v>-40</c:v>
                </c:pt>
                <c:pt idx="704">
                  <c:v>-40</c:v>
                </c:pt>
                <c:pt idx="705">
                  <c:v>-40</c:v>
                </c:pt>
                <c:pt idx="706">
                  <c:v>-40</c:v>
                </c:pt>
                <c:pt idx="707">
                  <c:v>-40</c:v>
                </c:pt>
                <c:pt idx="708">
                  <c:v>-40</c:v>
                </c:pt>
                <c:pt idx="709">
                  <c:v>-40</c:v>
                </c:pt>
                <c:pt idx="710">
                  <c:v>-40</c:v>
                </c:pt>
                <c:pt idx="711">
                  <c:v>-40</c:v>
                </c:pt>
                <c:pt idx="712">
                  <c:v>-40</c:v>
                </c:pt>
                <c:pt idx="713">
                  <c:v>-40</c:v>
                </c:pt>
                <c:pt idx="714">
                  <c:v>-40</c:v>
                </c:pt>
                <c:pt idx="715">
                  <c:v>-40</c:v>
                </c:pt>
                <c:pt idx="716">
                  <c:v>-40</c:v>
                </c:pt>
                <c:pt idx="717">
                  <c:v>-40</c:v>
                </c:pt>
                <c:pt idx="718">
                  <c:v>-40</c:v>
                </c:pt>
                <c:pt idx="719">
                  <c:v>-40</c:v>
                </c:pt>
                <c:pt idx="720">
                  <c:v>-40</c:v>
                </c:pt>
                <c:pt idx="721">
                  <c:v>-40</c:v>
                </c:pt>
                <c:pt idx="722">
                  <c:v>-40</c:v>
                </c:pt>
                <c:pt idx="723">
                  <c:v>-40</c:v>
                </c:pt>
                <c:pt idx="724">
                  <c:v>-40</c:v>
                </c:pt>
                <c:pt idx="725">
                  <c:v>-40</c:v>
                </c:pt>
                <c:pt idx="726">
                  <c:v>-40</c:v>
                </c:pt>
                <c:pt idx="727">
                  <c:v>-40</c:v>
                </c:pt>
                <c:pt idx="728">
                  <c:v>-40</c:v>
                </c:pt>
                <c:pt idx="729">
                  <c:v>-40</c:v>
                </c:pt>
                <c:pt idx="730">
                  <c:v>-40</c:v>
                </c:pt>
                <c:pt idx="731">
                  <c:v>-40</c:v>
                </c:pt>
                <c:pt idx="732">
                  <c:v>-40</c:v>
                </c:pt>
                <c:pt idx="733">
                  <c:v>-40</c:v>
                </c:pt>
                <c:pt idx="734">
                  <c:v>-40</c:v>
                </c:pt>
                <c:pt idx="735">
                  <c:v>-40</c:v>
                </c:pt>
                <c:pt idx="736">
                  <c:v>-40</c:v>
                </c:pt>
                <c:pt idx="737">
                  <c:v>-40</c:v>
                </c:pt>
                <c:pt idx="738">
                  <c:v>-40</c:v>
                </c:pt>
                <c:pt idx="739">
                  <c:v>-40</c:v>
                </c:pt>
                <c:pt idx="740">
                  <c:v>-40</c:v>
                </c:pt>
                <c:pt idx="741">
                  <c:v>-40</c:v>
                </c:pt>
                <c:pt idx="742">
                  <c:v>-40</c:v>
                </c:pt>
                <c:pt idx="743">
                  <c:v>-40</c:v>
                </c:pt>
                <c:pt idx="744">
                  <c:v>-40</c:v>
                </c:pt>
                <c:pt idx="745">
                  <c:v>-40</c:v>
                </c:pt>
                <c:pt idx="746">
                  <c:v>-40</c:v>
                </c:pt>
                <c:pt idx="747">
                  <c:v>-40</c:v>
                </c:pt>
                <c:pt idx="748">
                  <c:v>-40</c:v>
                </c:pt>
                <c:pt idx="749">
                  <c:v>-40</c:v>
                </c:pt>
                <c:pt idx="750">
                  <c:v>-40</c:v>
                </c:pt>
                <c:pt idx="751">
                  <c:v>-40</c:v>
                </c:pt>
                <c:pt idx="752">
                  <c:v>-40</c:v>
                </c:pt>
                <c:pt idx="753">
                  <c:v>-40</c:v>
                </c:pt>
                <c:pt idx="754">
                  <c:v>-40</c:v>
                </c:pt>
                <c:pt idx="755">
                  <c:v>-40</c:v>
                </c:pt>
                <c:pt idx="756">
                  <c:v>-40</c:v>
                </c:pt>
                <c:pt idx="757">
                  <c:v>-40</c:v>
                </c:pt>
                <c:pt idx="758">
                  <c:v>-40</c:v>
                </c:pt>
                <c:pt idx="759">
                  <c:v>-40</c:v>
                </c:pt>
                <c:pt idx="760">
                  <c:v>-40</c:v>
                </c:pt>
                <c:pt idx="761">
                  <c:v>-40</c:v>
                </c:pt>
                <c:pt idx="762">
                  <c:v>-40</c:v>
                </c:pt>
                <c:pt idx="763">
                  <c:v>-40</c:v>
                </c:pt>
                <c:pt idx="764">
                  <c:v>-40</c:v>
                </c:pt>
                <c:pt idx="765">
                  <c:v>-40</c:v>
                </c:pt>
                <c:pt idx="766">
                  <c:v>-40</c:v>
                </c:pt>
                <c:pt idx="767">
                  <c:v>-40</c:v>
                </c:pt>
                <c:pt idx="768">
                  <c:v>-40</c:v>
                </c:pt>
                <c:pt idx="769">
                  <c:v>-40</c:v>
                </c:pt>
                <c:pt idx="770">
                  <c:v>-40</c:v>
                </c:pt>
                <c:pt idx="771">
                  <c:v>-40</c:v>
                </c:pt>
                <c:pt idx="772">
                  <c:v>-40</c:v>
                </c:pt>
                <c:pt idx="773">
                  <c:v>-40</c:v>
                </c:pt>
                <c:pt idx="774">
                  <c:v>-40</c:v>
                </c:pt>
                <c:pt idx="775">
                  <c:v>-40</c:v>
                </c:pt>
                <c:pt idx="776">
                  <c:v>-40</c:v>
                </c:pt>
                <c:pt idx="777">
                  <c:v>-40</c:v>
                </c:pt>
                <c:pt idx="778">
                  <c:v>-40</c:v>
                </c:pt>
                <c:pt idx="779">
                  <c:v>-40</c:v>
                </c:pt>
                <c:pt idx="780">
                  <c:v>-40</c:v>
                </c:pt>
                <c:pt idx="781">
                  <c:v>-40</c:v>
                </c:pt>
                <c:pt idx="782">
                  <c:v>-40</c:v>
                </c:pt>
                <c:pt idx="783">
                  <c:v>-40</c:v>
                </c:pt>
                <c:pt idx="784">
                  <c:v>-40</c:v>
                </c:pt>
                <c:pt idx="785">
                  <c:v>-40</c:v>
                </c:pt>
                <c:pt idx="786">
                  <c:v>-40</c:v>
                </c:pt>
                <c:pt idx="787">
                  <c:v>-40</c:v>
                </c:pt>
                <c:pt idx="788">
                  <c:v>-40</c:v>
                </c:pt>
                <c:pt idx="789">
                  <c:v>-40</c:v>
                </c:pt>
                <c:pt idx="790">
                  <c:v>-40</c:v>
                </c:pt>
                <c:pt idx="791">
                  <c:v>-40</c:v>
                </c:pt>
                <c:pt idx="792">
                  <c:v>-40</c:v>
                </c:pt>
                <c:pt idx="793">
                  <c:v>-40</c:v>
                </c:pt>
                <c:pt idx="794">
                  <c:v>-40</c:v>
                </c:pt>
                <c:pt idx="795">
                  <c:v>-40</c:v>
                </c:pt>
                <c:pt idx="796">
                  <c:v>-40</c:v>
                </c:pt>
                <c:pt idx="797">
                  <c:v>-40</c:v>
                </c:pt>
                <c:pt idx="798">
                  <c:v>-40</c:v>
                </c:pt>
                <c:pt idx="799">
                  <c:v>-40</c:v>
                </c:pt>
                <c:pt idx="800">
                  <c:v>-40</c:v>
                </c:pt>
                <c:pt idx="801">
                  <c:v>-40</c:v>
                </c:pt>
                <c:pt idx="802">
                  <c:v>-40</c:v>
                </c:pt>
                <c:pt idx="803">
                  <c:v>-40</c:v>
                </c:pt>
                <c:pt idx="804">
                  <c:v>-40</c:v>
                </c:pt>
                <c:pt idx="805">
                  <c:v>-40</c:v>
                </c:pt>
                <c:pt idx="806">
                  <c:v>-40</c:v>
                </c:pt>
                <c:pt idx="807">
                  <c:v>-40</c:v>
                </c:pt>
                <c:pt idx="808">
                  <c:v>-40</c:v>
                </c:pt>
                <c:pt idx="809">
                  <c:v>-40</c:v>
                </c:pt>
                <c:pt idx="810">
                  <c:v>-40</c:v>
                </c:pt>
                <c:pt idx="811">
                  <c:v>-40</c:v>
                </c:pt>
                <c:pt idx="812">
                  <c:v>-40</c:v>
                </c:pt>
                <c:pt idx="813">
                  <c:v>-40</c:v>
                </c:pt>
                <c:pt idx="814">
                  <c:v>-40</c:v>
                </c:pt>
                <c:pt idx="815">
                  <c:v>-40</c:v>
                </c:pt>
                <c:pt idx="816">
                  <c:v>-40</c:v>
                </c:pt>
                <c:pt idx="817">
                  <c:v>-40</c:v>
                </c:pt>
                <c:pt idx="818">
                  <c:v>-40</c:v>
                </c:pt>
                <c:pt idx="819">
                  <c:v>-40</c:v>
                </c:pt>
                <c:pt idx="820">
                  <c:v>-40</c:v>
                </c:pt>
                <c:pt idx="821">
                  <c:v>-40</c:v>
                </c:pt>
                <c:pt idx="822">
                  <c:v>-40</c:v>
                </c:pt>
                <c:pt idx="823">
                  <c:v>-40</c:v>
                </c:pt>
                <c:pt idx="824">
                  <c:v>-40</c:v>
                </c:pt>
                <c:pt idx="825">
                  <c:v>-40</c:v>
                </c:pt>
                <c:pt idx="826">
                  <c:v>-40</c:v>
                </c:pt>
                <c:pt idx="827">
                  <c:v>-40</c:v>
                </c:pt>
                <c:pt idx="828">
                  <c:v>-40</c:v>
                </c:pt>
                <c:pt idx="829">
                  <c:v>-40</c:v>
                </c:pt>
                <c:pt idx="830">
                  <c:v>-40</c:v>
                </c:pt>
                <c:pt idx="831">
                  <c:v>-40</c:v>
                </c:pt>
                <c:pt idx="832">
                  <c:v>-40</c:v>
                </c:pt>
                <c:pt idx="833">
                  <c:v>-40</c:v>
                </c:pt>
                <c:pt idx="834">
                  <c:v>-40</c:v>
                </c:pt>
                <c:pt idx="835">
                  <c:v>-40</c:v>
                </c:pt>
                <c:pt idx="836">
                  <c:v>-40</c:v>
                </c:pt>
                <c:pt idx="837">
                  <c:v>-40</c:v>
                </c:pt>
                <c:pt idx="838">
                  <c:v>-40</c:v>
                </c:pt>
                <c:pt idx="839">
                  <c:v>-40</c:v>
                </c:pt>
                <c:pt idx="840">
                  <c:v>-40</c:v>
                </c:pt>
                <c:pt idx="841">
                  <c:v>-40</c:v>
                </c:pt>
                <c:pt idx="842">
                  <c:v>-40</c:v>
                </c:pt>
                <c:pt idx="843">
                  <c:v>-40</c:v>
                </c:pt>
                <c:pt idx="844">
                  <c:v>-40</c:v>
                </c:pt>
                <c:pt idx="845">
                  <c:v>-40</c:v>
                </c:pt>
                <c:pt idx="846">
                  <c:v>-40</c:v>
                </c:pt>
                <c:pt idx="847">
                  <c:v>-40</c:v>
                </c:pt>
                <c:pt idx="848">
                  <c:v>-40</c:v>
                </c:pt>
                <c:pt idx="849">
                  <c:v>-40</c:v>
                </c:pt>
                <c:pt idx="850">
                  <c:v>-40</c:v>
                </c:pt>
                <c:pt idx="851">
                  <c:v>-40</c:v>
                </c:pt>
                <c:pt idx="852">
                  <c:v>-40</c:v>
                </c:pt>
                <c:pt idx="853">
                  <c:v>-40</c:v>
                </c:pt>
                <c:pt idx="854">
                  <c:v>-40</c:v>
                </c:pt>
                <c:pt idx="855">
                  <c:v>-40</c:v>
                </c:pt>
                <c:pt idx="856">
                  <c:v>-40</c:v>
                </c:pt>
                <c:pt idx="857">
                  <c:v>-40</c:v>
                </c:pt>
                <c:pt idx="858">
                  <c:v>-40</c:v>
                </c:pt>
                <c:pt idx="859">
                  <c:v>-40</c:v>
                </c:pt>
                <c:pt idx="860">
                  <c:v>-40</c:v>
                </c:pt>
                <c:pt idx="861">
                  <c:v>-40</c:v>
                </c:pt>
                <c:pt idx="862">
                  <c:v>-40</c:v>
                </c:pt>
                <c:pt idx="863">
                  <c:v>-40</c:v>
                </c:pt>
                <c:pt idx="864">
                  <c:v>-40</c:v>
                </c:pt>
                <c:pt idx="865">
                  <c:v>-40</c:v>
                </c:pt>
                <c:pt idx="866">
                  <c:v>-40</c:v>
                </c:pt>
                <c:pt idx="867">
                  <c:v>-40</c:v>
                </c:pt>
                <c:pt idx="868">
                  <c:v>-40</c:v>
                </c:pt>
                <c:pt idx="869">
                  <c:v>-40</c:v>
                </c:pt>
                <c:pt idx="870">
                  <c:v>-40</c:v>
                </c:pt>
                <c:pt idx="871">
                  <c:v>-40</c:v>
                </c:pt>
                <c:pt idx="872">
                  <c:v>-40</c:v>
                </c:pt>
                <c:pt idx="873">
                  <c:v>-40</c:v>
                </c:pt>
                <c:pt idx="874">
                  <c:v>-40</c:v>
                </c:pt>
                <c:pt idx="875">
                  <c:v>-40</c:v>
                </c:pt>
                <c:pt idx="876">
                  <c:v>-40</c:v>
                </c:pt>
                <c:pt idx="877">
                  <c:v>-40</c:v>
                </c:pt>
                <c:pt idx="878">
                  <c:v>-40</c:v>
                </c:pt>
                <c:pt idx="879">
                  <c:v>-40</c:v>
                </c:pt>
                <c:pt idx="880">
                  <c:v>-40</c:v>
                </c:pt>
                <c:pt idx="881">
                  <c:v>-40</c:v>
                </c:pt>
                <c:pt idx="882">
                  <c:v>-40</c:v>
                </c:pt>
                <c:pt idx="883">
                  <c:v>-40</c:v>
                </c:pt>
                <c:pt idx="884">
                  <c:v>-40</c:v>
                </c:pt>
                <c:pt idx="885">
                  <c:v>-40</c:v>
                </c:pt>
                <c:pt idx="886">
                  <c:v>-40</c:v>
                </c:pt>
                <c:pt idx="887">
                  <c:v>-40</c:v>
                </c:pt>
                <c:pt idx="888">
                  <c:v>-40</c:v>
                </c:pt>
                <c:pt idx="889">
                  <c:v>-40</c:v>
                </c:pt>
                <c:pt idx="890">
                  <c:v>-40</c:v>
                </c:pt>
                <c:pt idx="891">
                  <c:v>-40</c:v>
                </c:pt>
                <c:pt idx="892">
                  <c:v>-40</c:v>
                </c:pt>
                <c:pt idx="893">
                  <c:v>-40</c:v>
                </c:pt>
                <c:pt idx="894">
                  <c:v>-40</c:v>
                </c:pt>
                <c:pt idx="895">
                  <c:v>-40</c:v>
                </c:pt>
                <c:pt idx="896">
                  <c:v>-40</c:v>
                </c:pt>
                <c:pt idx="897">
                  <c:v>-40</c:v>
                </c:pt>
                <c:pt idx="898">
                  <c:v>-40</c:v>
                </c:pt>
                <c:pt idx="899">
                  <c:v>-40</c:v>
                </c:pt>
                <c:pt idx="900">
                  <c:v>-40</c:v>
                </c:pt>
                <c:pt idx="901">
                  <c:v>-40</c:v>
                </c:pt>
                <c:pt idx="902">
                  <c:v>-40</c:v>
                </c:pt>
                <c:pt idx="903">
                  <c:v>-40</c:v>
                </c:pt>
                <c:pt idx="904">
                  <c:v>-40</c:v>
                </c:pt>
                <c:pt idx="905">
                  <c:v>-40</c:v>
                </c:pt>
                <c:pt idx="906">
                  <c:v>-40</c:v>
                </c:pt>
                <c:pt idx="907">
                  <c:v>-40</c:v>
                </c:pt>
                <c:pt idx="908">
                  <c:v>-40</c:v>
                </c:pt>
                <c:pt idx="909">
                  <c:v>-40</c:v>
                </c:pt>
                <c:pt idx="910">
                  <c:v>-40</c:v>
                </c:pt>
                <c:pt idx="911">
                  <c:v>-40</c:v>
                </c:pt>
                <c:pt idx="912">
                  <c:v>-40</c:v>
                </c:pt>
                <c:pt idx="913">
                  <c:v>-40</c:v>
                </c:pt>
                <c:pt idx="914">
                  <c:v>-40</c:v>
                </c:pt>
                <c:pt idx="915">
                  <c:v>-40</c:v>
                </c:pt>
                <c:pt idx="916">
                  <c:v>-40</c:v>
                </c:pt>
                <c:pt idx="917">
                  <c:v>-40</c:v>
                </c:pt>
                <c:pt idx="918">
                  <c:v>-40</c:v>
                </c:pt>
                <c:pt idx="919">
                  <c:v>-40</c:v>
                </c:pt>
                <c:pt idx="920">
                  <c:v>-40</c:v>
                </c:pt>
                <c:pt idx="921">
                  <c:v>-40</c:v>
                </c:pt>
                <c:pt idx="922">
                  <c:v>-40</c:v>
                </c:pt>
                <c:pt idx="923">
                  <c:v>-40</c:v>
                </c:pt>
                <c:pt idx="924">
                  <c:v>-40</c:v>
                </c:pt>
                <c:pt idx="925">
                  <c:v>-40</c:v>
                </c:pt>
                <c:pt idx="926">
                  <c:v>-40</c:v>
                </c:pt>
                <c:pt idx="927">
                  <c:v>-40</c:v>
                </c:pt>
                <c:pt idx="928">
                  <c:v>-40</c:v>
                </c:pt>
                <c:pt idx="929">
                  <c:v>-40</c:v>
                </c:pt>
                <c:pt idx="930">
                  <c:v>-40</c:v>
                </c:pt>
                <c:pt idx="931">
                  <c:v>-40</c:v>
                </c:pt>
                <c:pt idx="932">
                  <c:v>-40</c:v>
                </c:pt>
                <c:pt idx="933">
                  <c:v>-40</c:v>
                </c:pt>
                <c:pt idx="934">
                  <c:v>-40</c:v>
                </c:pt>
                <c:pt idx="935">
                  <c:v>-40</c:v>
                </c:pt>
                <c:pt idx="936">
                  <c:v>-40</c:v>
                </c:pt>
                <c:pt idx="937">
                  <c:v>-40</c:v>
                </c:pt>
                <c:pt idx="938">
                  <c:v>-40</c:v>
                </c:pt>
                <c:pt idx="939">
                  <c:v>-40</c:v>
                </c:pt>
                <c:pt idx="940">
                  <c:v>-40</c:v>
                </c:pt>
                <c:pt idx="941">
                  <c:v>-40</c:v>
                </c:pt>
                <c:pt idx="942">
                  <c:v>-40</c:v>
                </c:pt>
                <c:pt idx="943">
                  <c:v>-40</c:v>
                </c:pt>
                <c:pt idx="944">
                  <c:v>-40</c:v>
                </c:pt>
                <c:pt idx="945">
                  <c:v>-40</c:v>
                </c:pt>
                <c:pt idx="946">
                  <c:v>-40</c:v>
                </c:pt>
                <c:pt idx="947">
                  <c:v>-40</c:v>
                </c:pt>
                <c:pt idx="948">
                  <c:v>-40</c:v>
                </c:pt>
                <c:pt idx="949">
                  <c:v>-40</c:v>
                </c:pt>
                <c:pt idx="950">
                  <c:v>-40</c:v>
                </c:pt>
                <c:pt idx="951">
                  <c:v>-40</c:v>
                </c:pt>
                <c:pt idx="952">
                  <c:v>-40</c:v>
                </c:pt>
                <c:pt idx="953">
                  <c:v>-40</c:v>
                </c:pt>
                <c:pt idx="954">
                  <c:v>-40</c:v>
                </c:pt>
                <c:pt idx="955">
                  <c:v>-40</c:v>
                </c:pt>
                <c:pt idx="956">
                  <c:v>-40</c:v>
                </c:pt>
                <c:pt idx="957">
                  <c:v>-40</c:v>
                </c:pt>
                <c:pt idx="958">
                  <c:v>-40</c:v>
                </c:pt>
                <c:pt idx="959">
                  <c:v>-40</c:v>
                </c:pt>
                <c:pt idx="960">
                  <c:v>-40</c:v>
                </c:pt>
                <c:pt idx="961">
                  <c:v>-40</c:v>
                </c:pt>
                <c:pt idx="962">
                  <c:v>-40</c:v>
                </c:pt>
                <c:pt idx="963">
                  <c:v>-40</c:v>
                </c:pt>
                <c:pt idx="964">
                  <c:v>-40</c:v>
                </c:pt>
                <c:pt idx="965">
                  <c:v>-40</c:v>
                </c:pt>
                <c:pt idx="966">
                  <c:v>-40</c:v>
                </c:pt>
                <c:pt idx="967">
                  <c:v>-40</c:v>
                </c:pt>
                <c:pt idx="968">
                  <c:v>-40</c:v>
                </c:pt>
                <c:pt idx="969">
                  <c:v>-40</c:v>
                </c:pt>
                <c:pt idx="970">
                  <c:v>-40</c:v>
                </c:pt>
                <c:pt idx="971">
                  <c:v>-40</c:v>
                </c:pt>
                <c:pt idx="972">
                  <c:v>-40</c:v>
                </c:pt>
                <c:pt idx="973">
                  <c:v>-40</c:v>
                </c:pt>
                <c:pt idx="974">
                  <c:v>-40</c:v>
                </c:pt>
                <c:pt idx="975">
                  <c:v>-40</c:v>
                </c:pt>
                <c:pt idx="976">
                  <c:v>-40</c:v>
                </c:pt>
                <c:pt idx="977">
                  <c:v>-40</c:v>
                </c:pt>
                <c:pt idx="978">
                  <c:v>-40</c:v>
                </c:pt>
                <c:pt idx="979">
                  <c:v>-40</c:v>
                </c:pt>
                <c:pt idx="980">
                  <c:v>-40</c:v>
                </c:pt>
                <c:pt idx="981">
                  <c:v>-40</c:v>
                </c:pt>
                <c:pt idx="982">
                  <c:v>-40</c:v>
                </c:pt>
                <c:pt idx="983">
                  <c:v>-40</c:v>
                </c:pt>
                <c:pt idx="984">
                  <c:v>-40</c:v>
                </c:pt>
                <c:pt idx="985">
                  <c:v>-40</c:v>
                </c:pt>
                <c:pt idx="986">
                  <c:v>-40</c:v>
                </c:pt>
                <c:pt idx="987">
                  <c:v>-40</c:v>
                </c:pt>
                <c:pt idx="988">
                  <c:v>-40</c:v>
                </c:pt>
                <c:pt idx="989">
                  <c:v>-40</c:v>
                </c:pt>
                <c:pt idx="990">
                  <c:v>-40</c:v>
                </c:pt>
                <c:pt idx="991">
                  <c:v>-40</c:v>
                </c:pt>
                <c:pt idx="992">
                  <c:v>-40</c:v>
                </c:pt>
                <c:pt idx="993">
                  <c:v>-40</c:v>
                </c:pt>
                <c:pt idx="994">
                  <c:v>-40</c:v>
                </c:pt>
                <c:pt idx="995">
                  <c:v>-40</c:v>
                </c:pt>
                <c:pt idx="996">
                  <c:v>-40</c:v>
                </c:pt>
                <c:pt idx="997">
                  <c:v>-40</c:v>
                </c:pt>
                <c:pt idx="998">
                  <c:v>-40</c:v>
                </c:pt>
                <c:pt idx="999">
                  <c:v>-40</c:v>
                </c:pt>
                <c:pt idx="1000">
                  <c:v>-40</c:v>
                </c:pt>
                <c:pt idx="1001">
                  <c:v>-40</c:v>
                </c:pt>
                <c:pt idx="1002">
                  <c:v>-40</c:v>
                </c:pt>
                <c:pt idx="1003">
                  <c:v>-40</c:v>
                </c:pt>
                <c:pt idx="1004">
                  <c:v>-40</c:v>
                </c:pt>
                <c:pt idx="1005">
                  <c:v>-40</c:v>
                </c:pt>
                <c:pt idx="1006">
                  <c:v>-40</c:v>
                </c:pt>
                <c:pt idx="1007">
                  <c:v>-40</c:v>
                </c:pt>
                <c:pt idx="1008">
                  <c:v>-40</c:v>
                </c:pt>
                <c:pt idx="1009">
                  <c:v>-40</c:v>
                </c:pt>
                <c:pt idx="1010">
                  <c:v>-40</c:v>
                </c:pt>
                <c:pt idx="1011">
                  <c:v>-40</c:v>
                </c:pt>
                <c:pt idx="1012">
                  <c:v>-40</c:v>
                </c:pt>
                <c:pt idx="1013">
                  <c:v>-40</c:v>
                </c:pt>
                <c:pt idx="1014">
                  <c:v>-40</c:v>
                </c:pt>
                <c:pt idx="1015">
                  <c:v>-40</c:v>
                </c:pt>
                <c:pt idx="1016">
                  <c:v>-40</c:v>
                </c:pt>
                <c:pt idx="1017">
                  <c:v>-40</c:v>
                </c:pt>
                <c:pt idx="1018">
                  <c:v>-40</c:v>
                </c:pt>
                <c:pt idx="1019">
                  <c:v>-40</c:v>
                </c:pt>
                <c:pt idx="1020">
                  <c:v>-40</c:v>
                </c:pt>
                <c:pt idx="1021">
                  <c:v>-40</c:v>
                </c:pt>
                <c:pt idx="1022">
                  <c:v>-40</c:v>
                </c:pt>
                <c:pt idx="1023">
                  <c:v>-40</c:v>
                </c:pt>
                <c:pt idx="1024">
                  <c:v>-40</c:v>
                </c:pt>
                <c:pt idx="1025">
                  <c:v>-40</c:v>
                </c:pt>
                <c:pt idx="1026">
                  <c:v>-40</c:v>
                </c:pt>
                <c:pt idx="1027">
                  <c:v>-40</c:v>
                </c:pt>
                <c:pt idx="1028">
                  <c:v>-40</c:v>
                </c:pt>
                <c:pt idx="1029">
                  <c:v>-40</c:v>
                </c:pt>
                <c:pt idx="1030">
                  <c:v>-40</c:v>
                </c:pt>
                <c:pt idx="1031">
                  <c:v>-40</c:v>
                </c:pt>
                <c:pt idx="1032">
                  <c:v>-40</c:v>
                </c:pt>
                <c:pt idx="1033">
                  <c:v>-40</c:v>
                </c:pt>
                <c:pt idx="1034">
                  <c:v>-40</c:v>
                </c:pt>
                <c:pt idx="1035">
                  <c:v>-40</c:v>
                </c:pt>
                <c:pt idx="1036">
                  <c:v>-40</c:v>
                </c:pt>
                <c:pt idx="1037">
                  <c:v>-40</c:v>
                </c:pt>
                <c:pt idx="1038">
                  <c:v>-40</c:v>
                </c:pt>
                <c:pt idx="1039">
                  <c:v>-40</c:v>
                </c:pt>
                <c:pt idx="1040">
                  <c:v>-40</c:v>
                </c:pt>
                <c:pt idx="1041">
                  <c:v>-40</c:v>
                </c:pt>
                <c:pt idx="1042">
                  <c:v>-40</c:v>
                </c:pt>
                <c:pt idx="1043">
                  <c:v>-40</c:v>
                </c:pt>
                <c:pt idx="1044">
                  <c:v>-40</c:v>
                </c:pt>
                <c:pt idx="1045">
                  <c:v>-40</c:v>
                </c:pt>
                <c:pt idx="1046">
                  <c:v>-40</c:v>
                </c:pt>
                <c:pt idx="1047">
                  <c:v>-40</c:v>
                </c:pt>
                <c:pt idx="1048">
                  <c:v>-40</c:v>
                </c:pt>
                <c:pt idx="1049">
                  <c:v>-40</c:v>
                </c:pt>
                <c:pt idx="1050">
                  <c:v>-40</c:v>
                </c:pt>
                <c:pt idx="1051">
                  <c:v>-40</c:v>
                </c:pt>
                <c:pt idx="1052">
                  <c:v>-40</c:v>
                </c:pt>
                <c:pt idx="1053">
                  <c:v>-40</c:v>
                </c:pt>
                <c:pt idx="1054">
                  <c:v>-40</c:v>
                </c:pt>
                <c:pt idx="1055">
                  <c:v>-40</c:v>
                </c:pt>
                <c:pt idx="1056">
                  <c:v>-40</c:v>
                </c:pt>
                <c:pt idx="1057">
                  <c:v>-40</c:v>
                </c:pt>
                <c:pt idx="1058">
                  <c:v>-40</c:v>
                </c:pt>
                <c:pt idx="1059">
                  <c:v>-40</c:v>
                </c:pt>
                <c:pt idx="1060">
                  <c:v>-40</c:v>
                </c:pt>
                <c:pt idx="1061">
                  <c:v>-40</c:v>
                </c:pt>
                <c:pt idx="1062">
                  <c:v>-40</c:v>
                </c:pt>
                <c:pt idx="1063">
                  <c:v>-40</c:v>
                </c:pt>
                <c:pt idx="1064">
                  <c:v>-40</c:v>
                </c:pt>
                <c:pt idx="1065">
                  <c:v>-40</c:v>
                </c:pt>
                <c:pt idx="1066">
                  <c:v>-40</c:v>
                </c:pt>
                <c:pt idx="1067">
                  <c:v>-40</c:v>
                </c:pt>
                <c:pt idx="1068">
                  <c:v>-40</c:v>
                </c:pt>
                <c:pt idx="1069">
                  <c:v>-40</c:v>
                </c:pt>
                <c:pt idx="1070">
                  <c:v>-40</c:v>
                </c:pt>
                <c:pt idx="1071">
                  <c:v>-40</c:v>
                </c:pt>
                <c:pt idx="1072">
                  <c:v>-40</c:v>
                </c:pt>
                <c:pt idx="1073">
                  <c:v>-40</c:v>
                </c:pt>
                <c:pt idx="1074">
                  <c:v>-40</c:v>
                </c:pt>
                <c:pt idx="1075">
                  <c:v>-40</c:v>
                </c:pt>
                <c:pt idx="1076">
                  <c:v>-40</c:v>
                </c:pt>
                <c:pt idx="1077">
                  <c:v>-40</c:v>
                </c:pt>
                <c:pt idx="1078">
                  <c:v>-40</c:v>
                </c:pt>
                <c:pt idx="1079">
                  <c:v>-40</c:v>
                </c:pt>
                <c:pt idx="1080">
                  <c:v>-40</c:v>
                </c:pt>
                <c:pt idx="1081">
                  <c:v>-40</c:v>
                </c:pt>
                <c:pt idx="1082">
                  <c:v>-40</c:v>
                </c:pt>
                <c:pt idx="1083">
                  <c:v>-40</c:v>
                </c:pt>
                <c:pt idx="1084">
                  <c:v>-40</c:v>
                </c:pt>
                <c:pt idx="1085">
                  <c:v>-40</c:v>
                </c:pt>
                <c:pt idx="1086">
                  <c:v>-40</c:v>
                </c:pt>
                <c:pt idx="1087">
                  <c:v>-40</c:v>
                </c:pt>
                <c:pt idx="1088">
                  <c:v>-40</c:v>
                </c:pt>
                <c:pt idx="1089">
                  <c:v>-40</c:v>
                </c:pt>
                <c:pt idx="1090">
                  <c:v>-40</c:v>
                </c:pt>
                <c:pt idx="1091">
                  <c:v>-40</c:v>
                </c:pt>
                <c:pt idx="1092">
                  <c:v>-40</c:v>
                </c:pt>
                <c:pt idx="1093">
                  <c:v>-40</c:v>
                </c:pt>
                <c:pt idx="1094">
                  <c:v>-40</c:v>
                </c:pt>
                <c:pt idx="1095">
                  <c:v>-40</c:v>
                </c:pt>
                <c:pt idx="1096">
                  <c:v>-40</c:v>
                </c:pt>
                <c:pt idx="1097">
                  <c:v>-40</c:v>
                </c:pt>
                <c:pt idx="1098">
                  <c:v>-40</c:v>
                </c:pt>
                <c:pt idx="1099">
                  <c:v>-40</c:v>
                </c:pt>
                <c:pt idx="1100">
                  <c:v>-40</c:v>
                </c:pt>
                <c:pt idx="1101">
                  <c:v>-40</c:v>
                </c:pt>
                <c:pt idx="1102">
                  <c:v>-40</c:v>
                </c:pt>
                <c:pt idx="1103">
                  <c:v>-40</c:v>
                </c:pt>
                <c:pt idx="1104">
                  <c:v>-40</c:v>
                </c:pt>
                <c:pt idx="1105">
                  <c:v>-40</c:v>
                </c:pt>
                <c:pt idx="1106">
                  <c:v>-40</c:v>
                </c:pt>
                <c:pt idx="1107">
                  <c:v>-40</c:v>
                </c:pt>
                <c:pt idx="1108">
                  <c:v>-40</c:v>
                </c:pt>
                <c:pt idx="1109">
                  <c:v>-40</c:v>
                </c:pt>
                <c:pt idx="1110">
                  <c:v>-40</c:v>
                </c:pt>
                <c:pt idx="1111">
                  <c:v>-40</c:v>
                </c:pt>
                <c:pt idx="1112">
                  <c:v>-40</c:v>
                </c:pt>
                <c:pt idx="1113">
                  <c:v>-40</c:v>
                </c:pt>
                <c:pt idx="1114">
                  <c:v>-40</c:v>
                </c:pt>
                <c:pt idx="1115">
                  <c:v>-40</c:v>
                </c:pt>
                <c:pt idx="1116">
                  <c:v>-40</c:v>
                </c:pt>
                <c:pt idx="1117">
                  <c:v>-40</c:v>
                </c:pt>
                <c:pt idx="1118">
                  <c:v>-40</c:v>
                </c:pt>
                <c:pt idx="1119">
                  <c:v>-40</c:v>
                </c:pt>
                <c:pt idx="1120">
                  <c:v>-40</c:v>
                </c:pt>
                <c:pt idx="1121">
                  <c:v>-40</c:v>
                </c:pt>
                <c:pt idx="1122">
                  <c:v>-40</c:v>
                </c:pt>
                <c:pt idx="1123">
                  <c:v>-40</c:v>
                </c:pt>
                <c:pt idx="1124">
                  <c:v>-40</c:v>
                </c:pt>
                <c:pt idx="1125">
                  <c:v>-40</c:v>
                </c:pt>
                <c:pt idx="1126">
                  <c:v>-40</c:v>
                </c:pt>
                <c:pt idx="1127">
                  <c:v>-40</c:v>
                </c:pt>
                <c:pt idx="1128">
                  <c:v>-40</c:v>
                </c:pt>
                <c:pt idx="1129">
                  <c:v>-40</c:v>
                </c:pt>
                <c:pt idx="1130">
                  <c:v>-40</c:v>
                </c:pt>
                <c:pt idx="1131">
                  <c:v>-40</c:v>
                </c:pt>
                <c:pt idx="1132">
                  <c:v>-40</c:v>
                </c:pt>
                <c:pt idx="1133">
                  <c:v>-40</c:v>
                </c:pt>
                <c:pt idx="1134">
                  <c:v>-40</c:v>
                </c:pt>
                <c:pt idx="1135">
                  <c:v>-40</c:v>
                </c:pt>
                <c:pt idx="1136">
                  <c:v>-40</c:v>
                </c:pt>
                <c:pt idx="1137">
                  <c:v>-40</c:v>
                </c:pt>
                <c:pt idx="1138">
                  <c:v>-40</c:v>
                </c:pt>
                <c:pt idx="1139">
                  <c:v>-40</c:v>
                </c:pt>
                <c:pt idx="1140">
                  <c:v>-40</c:v>
                </c:pt>
                <c:pt idx="1141">
                  <c:v>-40</c:v>
                </c:pt>
                <c:pt idx="1142">
                  <c:v>-40</c:v>
                </c:pt>
                <c:pt idx="1143">
                  <c:v>-40</c:v>
                </c:pt>
                <c:pt idx="1144">
                  <c:v>-40</c:v>
                </c:pt>
                <c:pt idx="1145">
                  <c:v>-40</c:v>
                </c:pt>
                <c:pt idx="1146">
                  <c:v>-40</c:v>
                </c:pt>
                <c:pt idx="1147">
                  <c:v>-40</c:v>
                </c:pt>
                <c:pt idx="1148">
                  <c:v>-40</c:v>
                </c:pt>
                <c:pt idx="1149">
                  <c:v>-40</c:v>
                </c:pt>
                <c:pt idx="1150">
                  <c:v>-40</c:v>
                </c:pt>
                <c:pt idx="1151">
                  <c:v>-40</c:v>
                </c:pt>
                <c:pt idx="1152">
                  <c:v>-40</c:v>
                </c:pt>
                <c:pt idx="1153">
                  <c:v>-40</c:v>
                </c:pt>
                <c:pt idx="1154">
                  <c:v>-40</c:v>
                </c:pt>
                <c:pt idx="1155">
                  <c:v>-40</c:v>
                </c:pt>
                <c:pt idx="1156">
                  <c:v>-40</c:v>
                </c:pt>
                <c:pt idx="1157">
                  <c:v>-40</c:v>
                </c:pt>
                <c:pt idx="1158">
                  <c:v>-40</c:v>
                </c:pt>
                <c:pt idx="1159">
                  <c:v>-40</c:v>
                </c:pt>
                <c:pt idx="1160">
                  <c:v>-40</c:v>
                </c:pt>
                <c:pt idx="1161">
                  <c:v>-40</c:v>
                </c:pt>
                <c:pt idx="1162">
                  <c:v>-40</c:v>
                </c:pt>
                <c:pt idx="1163">
                  <c:v>-40</c:v>
                </c:pt>
                <c:pt idx="1164">
                  <c:v>-40</c:v>
                </c:pt>
                <c:pt idx="1165">
                  <c:v>-40</c:v>
                </c:pt>
                <c:pt idx="1166">
                  <c:v>-40</c:v>
                </c:pt>
                <c:pt idx="1167">
                  <c:v>-40</c:v>
                </c:pt>
                <c:pt idx="1168">
                  <c:v>-40</c:v>
                </c:pt>
                <c:pt idx="1169">
                  <c:v>-40</c:v>
                </c:pt>
                <c:pt idx="1170">
                  <c:v>-40</c:v>
                </c:pt>
                <c:pt idx="1171">
                  <c:v>-40</c:v>
                </c:pt>
                <c:pt idx="1172">
                  <c:v>-40</c:v>
                </c:pt>
                <c:pt idx="1173">
                  <c:v>-40</c:v>
                </c:pt>
                <c:pt idx="1174">
                  <c:v>-40</c:v>
                </c:pt>
                <c:pt idx="1175">
                  <c:v>-40</c:v>
                </c:pt>
                <c:pt idx="1176">
                  <c:v>-40</c:v>
                </c:pt>
                <c:pt idx="1177">
                  <c:v>-40</c:v>
                </c:pt>
                <c:pt idx="1178">
                  <c:v>-40</c:v>
                </c:pt>
                <c:pt idx="1179">
                  <c:v>-40</c:v>
                </c:pt>
                <c:pt idx="1180">
                  <c:v>-40</c:v>
                </c:pt>
                <c:pt idx="1181">
                  <c:v>-40</c:v>
                </c:pt>
                <c:pt idx="1182">
                  <c:v>-40</c:v>
                </c:pt>
                <c:pt idx="1183">
                  <c:v>-40</c:v>
                </c:pt>
                <c:pt idx="1184">
                  <c:v>-40</c:v>
                </c:pt>
                <c:pt idx="1185">
                  <c:v>-40</c:v>
                </c:pt>
                <c:pt idx="1186">
                  <c:v>-40</c:v>
                </c:pt>
                <c:pt idx="1187">
                  <c:v>-40</c:v>
                </c:pt>
                <c:pt idx="1188">
                  <c:v>-40</c:v>
                </c:pt>
                <c:pt idx="1189">
                  <c:v>-40</c:v>
                </c:pt>
                <c:pt idx="1190">
                  <c:v>-40</c:v>
                </c:pt>
                <c:pt idx="1191">
                  <c:v>-40</c:v>
                </c:pt>
                <c:pt idx="1192">
                  <c:v>-40</c:v>
                </c:pt>
                <c:pt idx="1193">
                  <c:v>-40</c:v>
                </c:pt>
                <c:pt idx="1194">
                  <c:v>-40</c:v>
                </c:pt>
                <c:pt idx="1195">
                  <c:v>-40</c:v>
                </c:pt>
                <c:pt idx="1196">
                  <c:v>-40</c:v>
                </c:pt>
                <c:pt idx="1197">
                  <c:v>-40</c:v>
                </c:pt>
                <c:pt idx="1198">
                  <c:v>-40</c:v>
                </c:pt>
                <c:pt idx="1199">
                  <c:v>-40</c:v>
                </c:pt>
                <c:pt idx="1200">
                  <c:v>-40</c:v>
                </c:pt>
                <c:pt idx="1201">
                  <c:v>-40</c:v>
                </c:pt>
                <c:pt idx="1202">
                  <c:v>-40</c:v>
                </c:pt>
                <c:pt idx="1203">
                  <c:v>-40</c:v>
                </c:pt>
                <c:pt idx="1204">
                  <c:v>-40</c:v>
                </c:pt>
                <c:pt idx="1205">
                  <c:v>-40</c:v>
                </c:pt>
                <c:pt idx="1206">
                  <c:v>-40</c:v>
                </c:pt>
                <c:pt idx="1207">
                  <c:v>-40</c:v>
                </c:pt>
                <c:pt idx="1208">
                  <c:v>-40</c:v>
                </c:pt>
                <c:pt idx="1209">
                  <c:v>-40</c:v>
                </c:pt>
                <c:pt idx="1210">
                  <c:v>-40</c:v>
                </c:pt>
                <c:pt idx="1211">
                  <c:v>-40</c:v>
                </c:pt>
                <c:pt idx="1212">
                  <c:v>-40</c:v>
                </c:pt>
                <c:pt idx="1213">
                  <c:v>-40</c:v>
                </c:pt>
                <c:pt idx="1214">
                  <c:v>-40</c:v>
                </c:pt>
                <c:pt idx="1215">
                  <c:v>-40</c:v>
                </c:pt>
                <c:pt idx="1216">
                  <c:v>-40</c:v>
                </c:pt>
                <c:pt idx="1217">
                  <c:v>-40</c:v>
                </c:pt>
                <c:pt idx="1218">
                  <c:v>-40</c:v>
                </c:pt>
                <c:pt idx="1219">
                  <c:v>-40</c:v>
                </c:pt>
                <c:pt idx="1220">
                  <c:v>-40</c:v>
                </c:pt>
                <c:pt idx="1221">
                  <c:v>-40</c:v>
                </c:pt>
                <c:pt idx="1222">
                  <c:v>-40</c:v>
                </c:pt>
                <c:pt idx="1223">
                  <c:v>-40</c:v>
                </c:pt>
                <c:pt idx="1224">
                  <c:v>-40</c:v>
                </c:pt>
                <c:pt idx="1225">
                  <c:v>-40</c:v>
                </c:pt>
                <c:pt idx="1226">
                  <c:v>-40</c:v>
                </c:pt>
                <c:pt idx="1227">
                  <c:v>-40</c:v>
                </c:pt>
                <c:pt idx="1228">
                  <c:v>-40</c:v>
                </c:pt>
                <c:pt idx="1229">
                  <c:v>-40</c:v>
                </c:pt>
                <c:pt idx="1230">
                  <c:v>-40</c:v>
                </c:pt>
                <c:pt idx="1231">
                  <c:v>-40</c:v>
                </c:pt>
                <c:pt idx="1232">
                  <c:v>-40</c:v>
                </c:pt>
                <c:pt idx="1233">
                  <c:v>-40</c:v>
                </c:pt>
                <c:pt idx="1234">
                  <c:v>-40</c:v>
                </c:pt>
                <c:pt idx="1235">
                  <c:v>-40</c:v>
                </c:pt>
                <c:pt idx="1236">
                  <c:v>-40</c:v>
                </c:pt>
                <c:pt idx="1237">
                  <c:v>-40</c:v>
                </c:pt>
                <c:pt idx="1238">
                  <c:v>-40</c:v>
                </c:pt>
                <c:pt idx="1239">
                  <c:v>-40</c:v>
                </c:pt>
                <c:pt idx="1240">
                  <c:v>-40</c:v>
                </c:pt>
                <c:pt idx="1241">
                  <c:v>-40</c:v>
                </c:pt>
                <c:pt idx="1242">
                  <c:v>-40</c:v>
                </c:pt>
                <c:pt idx="1243">
                  <c:v>-40</c:v>
                </c:pt>
                <c:pt idx="1244">
                  <c:v>-40</c:v>
                </c:pt>
                <c:pt idx="1245">
                  <c:v>-40</c:v>
                </c:pt>
                <c:pt idx="1246">
                  <c:v>-40</c:v>
                </c:pt>
                <c:pt idx="1247">
                  <c:v>-40</c:v>
                </c:pt>
                <c:pt idx="1248">
                  <c:v>-40</c:v>
                </c:pt>
                <c:pt idx="1249">
                  <c:v>-40</c:v>
                </c:pt>
                <c:pt idx="1250">
                  <c:v>-40</c:v>
                </c:pt>
                <c:pt idx="1251">
                  <c:v>-40</c:v>
                </c:pt>
                <c:pt idx="1252">
                  <c:v>-40</c:v>
                </c:pt>
                <c:pt idx="1253">
                  <c:v>-40</c:v>
                </c:pt>
                <c:pt idx="1254">
                  <c:v>-40</c:v>
                </c:pt>
                <c:pt idx="1255">
                  <c:v>-40</c:v>
                </c:pt>
                <c:pt idx="1256">
                  <c:v>-40</c:v>
                </c:pt>
                <c:pt idx="1257">
                  <c:v>-40</c:v>
                </c:pt>
                <c:pt idx="1258">
                  <c:v>-40</c:v>
                </c:pt>
                <c:pt idx="1259">
                  <c:v>-40</c:v>
                </c:pt>
                <c:pt idx="1260">
                  <c:v>-40</c:v>
                </c:pt>
                <c:pt idx="1261">
                  <c:v>-40</c:v>
                </c:pt>
                <c:pt idx="1262">
                  <c:v>-40</c:v>
                </c:pt>
                <c:pt idx="1263">
                  <c:v>-40</c:v>
                </c:pt>
                <c:pt idx="1264">
                  <c:v>-40</c:v>
                </c:pt>
                <c:pt idx="1265">
                  <c:v>-40</c:v>
                </c:pt>
                <c:pt idx="1266">
                  <c:v>-40</c:v>
                </c:pt>
                <c:pt idx="1267">
                  <c:v>-40</c:v>
                </c:pt>
                <c:pt idx="1268">
                  <c:v>-40</c:v>
                </c:pt>
                <c:pt idx="1269">
                  <c:v>-40</c:v>
                </c:pt>
                <c:pt idx="1270">
                  <c:v>-40</c:v>
                </c:pt>
                <c:pt idx="1271">
                  <c:v>-40</c:v>
                </c:pt>
                <c:pt idx="1272">
                  <c:v>-40</c:v>
                </c:pt>
                <c:pt idx="1273">
                  <c:v>-40</c:v>
                </c:pt>
                <c:pt idx="1274">
                  <c:v>-40</c:v>
                </c:pt>
                <c:pt idx="1275">
                  <c:v>-40</c:v>
                </c:pt>
                <c:pt idx="1276">
                  <c:v>-40</c:v>
                </c:pt>
                <c:pt idx="1277">
                  <c:v>-40</c:v>
                </c:pt>
                <c:pt idx="1278">
                  <c:v>-40</c:v>
                </c:pt>
                <c:pt idx="1279">
                  <c:v>-40</c:v>
                </c:pt>
                <c:pt idx="1280">
                  <c:v>-40</c:v>
                </c:pt>
                <c:pt idx="1281">
                  <c:v>-40</c:v>
                </c:pt>
                <c:pt idx="1282">
                  <c:v>-40</c:v>
                </c:pt>
                <c:pt idx="1283">
                  <c:v>-40</c:v>
                </c:pt>
                <c:pt idx="1284">
                  <c:v>-40</c:v>
                </c:pt>
                <c:pt idx="1285">
                  <c:v>-40</c:v>
                </c:pt>
                <c:pt idx="1286">
                  <c:v>-40</c:v>
                </c:pt>
                <c:pt idx="1287">
                  <c:v>-40</c:v>
                </c:pt>
                <c:pt idx="1288">
                  <c:v>-40</c:v>
                </c:pt>
                <c:pt idx="1289">
                  <c:v>-40</c:v>
                </c:pt>
                <c:pt idx="1290">
                  <c:v>-40</c:v>
                </c:pt>
                <c:pt idx="1291">
                  <c:v>-40</c:v>
                </c:pt>
                <c:pt idx="1292">
                  <c:v>-40</c:v>
                </c:pt>
                <c:pt idx="1293">
                  <c:v>-40</c:v>
                </c:pt>
                <c:pt idx="1294">
                  <c:v>-40</c:v>
                </c:pt>
                <c:pt idx="1295">
                  <c:v>-40</c:v>
                </c:pt>
                <c:pt idx="1296">
                  <c:v>-40</c:v>
                </c:pt>
                <c:pt idx="1297">
                  <c:v>-40</c:v>
                </c:pt>
                <c:pt idx="1298">
                  <c:v>-40</c:v>
                </c:pt>
                <c:pt idx="1299">
                  <c:v>-40</c:v>
                </c:pt>
                <c:pt idx="1300">
                  <c:v>-40</c:v>
                </c:pt>
                <c:pt idx="1301">
                  <c:v>-40</c:v>
                </c:pt>
                <c:pt idx="1302">
                  <c:v>-40</c:v>
                </c:pt>
                <c:pt idx="1303">
                  <c:v>-40</c:v>
                </c:pt>
                <c:pt idx="1304">
                  <c:v>-40</c:v>
                </c:pt>
                <c:pt idx="1305">
                  <c:v>-40</c:v>
                </c:pt>
                <c:pt idx="1306">
                  <c:v>-40</c:v>
                </c:pt>
                <c:pt idx="1307">
                  <c:v>-40</c:v>
                </c:pt>
                <c:pt idx="1308">
                  <c:v>-40</c:v>
                </c:pt>
                <c:pt idx="1309">
                  <c:v>-40</c:v>
                </c:pt>
                <c:pt idx="1310">
                  <c:v>-40</c:v>
                </c:pt>
                <c:pt idx="1311">
                  <c:v>-40</c:v>
                </c:pt>
                <c:pt idx="1312">
                  <c:v>-40</c:v>
                </c:pt>
                <c:pt idx="1313">
                  <c:v>-40</c:v>
                </c:pt>
                <c:pt idx="1314">
                  <c:v>-40</c:v>
                </c:pt>
                <c:pt idx="1315">
                  <c:v>-40</c:v>
                </c:pt>
                <c:pt idx="1316">
                  <c:v>-40</c:v>
                </c:pt>
                <c:pt idx="1317">
                  <c:v>-40</c:v>
                </c:pt>
                <c:pt idx="1318">
                  <c:v>-40</c:v>
                </c:pt>
                <c:pt idx="1319">
                  <c:v>-40</c:v>
                </c:pt>
                <c:pt idx="1320">
                  <c:v>-40</c:v>
                </c:pt>
                <c:pt idx="1321">
                  <c:v>-40</c:v>
                </c:pt>
                <c:pt idx="1322">
                  <c:v>-40</c:v>
                </c:pt>
                <c:pt idx="1323">
                  <c:v>-40</c:v>
                </c:pt>
                <c:pt idx="1324">
                  <c:v>-40</c:v>
                </c:pt>
                <c:pt idx="1325">
                  <c:v>-40</c:v>
                </c:pt>
                <c:pt idx="1326">
                  <c:v>-40</c:v>
                </c:pt>
                <c:pt idx="1327">
                  <c:v>-40</c:v>
                </c:pt>
                <c:pt idx="1328">
                  <c:v>-40</c:v>
                </c:pt>
                <c:pt idx="1329">
                  <c:v>-40</c:v>
                </c:pt>
                <c:pt idx="1330">
                  <c:v>-40</c:v>
                </c:pt>
                <c:pt idx="1331">
                  <c:v>-40</c:v>
                </c:pt>
                <c:pt idx="1332">
                  <c:v>-40</c:v>
                </c:pt>
                <c:pt idx="1333">
                  <c:v>-40</c:v>
                </c:pt>
                <c:pt idx="1334">
                  <c:v>-40</c:v>
                </c:pt>
                <c:pt idx="1335">
                  <c:v>-40</c:v>
                </c:pt>
                <c:pt idx="1336">
                  <c:v>-40</c:v>
                </c:pt>
                <c:pt idx="1337">
                  <c:v>-40</c:v>
                </c:pt>
                <c:pt idx="1338">
                  <c:v>-40</c:v>
                </c:pt>
                <c:pt idx="1339">
                  <c:v>-40</c:v>
                </c:pt>
                <c:pt idx="1340">
                  <c:v>-40</c:v>
                </c:pt>
                <c:pt idx="1341">
                  <c:v>-40</c:v>
                </c:pt>
                <c:pt idx="1342">
                  <c:v>-40</c:v>
                </c:pt>
                <c:pt idx="1343">
                  <c:v>-40</c:v>
                </c:pt>
                <c:pt idx="1344">
                  <c:v>-40</c:v>
                </c:pt>
                <c:pt idx="1345">
                  <c:v>-40</c:v>
                </c:pt>
                <c:pt idx="1346">
                  <c:v>-40</c:v>
                </c:pt>
                <c:pt idx="1347">
                  <c:v>-40</c:v>
                </c:pt>
                <c:pt idx="1348">
                  <c:v>-40</c:v>
                </c:pt>
                <c:pt idx="1349">
                  <c:v>-40</c:v>
                </c:pt>
                <c:pt idx="1350">
                  <c:v>-40</c:v>
                </c:pt>
                <c:pt idx="1351">
                  <c:v>-40</c:v>
                </c:pt>
                <c:pt idx="1352">
                  <c:v>-40</c:v>
                </c:pt>
                <c:pt idx="1353">
                  <c:v>-40</c:v>
                </c:pt>
                <c:pt idx="1354">
                  <c:v>-40</c:v>
                </c:pt>
                <c:pt idx="1355">
                  <c:v>-40</c:v>
                </c:pt>
                <c:pt idx="1356">
                  <c:v>-40</c:v>
                </c:pt>
                <c:pt idx="1357">
                  <c:v>-40</c:v>
                </c:pt>
                <c:pt idx="1358">
                  <c:v>-40</c:v>
                </c:pt>
                <c:pt idx="1359">
                  <c:v>-40</c:v>
                </c:pt>
                <c:pt idx="1360">
                  <c:v>-40</c:v>
                </c:pt>
                <c:pt idx="1361">
                  <c:v>-40</c:v>
                </c:pt>
                <c:pt idx="1362">
                  <c:v>-40</c:v>
                </c:pt>
                <c:pt idx="1363">
                  <c:v>-40</c:v>
                </c:pt>
                <c:pt idx="1364">
                  <c:v>-40</c:v>
                </c:pt>
                <c:pt idx="1365">
                  <c:v>-40</c:v>
                </c:pt>
                <c:pt idx="1366">
                  <c:v>-40</c:v>
                </c:pt>
                <c:pt idx="1367">
                  <c:v>-40</c:v>
                </c:pt>
                <c:pt idx="1368">
                  <c:v>-40</c:v>
                </c:pt>
                <c:pt idx="1369">
                  <c:v>-40</c:v>
                </c:pt>
                <c:pt idx="1370">
                  <c:v>-40</c:v>
                </c:pt>
                <c:pt idx="1371">
                  <c:v>-40</c:v>
                </c:pt>
                <c:pt idx="1372">
                  <c:v>-40</c:v>
                </c:pt>
                <c:pt idx="1373">
                  <c:v>-40</c:v>
                </c:pt>
                <c:pt idx="1374">
                  <c:v>-40</c:v>
                </c:pt>
                <c:pt idx="1375">
                  <c:v>-40</c:v>
                </c:pt>
                <c:pt idx="1376">
                  <c:v>-40</c:v>
                </c:pt>
                <c:pt idx="1377">
                  <c:v>-40</c:v>
                </c:pt>
                <c:pt idx="1378">
                  <c:v>-40</c:v>
                </c:pt>
                <c:pt idx="1379">
                  <c:v>-40</c:v>
                </c:pt>
                <c:pt idx="1380">
                  <c:v>-40</c:v>
                </c:pt>
                <c:pt idx="1381">
                  <c:v>-40</c:v>
                </c:pt>
                <c:pt idx="1382">
                  <c:v>-40</c:v>
                </c:pt>
                <c:pt idx="1383">
                  <c:v>-40</c:v>
                </c:pt>
                <c:pt idx="1384">
                  <c:v>-40</c:v>
                </c:pt>
                <c:pt idx="1385">
                  <c:v>-40</c:v>
                </c:pt>
                <c:pt idx="1386">
                  <c:v>-40</c:v>
                </c:pt>
                <c:pt idx="1387">
                  <c:v>-40</c:v>
                </c:pt>
                <c:pt idx="1388">
                  <c:v>-40</c:v>
                </c:pt>
                <c:pt idx="1389">
                  <c:v>-40</c:v>
                </c:pt>
                <c:pt idx="1390">
                  <c:v>-40</c:v>
                </c:pt>
                <c:pt idx="1391">
                  <c:v>-40</c:v>
                </c:pt>
                <c:pt idx="1392">
                  <c:v>-40</c:v>
                </c:pt>
                <c:pt idx="1393">
                  <c:v>-40</c:v>
                </c:pt>
                <c:pt idx="1394">
                  <c:v>-40</c:v>
                </c:pt>
                <c:pt idx="1395">
                  <c:v>-40</c:v>
                </c:pt>
                <c:pt idx="1396">
                  <c:v>-40</c:v>
                </c:pt>
                <c:pt idx="1397">
                  <c:v>-40</c:v>
                </c:pt>
                <c:pt idx="1398">
                  <c:v>-40</c:v>
                </c:pt>
                <c:pt idx="1399">
                  <c:v>-40</c:v>
                </c:pt>
                <c:pt idx="1400">
                  <c:v>-40</c:v>
                </c:pt>
                <c:pt idx="1401">
                  <c:v>-40</c:v>
                </c:pt>
                <c:pt idx="1402">
                  <c:v>-40</c:v>
                </c:pt>
                <c:pt idx="1403">
                  <c:v>-40</c:v>
                </c:pt>
                <c:pt idx="1404">
                  <c:v>-40</c:v>
                </c:pt>
                <c:pt idx="1405">
                  <c:v>-40</c:v>
                </c:pt>
                <c:pt idx="1406">
                  <c:v>-40</c:v>
                </c:pt>
                <c:pt idx="1407">
                  <c:v>-40</c:v>
                </c:pt>
                <c:pt idx="1408">
                  <c:v>-40</c:v>
                </c:pt>
                <c:pt idx="1409">
                  <c:v>-40</c:v>
                </c:pt>
                <c:pt idx="1410">
                  <c:v>-40</c:v>
                </c:pt>
                <c:pt idx="1411">
                  <c:v>-40</c:v>
                </c:pt>
                <c:pt idx="1412">
                  <c:v>-40</c:v>
                </c:pt>
                <c:pt idx="1413">
                  <c:v>-40</c:v>
                </c:pt>
                <c:pt idx="1414">
                  <c:v>-40</c:v>
                </c:pt>
                <c:pt idx="1415">
                  <c:v>-40</c:v>
                </c:pt>
                <c:pt idx="1416">
                  <c:v>-40</c:v>
                </c:pt>
                <c:pt idx="1417">
                  <c:v>-40</c:v>
                </c:pt>
                <c:pt idx="1418">
                  <c:v>-40</c:v>
                </c:pt>
                <c:pt idx="1419">
                  <c:v>-40</c:v>
                </c:pt>
                <c:pt idx="1420">
                  <c:v>-40</c:v>
                </c:pt>
                <c:pt idx="1421">
                  <c:v>-40</c:v>
                </c:pt>
                <c:pt idx="1422">
                  <c:v>-40</c:v>
                </c:pt>
                <c:pt idx="1423">
                  <c:v>-40</c:v>
                </c:pt>
                <c:pt idx="1424">
                  <c:v>-40</c:v>
                </c:pt>
                <c:pt idx="1425">
                  <c:v>-40</c:v>
                </c:pt>
                <c:pt idx="1426">
                  <c:v>-40</c:v>
                </c:pt>
                <c:pt idx="1427">
                  <c:v>-40</c:v>
                </c:pt>
                <c:pt idx="1428">
                  <c:v>-40</c:v>
                </c:pt>
                <c:pt idx="1429">
                  <c:v>-40</c:v>
                </c:pt>
                <c:pt idx="1430">
                  <c:v>-40</c:v>
                </c:pt>
                <c:pt idx="1431">
                  <c:v>-40</c:v>
                </c:pt>
                <c:pt idx="1432">
                  <c:v>-40</c:v>
                </c:pt>
                <c:pt idx="1433">
                  <c:v>-40</c:v>
                </c:pt>
                <c:pt idx="1434">
                  <c:v>-40</c:v>
                </c:pt>
                <c:pt idx="1435">
                  <c:v>-40</c:v>
                </c:pt>
                <c:pt idx="1436">
                  <c:v>-40</c:v>
                </c:pt>
                <c:pt idx="1437">
                  <c:v>-40</c:v>
                </c:pt>
                <c:pt idx="1438">
                  <c:v>-40</c:v>
                </c:pt>
                <c:pt idx="1439">
                  <c:v>-40</c:v>
                </c:pt>
                <c:pt idx="1440">
                  <c:v>-40</c:v>
                </c:pt>
                <c:pt idx="1441">
                  <c:v>-40</c:v>
                </c:pt>
                <c:pt idx="1442">
                  <c:v>-40</c:v>
                </c:pt>
                <c:pt idx="1443">
                  <c:v>-40</c:v>
                </c:pt>
                <c:pt idx="1444">
                  <c:v>-40</c:v>
                </c:pt>
                <c:pt idx="1445">
                  <c:v>-40</c:v>
                </c:pt>
                <c:pt idx="1446">
                  <c:v>-40</c:v>
                </c:pt>
                <c:pt idx="1447">
                  <c:v>-40</c:v>
                </c:pt>
                <c:pt idx="1448">
                  <c:v>-40</c:v>
                </c:pt>
                <c:pt idx="1449">
                  <c:v>-40</c:v>
                </c:pt>
                <c:pt idx="1450">
                  <c:v>-40</c:v>
                </c:pt>
                <c:pt idx="1451">
                  <c:v>-40</c:v>
                </c:pt>
                <c:pt idx="1452">
                  <c:v>-40</c:v>
                </c:pt>
                <c:pt idx="1453">
                  <c:v>-40</c:v>
                </c:pt>
                <c:pt idx="1454">
                  <c:v>-40</c:v>
                </c:pt>
                <c:pt idx="1455">
                  <c:v>-40</c:v>
                </c:pt>
                <c:pt idx="1456">
                  <c:v>-40</c:v>
                </c:pt>
                <c:pt idx="1457">
                  <c:v>-40</c:v>
                </c:pt>
                <c:pt idx="1458">
                  <c:v>-40</c:v>
                </c:pt>
                <c:pt idx="1459">
                  <c:v>-40</c:v>
                </c:pt>
                <c:pt idx="1460">
                  <c:v>-40</c:v>
                </c:pt>
                <c:pt idx="1461">
                  <c:v>-40</c:v>
                </c:pt>
                <c:pt idx="1462">
                  <c:v>-40</c:v>
                </c:pt>
                <c:pt idx="1463">
                  <c:v>-40</c:v>
                </c:pt>
                <c:pt idx="1464">
                  <c:v>-40</c:v>
                </c:pt>
                <c:pt idx="1465">
                  <c:v>-40</c:v>
                </c:pt>
                <c:pt idx="1466">
                  <c:v>-40</c:v>
                </c:pt>
                <c:pt idx="1467">
                  <c:v>-40</c:v>
                </c:pt>
                <c:pt idx="1468">
                  <c:v>-40</c:v>
                </c:pt>
                <c:pt idx="1469">
                  <c:v>-40</c:v>
                </c:pt>
                <c:pt idx="1470">
                  <c:v>-40</c:v>
                </c:pt>
                <c:pt idx="1471">
                  <c:v>-40</c:v>
                </c:pt>
                <c:pt idx="1472">
                  <c:v>-40</c:v>
                </c:pt>
                <c:pt idx="1473">
                  <c:v>-40</c:v>
                </c:pt>
                <c:pt idx="1474">
                  <c:v>-40</c:v>
                </c:pt>
                <c:pt idx="1475">
                  <c:v>-40</c:v>
                </c:pt>
                <c:pt idx="1476">
                  <c:v>-40</c:v>
                </c:pt>
                <c:pt idx="1477">
                  <c:v>-40</c:v>
                </c:pt>
                <c:pt idx="1478">
                  <c:v>-40</c:v>
                </c:pt>
                <c:pt idx="1479">
                  <c:v>-40</c:v>
                </c:pt>
                <c:pt idx="1480">
                  <c:v>-40</c:v>
                </c:pt>
                <c:pt idx="1481">
                  <c:v>-40</c:v>
                </c:pt>
                <c:pt idx="1482">
                  <c:v>-40</c:v>
                </c:pt>
                <c:pt idx="1483">
                  <c:v>-40</c:v>
                </c:pt>
                <c:pt idx="1484">
                  <c:v>-40</c:v>
                </c:pt>
                <c:pt idx="1485">
                  <c:v>-40</c:v>
                </c:pt>
                <c:pt idx="1486">
                  <c:v>-40</c:v>
                </c:pt>
                <c:pt idx="1487">
                  <c:v>-40</c:v>
                </c:pt>
                <c:pt idx="1488">
                  <c:v>-40</c:v>
                </c:pt>
                <c:pt idx="1489">
                  <c:v>-40</c:v>
                </c:pt>
                <c:pt idx="1490">
                  <c:v>-40</c:v>
                </c:pt>
                <c:pt idx="1491">
                  <c:v>-40</c:v>
                </c:pt>
                <c:pt idx="1492">
                  <c:v>-40</c:v>
                </c:pt>
                <c:pt idx="1493">
                  <c:v>-40</c:v>
                </c:pt>
                <c:pt idx="1494">
                  <c:v>-40</c:v>
                </c:pt>
                <c:pt idx="1495">
                  <c:v>-40</c:v>
                </c:pt>
                <c:pt idx="1496">
                  <c:v>-40</c:v>
                </c:pt>
                <c:pt idx="1497">
                  <c:v>-40</c:v>
                </c:pt>
                <c:pt idx="1498">
                  <c:v>-40</c:v>
                </c:pt>
                <c:pt idx="1499">
                  <c:v>-40</c:v>
                </c:pt>
                <c:pt idx="1500">
                  <c:v>-40</c:v>
                </c:pt>
                <c:pt idx="1501">
                  <c:v>-40</c:v>
                </c:pt>
                <c:pt idx="1502">
                  <c:v>-40</c:v>
                </c:pt>
                <c:pt idx="1503">
                  <c:v>-40</c:v>
                </c:pt>
                <c:pt idx="1504">
                  <c:v>-40</c:v>
                </c:pt>
                <c:pt idx="1505">
                  <c:v>-40</c:v>
                </c:pt>
                <c:pt idx="1506">
                  <c:v>-40</c:v>
                </c:pt>
                <c:pt idx="1507">
                  <c:v>-40</c:v>
                </c:pt>
                <c:pt idx="1508">
                  <c:v>-40</c:v>
                </c:pt>
                <c:pt idx="1509">
                  <c:v>-40</c:v>
                </c:pt>
                <c:pt idx="1510">
                  <c:v>-40</c:v>
                </c:pt>
                <c:pt idx="1511">
                  <c:v>-40</c:v>
                </c:pt>
                <c:pt idx="1512">
                  <c:v>-40</c:v>
                </c:pt>
                <c:pt idx="1513">
                  <c:v>-40</c:v>
                </c:pt>
                <c:pt idx="1514">
                  <c:v>-40</c:v>
                </c:pt>
                <c:pt idx="1515">
                  <c:v>-40</c:v>
                </c:pt>
                <c:pt idx="1516">
                  <c:v>-40</c:v>
                </c:pt>
                <c:pt idx="1517">
                  <c:v>-40</c:v>
                </c:pt>
                <c:pt idx="1518">
                  <c:v>-40</c:v>
                </c:pt>
                <c:pt idx="1519">
                  <c:v>-40</c:v>
                </c:pt>
                <c:pt idx="1520">
                  <c:v>-40</c:v>
                </c:pt>
                <c:pt idx="1521">
                  <c:v>-40</c:v>
                </c:pt>
                <c:pt idx="1522">
                  <c:v>-40</c:v>
                </c:pt>
                <c:pt idx="1523">
                  <c:v>-40</c:v>
                </c:pt>
                <c:pt idx="1524">
                  <c:v>-40</c:v>
                </c:pt>
                <c:pt idx="1525">
                  <c:v>-40</c:v>
                </c:pt>
                <c:pt idx="1526">
                  <c:v>-40</c:v>
                </c:pt>
                <c:pt idx="1527">
                  <c:v>-40</c:v>
                </c:pt>
                <c:pt idx="1528">
                  <c:v>-40</c:v>
                </c:pt>
                <c:pt idx="1529">
                  <c:v>-40</c:v>
                </c:pt>
                <c:pt idx="1530">
                  <c:v>-40</c:v>
                </c:pt>
                <c:pt idx="1531">
                  <c:v>-40</c:v>
                </c:pt>
                <c:pt idx="1532">
                  <c:v>-40</c:v>
                </c:pt>
                <c:pt idx="1533">
                  <c:v>-40</c:v>
                </c:pt>
                <c:pt idx="1534">
                  <c:v>-40</c:v>
                </c:pt>
                <c:pt idx="1535">
                  <c:v>-40</c:v>
                </c:pt>
                <c:pt idx="1536">
                  <c:v>-40</c:v>
                </c:pt>
                <c:pt idx="1537">
                  <c:v>-40</c:v>
                </c:pt>
                <c:pt idx="1538">
                  <c:v>-40</c:v>
                </c:pt>
                <c:pt idx="1539">
                  <c:v>-40</c:v>
                </c:pt>
                <c:pt idx="1540">
                  <c:v>-40</c:v>
                </c:pt>
                <c:pt idx="1541">
                  <c:v>-40</c:v>
                </c:pt>
                <c:pt idx="1542">
                  <c:v>-40</c:v>
                </c:pt>
                <c:pt idx="1543">
                  <c:v>-40</c:v>
                </c:pt>
                <c:pt idx="1544">
                  <c:v>-40</c:v>
                </c:pt>
                <c:pt idx="1545">
                  <c:v>-40</c:v>
                </c:pt>
                <c:pt idx="1546">
                  <c:v>-40</c:v>
                </c:pt>
                <c:pt idx="1547">
                  <c:v>-40</c:v>
                </c:pt>
                <c:pt idx="1548">
                  <c:v>-40</c:v>
                </c:pt>
                <c:pt idx="1549">
                  <c:v>-40</c:v>
                </c:pt>
                <c:pt idx="1550">
                  <c:v>-40</c:v>
                </c:pt>
                <c:pt idx="1551">
                  <c:v>-40</c:v>
                </c:pt>
                <c:pt idx="1552">
                  <c:v>-40</c:v>
                </c:pt>
                <c:pt idx="1553">
                  <c:v>-40</c:v>
                </c:pt>
                <c:pt idx="1554">
                  <c:v>-40</c:v>
                </c:pt>
                <c:pt idx="1555">
                  <c:v>-40</c:v>
                </c:pt>
                <c:pt idx="1556">
                  <c:v>-40</c:v>
                </c:pt>
                <c:pt idx="1557">
                  <c:v>-40</c:v>
                </c:pt>
                <c:pt idx="1558">
                  <c:v>-40</c:v>
                </c:pt>
                <c:pt idx="1559">
                  <c:v>-40</c:v>
                </c:pt>
                <c:pt idx="1560">
                  <c:v>-40</c:v>
                </c:pt>
                <c:pt idx="1561">
                  <c:v>-40</c:v>
                </c:pt>
                <c:pt idx="1562">
                  <c:v>-40</c:v>
                </c:pt>
                <c:pt idx="1563">
                  <c:v>-40</c:v>
                </c:pt>
                <c:pt idx="1564">
                  <c:v>-40</c:v>
                </c:pt>
                <c:pt idx="1565">
                  <c:v>-40</c:v>
                </c:pt>
                <c:pt idx="1566">
                  <c:v>-40</c:v>
                </c:pt>
                <c:pt idx="1567">
                  <c:v>-40</c:v>
                </c:pt>
                <c:pt idx="1568">
                  <c:v>-40</c:v>
                </c:pt>
                <c:pt idx="1569">
                  <c:v>-40</c:v>
                </c:pt>
                <c:pt idx="1570">
                  <c:v>-40</c:v>
                </c:pt>
                <c:pt idx="1571">
                  <c:v>-40</c:v>
                </c:pt>
                <c:pt idx="1572">
                  <c:v>-40</c:v>
                </c:pt>
                <c:pt idx="1573">
                  <c:v>-40</c:v>
                </c:pt>
                <c:pt idx="1574">
                  <c:v>-40</c:v>
                </c:pt>
                <c:pt idx="1575">
                  <c:v>-40</c:v>
                </c:pt>
                <c:pt idx="1576">
                  <c:v>-40</c:v>
                </c:pt>
                <c:pt idx="1577">
                  <c:v>-40</c:v>
                </c:pt>
                <c:pt idx="1578">
                  <c:v>-40</c:v>
                </c:pt>
                <c:pt idx="1579">
                  <c:v>-40</c:v>
                </c:pt>
                <c:pt idx="1580">
                  <c:v>-40</c:v>
                </c:pt>
                <c:pt idx="1581">
                  <c:v>-40</c:v>
                </c:pt>
                <c:pt idx="1582">
                  <c:v>-40</c:v>
                </c:pt>
                <c:pt idx="1583">
                  <c:v>-40</c:v>
                </c:pt>
                <c:pt idx="1584">
                  <c:v>-40</c:v>
                </c:pt>
                <c:pt idx="1585">
                  <c:v>-40</c:v>
                </c:pt>
                <c:pt idx="1586">
                  <c:v>-40</c:v>
                </c:pt>
                <c:pt idx="1587">
                  <c:v>-40</c:v>
                </c:pt>
                <c:pt idx="1588">
                  <c:v>-40</c:v>
                </c:pt>
                <c:pt idx="1589">
                  <c:v>-40</c:v>
                </c:pt>
                <c:pt idx="1590">
                  <c:v>-40</c:v>
                </c:pt>
                <c:pt idx="1591">
                  <c:v>-40</c:v>
                </c:pt>
                <c:pt idx="1592">
                  <c:v>-40</c:v>
                </c:pt>
                <c:pt idx="1593">
                  <c:v>-40</c:v>
                </c:pt>
                <c:pt idx="1594">
                  <c:v>-40</c:v>
                </c:pt>
                <c:pt idx="1595">
                  <c:v>-40</c:v>
                </c:pt>
                <c:pt idx="1596">
                  <c:v>-40</c:v>
                </c:pt>
                <c:pt idx="1597">
                  <c:v>-40</c:v>
                </c:pt>
                <c:pt idx="1598">
                  <c:v>-40</c:v>
                </c:pt>
                <c:pt idx="1599">
                  <c:v>-40</c:v>
                </c:pt>
                <c:pt idx="1600">
                  <c:v>-40</c:v>
                </c:pt>
                <c:pt idx="1601">
                  <c:v>-40</c:v>
                </c:pt>
                <c:pt idx="1602">
                  <c:v>-40</c:v>
                </c:pt>
                <c:pt idx="1603">
                  <c:v>-40</c:v>
                </c:pt>
                <c:pt idx="1604">
                  <c:v>-40</c:v>
                </c:pt>
                <c:pt idx="1605">
                  <c:v>-40</c:v>
                </c:pt>
                <c:pt idx="1606">
                  <c:v>-40</c:v>
                </c:pt>
                <c:pt idx="1607">
                  <c:v>-40</c:v>
                </c:pt>
                <c:pt idx="1608">
                  <c:v>-40</c:v>
                </c:pt>
                <c:pt idx="1609">
                  <c:v>-40</c:v>
                </c:pt>
                <c:pt idx="1610">
                  <c:v>-40</c:v>
                </c:pt>
                <c:pt idx="1611">
                  <c:v>-40</c:v>
                </c:pt>
                <c:pt idx="1612">
                  <c:v>-40</c:v>
                </c:pt>
                <c:pt idx="1613">
                  <c:v>-40</c:v>
                </c:pt>
                <c:pt idx="1614">
                  <c:v>-40</c:v>
                </c:pt>
                <c:pt idx="1615">
                  <c:v>-40</c:v>
                </c:pt>
                <c:pt idx="1616">
                  <c:v>-40</c:v>
                </c:pt>
                <c:pt idx="1617">
                  <c:v>-40</c:v>
                </c:pt>
                <c:pt idx="1618">
                  <c:v>-40</c:v>
                </c:pt>
                <c:pt idx="1619">
                  <c:v>-40</c:v>
                </c:pt>
                <c:pt idx="1620">
                  <c:v>-40</c:v>
                </c:pt>
                <c:pt idx="1621">
                  <c:v>-40</c:v>
                </c:pt>
                <c:pt idx="1622">
                  <c:v>-40</c:v>
                </c:pt>
                <c:pt idx="1623">
                  <c:v>-40</c:v>
                </c:pt>
                <c:pt idx="1624">
                  <c:v>-40</c:v>
                </c:pt>
                <c:pt idx="1625">
                  <c:v>-40</c:v>
                </c:pt>
                <c:pt idx="1626">
                  <c:v>-40</c:v>
                </c:pt>
                <c:pt idx="1627">
                  <c:v>-40</c:v>
                </c:pt>
                <c:pt idx="1628">
                  <c:v>-40</c:v>
                </c:pt>
                <c:pt idx="1629">
                  <c:v>-40</c:v>
                </c:pt>
                <c:pt idx="1630">
                  <c:v>-40</c:v>
                </c:pt>
                <c:pt idx="1631">
                  <c:v>-40</c:v>
                </c:pt>
                <c:pt idx="1632">
                  <c:v>-40</c:v>
                </c:pt>
                <c:pt idx="1633">
                  <c:v>-40</c:v>
                </c:pt>
                <c:pt idx="1634">
                  <c:v>-40</c:v>
                </c:pt>
                <c:pt idx="1635">
                  <c:v>-40</c:v>
                </c:pt>
                <c:pt idx="1636">
                  <c:v>-40</c:v>
                </c:pt>
                <c:pt idx="1637">
                  <c:v>-40</c:v>
                </c:pt>
                <c:pt idx="1638">
                  <c:v>-40</c:v>
                </c:pt>
                <c:pt idx="1639">
                  <c:v>-40</c:v>
                </c:pt>
                <c:pt idx="1640">
                  <c:v>-40</c:v>
                </c:pt>
                <c:pt idx="1641">
                  <c:v>-40</c:v>
                </c:pt>
                <c:pt idx="1642">
                  <c:v>-40</c:v>
                </c:pt>
                <c:pt idx="1643">
                  <c:v>-40</c:v>
                </c:pt>
                <c:pt idx="1644">
                  <c:v>-40</c:v>
                </c:pt>
                <c:pt idx="1645">
                  <c:v>-40</c:v>
                </c:pt>
                <c:pt idx="1646">
                  <c:v>-40</c:v>
                </c:pt>
                <c:pt idx="1647">
                  <c:v>-40</c:v>
                </c:pt>
                <c:pt idx="1648">
                  <c:v>-40</c:v>
                </c:pt>
                <c:pt idx="1649">
                  <c:v>-40</c:v>
                </c:pt>
                <c:pt idx="1650">
                  <c:v>-40</c:v>
                </c:pt>
                <c:pt idx="1651">
                  <c:v>-40</c:v>
                </c:pt>
                <c:pt idx="1652">
                  <c:v>-40</c:v>
                </c:pt>
                <c:pt idx="1653">
                  <c:v>-40</c:v>
                </c:pt>
                <c:pt idx="1654">
                  <c:v>-40</c:v>
                </c:pt>
                <c:pt idx="1655">
                  <c:v>-40</c:v>
                </c:pt>
                <c:pt idx="1656">
                  <c:v>-40</c:v>
                </c:pt>
                <c:pt idx="1657">
                  <c:v>-40</c:v>
                </c:pt>
                <c:pt idx="1658">
                  <c:v>-40</c:v>
                </c:pt>
                <c:pt idx="1659">
                  <c:v>-40</c:v>
                </c:pt>
                <c:pt idx="1660">
                  <c:v>-40</c:v>
                </c:pt>
                <c:pt idx="1661">
                  <c:v>-40</c:v>
                </c:pt>
                <c:pt idx="1662">
                  <c:v>-40</c:v>
                </c:pt>
                <c:pt idx="1663">
                  <c:v>-40</c:v>
                </c:pt>
                <c:pt idx="1664">
                  <c:v>-40</c:v>
                </c:pt>
                <c:pt idx="1665">
                  <c:v>-40</c:v>
                </c:pt>
                <c:pt idx="1666">
                  <c:v>-40</c:v>
                </c:pt>
                <c:pt idx="1667">
                  <c:v>-40</c:v>
                </c:pt>
                <c:pt idx="1668">
                  <c:v>-40</c:v>
                </c:pt>
                <c:pt idx="1669">
                  <c:v>-40</c:v>
                </c:pt>
                <c:pt idx="1670">
                  <c:v>-40</c:v>
                </c:pt>
                <c:pt idx="1671">
                  <c:v>-40</c:v>
                </c:pt>
                <c:pt idx="1672">
                  <c:v>-40</c:v>
                </c:pt>
                <c:pt idx="1673">
                  <c:v>-40</c:v>
                </c:pt>
                <c:pt idx="1674">
                  <c:v>-40</c:v>
                </c:pt>
                <c:pt idx="1675">
                  <c:v>-40</c:v>
                </c:pt>
                <c:pt idx="1676">
                  <c:v>-40</c:v>
                </c:pt>
                <c:pt idx="1677">
                  <c:v>-40</c:v>
                </c:pt>
                <c:pt idx="1678">
                  <c:v>-40</c:v>
                </c:pt>
                <c:pt idx="1679">
                  <c:v>-40</c:v>
                </c:pt>
                <c:pt idx="1680">
                  <c:v>-40</c:v>
                </c:pt>
                <c:pt idx="1681">
                  <c:v>-40</c:v>
                </c:pt>
                <c:pt idx="1682">
                  <c:v>-40</c:v>
                </c:pt>
                <c:pt idx="1683">
                  <c:v>-40</c:v>
                </c:pt>
                <c:pt idx="1684">
                  <c:v>-40</c:v>
                </c:pt>
                <c:pt idx="1685">
                  <c:v>-40</c:v>
                </c:pt>
                <c:pt idx="1686">
                  <c:v>-40</c:v>
                </c:pt>
                <c:pt idx="1687">
                  <c:v>-40</c:v>
                </c:pt>
                <c:pt idx="1688">
                  <c:v>-40</c:v>
                </c:pt>
                <c:pt idx="1689">
                  <c:v>-40</c:v>
                </c:pt>
                <c:pt idx="1690">
                  <c:v>-40</c:v>
                </c:pt>
                <c:pt idx="1691">
                  <c:v>-40</c:v>
                </c:pt>
                <c:pt idx="1692">
                  <c:v>-40</c:v>
                </c:pt>
                <c:pt idx="1693">
                  <c:v>-40</c:v>
                </c:pt>
                <c:pt idx="1694">
                  <c:v>-40</c:v>
                </c:pt>
                <c:pt idx="1695">
                  <c:v>-40</c:v>
                </c:pt>
                <c:pt idx="1696">
                  <c:v>-40</c:v>
                </c:pt>
                <c:pt idx="1697">
                  <c:v>-40</c:v>
                </c:pt>
                <c:pt idx="1698">
                  <c:v>-40</c:v>
                </c:pt>
                <c:pt idx="1699">
                  <c:v>-40</c:v>
                </c:pt>
                <c:pt idx="1700">
                  <c:v>-40</c:v>
                </c:pt>
                <c:pt idx="1701">
                  <c:v>-40</c:v>
                </c:pt>
                <c:pt idx="1702">
                  <c:v>-40</c:v>
                </c:pt>
                <c:pt idx="1703">
                  <c:v>-40</c:v>
                </c:pt>
                <c:pt idx="1704">
                  <c:v>-40</c:v>
                </c:pt>
                <c:pt idx="1705">
                  <c:v>-40</c:v>
                </c:pt>
                <c:pt idx="1706">
                  <c:v>-40</c:v>
                </c:pt>
                <c:pt idx="1707">
                  <c:v>-40</c:v>
                </c:pt>
                <c:pt idx="1708">
                  <c:v>-40</c:v>
                </c:pt>
                <c:pt idx="1709">
                  <c:v>-40</c:v>
                </c:pt>
                <c:pt idx="1710">
                  <c:v>-40</c:v>
                </c:pt>
                <c:pt idx="1711">
                  <c:v>-40</c:v>
                </c:pt>
                <c:pt idx="1712">
                  <c:v>-40</c:v>
                </c:pt>
                <c:pt idx="1713">
                  <c:v>-40</c:v>
                </c:pt>
                <c:pt idx="1714">
                  <c:v>-40</c:v>
                </c:pt>
                <c:pt idx="1715">
                  <c:v>-40</c:v>
                </c:pt>
                <c:pt idx="1716">
                  <c:v>-40</c:v>
                </c:pt>
                <c:pt idx="1717">
                  <c:v>-40</c:v>
                </c:pt>
                <c:pt idx="1718">
                  <c:v>-40</c:v>
                </c:pt>
                <c:pt idx="1719">
                  <c:v>-40</c:v>
                </c:pt>
                <c:pt idx="1720">
                  <c:v>-40</c:v>
                </c:pt>
                <c:pt idx="1721">
                  <c:v>-40</c:v>
                </c:pt>
                <c:pt idx="1722">
                  <c:v>-40</c:v>
                </c:pt>
                <c:pt idx="1723">
                  <c:v>-40</c:v>
                </c:pt>
                <c:pt idx="1724">
                  <c:v>-40</c:v>
                </c:pt>
                <c:pt idx="1725">
                  <c:v>-40</c:v>
                </c:pt>
                <c:pt idx="1726">
                  <c:v>-40</c:v>
                </c:pt>
                <c:pt idx="1727">
                  <c:v>-40</c:v>
                </c:pt>
                <c:pt idx="1728">
                  <c:v>-40</c:v>
                </c:pt>
                <c:pt idx="1729">
                  <c:v>-40</c:v>
                </c:pt>
                <c:pt idx="1730">
                  <c:v>-40</c:v>
                </c:pt>
                <c:pt idx="1731">
                  <c:v>-40</c:v>
                </c:pt>
                <c:pt idx="1732">
                  <c:v>-40</c:v>
                </c:pt>
                <c:pt idx="1733">
                  <c:v>-40</c:v>
                </c:pt>
                <c:pt idx="1734">
                  <c:v>-40</c:v>
                </c:pt>
                <c:pt idx="1735">
                  <c:v>-40</c:v>
                </c:pt>
                <c:pt idx="1736">
                  <c:v>-40</c:v>
                </c:pt>
                <c:pt idx="1737">
                  <c:v>-40</c:v>
                </c:pt>
                <c:pt idx="1738">
                  <c:v>-40</c:v>
                </c:pt>
                <c:pt idx="1739">
                  <c:v>-40</c:v>
                </c:pt>
                <c:pt idx="1740">
                  <c:v>-40</c:v>
                </c:pt>
                <c:pt idx="1741">
                  <c:v>-40</c:v>
                </c:pt>
                <c:pt idx="1742">
                  <c:v>-40</c:v>
                </c:pt>
                <c:pt idx="1743">
                  <c:v>-40</c:v>
                </c:pt>
                <c:pt idx="1744">
                  <c:v>-40</c:v>
                </c:pt>
                <c:pt idx="1745">
                  <c:v>-40</c:v>
                </c:pt>
                <c:pt idx="1746">
                  <c:v>-40</c:v>
                </c:pt>
                <c:pt idx="1747">
                  <c:v>-40</c:v>
                </c:pt>
                <c:pt idx="1748">
                  <c:v>-40</c:v>
                </c:pt>
                <c:pt idx="1749">
                  <c:v>-40</c:v>
                </c:pt>
                <c:pt idx="1750">
                  <c:v>-40</c:v>
                </c:pt>
                <c:pt idx="1751">
                  <c:v>-40</c:v>
                </c:pt>
                <c:pt idx="1752">
                  <c:v>-40</c:v>
                </c:pt>
                <c:pt idx="1753">
                  <c:v>-40</c:v>
                </c:pt>
                <c:pt idx="1754">
                  <c:v>-40</c:v>
                </c:pt>
                <c:pt idx="1755">
                  <c:v>-40</c:v>
                </c:pt>
                <c:pt idx="1756">
                  <c:v>-40</c:v>
                </c:pt>
                <c:pt idx="1757">
                  <c:v>-40</c:v>
                </c:pt>
                <c:pt idx="1758">
                  <c:v>-40</c:v>
                </c:pt>
                <c:pt idx="1759">
                  <c:v>-40</c:v>
                </c:pt>
                <c:pt idx="1760">
                  <c:v>-40</c:v>
                </c:pt>
                <c:pt idx="1761">
                  <c:v>-40</c:v>
                </c:pt>
                <c:pt idx="1762">
                  <c:v>-40</c:v>
                </c:pt>
                <c:pt idx="1763">
                  <c:v>-40</c:v>
                </c:pt>
                <c:pt idx="1764">
                  <c:v>-40</c:v>
                </c:pt>
                <c:pt idx="1765">
                  <c:v>-40</c:v>
                </c:pt>
                <c:pt idx="1766">
                  <c:v>-40</c:v>
                </c:pt>
                <c:pt idx="1767">
                  <c:v>-40</c:v>
                </c:pt>
                <c:pt idx="1768">
                  <c:v>-40</c:v>
                </c:pt>
                <c:pt idx="1769">
                  <c:v>-40</c:v>
                </c:pt>
                <c:pt idx="1770">
                  <c:v>-40</c:v>
                </c:pt>
                <c:pt idx="1771">
                  <c:v>-40</c:v>
                </c:pt>
                <c:pt idx="1772">
                  <c:v>-40</c:v>
                </c:pt>
                <c:pt idx="1773">
                  <c:v>-40</c:v>
                </c:pt>
                <c:pt idx="1774">
                  <c:v>-40</c:v>
                </c:pt>
                <c:pt idx="1775">
                  <c:v>-40</c:v>
                </c:pt>
                <c:pt idx="1776">
                  <c:v>-40</c:v>
                </c:pt>
                <c:pt idx="1777">
                  <c:v>-40</c:v>
                </c:pt>
                <c:pt idx="1778">
                  <c:v>-40</c:v>
                </c:pt>
                <c:pt idx="1779">
                  <c:v>-40</c:v>
                </c:pt>
                <c:pt idx="1780">
                  <c:v>-40</c:v>
                </c:pt>
                <c:pt idx="1781">
                  <c:v>-40</c:v>
                </c:pt>
                <c:pt idx="1782">
                  <c:v>-40</c:v>
                </c:pt>
                <c:pt idx="1783">
                  <c:v>-40</c:v>
                </c:pt>
                <c:pt idx="1784">
                  <c:v>-40</c:v>
                </c:pt>
                <c:pt idx="1785">
                  <c:v>-40</c:v>
                </c:pt>
                <c:pt idx="1786">
                  <c:v>-40</c:v>
                </c:pt>
                <c:pt idx="1787">
                  <c:v>-40</c:v>
                </c:pt>
                <c:pt idx="1788">
                  <c:v>-40</c:v>
                </c:pt>
                <c:pt idx="1789">
                  <c:v>-40</c:v>
                </c:pt>
                <c:pt idx="1790">
                  <c:v>-40</c:v>
                </c:pt>
                <c:pt idx="1791">
                  <c:v>-40</c:v>
                </c:pt>
                <c:pt idx="1792">
                  <c:v>-40</c:v>
                </c:pt>
                <c:pt idx="1793">
                  <c:v>-40</c:v>
                </c:pt>
                <c:pt idx="1794">
                  <c:v>-40</c:v>
                </c:pt>
                <c:pt idx="1795">
                  <c:v>-40</c:v>
                </c:pt>
                <c:pt idx="1796">
                  <c:v>-40</c:v>
                </c:pt>
                <c:pt idx="1797">
                  <c:v>-40</c:v>
                </c:pt>
                <c:pt idx="1798">
                  <c:v>-40</c:v>
                </c:pt>
                <c:pt idx="1799">
                  <c:v>-40</c:v>
                </c:pt>
                <c:pt idx="1800">
                  <c:v>-40</c:v>
                </c:pt>
                <c:pt idx="1801">
                  <c:v>-40</c:v>
                </c:pt>
                <c:pt idx="1802">
                  <c:v>-40</c:v>
                </c:pt>
                <c:pt idx="1803">
                  <c:v>-40</c:v>
                </c:pt>
                <c:pt idx="1804">
                  <c:v>-40</c:v>
                </c:pt>
                <c:pt idx="1805">
                  <c:v>-40</c:v>
                </c:pt>
                <c:pt idx="1806">
                  <c:v>-40</c:v>
                </c:pt>
                <c:pt idx="1807">
                  <c:v>-40</c:v>
                </c:pt>
                <c:pt idx="1808">
                  <c:v>-40</c:v>
                </c:pt>
                <c:pt idx="1809">
                  <c:v>-40</c:v>
                </c:pt>
                <c:pt idx="1810">
                  <c:v>-40</c:v>
                </c:pt>
                <c:pt idx="1811">
                  <c:v>-40</c:v>
                </c:pt>
                <c:pt idx="1812">
                  <c:v>-40</c:v>
                </c:pt>
                <c:pt idx="1813">
                  <c:v>-40</c:v>
                </c:pt>
                <c:pt idx="1814">
                  <c:v>-40</c:v>
                </c:pt>
                <c:pt idx="1815">
                  <c:v>-40</c:v>
                </c:pt>
                <c:pt idx="1816">
                  <c:v>-40</c:v>
                </c:pt>
                <c:pt idx="1817">
                  <c:v>-40</c:v>
                </c:pt>
                <c:pt idx="1818">
                  <c:v>-40</c:v>
                </c:pt>
                <c:pt idx="1819">
                  <c:v>-40</c:v>
                </c:pt>
                <c:pt idx="1820">
                  <c:v>-40</c:v>
                </c:pt>
                <c:pt idx="1821">
                  <c:v>-40</c:v>
                </c:pt>
                <c:pt idx="1822">
                  <c:v>-40</c:v>
                </c:pt>
                <c:pt idx="1823">
                  <c:v>-40</c:v>
                </c:pt>
                <c:pt idx="1824">
                  <c:v>-40</c:v>
                </c:pt>
                <c:pt idx="1825">
                  <c:v>-40</c:v>
                </c:pt>
                <c:pt idx="1826">
                  <c:v>-40</c:v>
                </c:pt>
                <c:pt idx="1827">
                  <c:v>-40</c:v>
                </c:pt>
                <c:pt idx="1828">
                  <c:v>-40</c:v>
                </c:pt>
                <c:pt idx="1829">
                  <c:v>-40</c:v>
                </c:pt>
                <c:pt idx="1830">
                  <c:v>-40</c:v>
                </c:pt>
                <c:pt idx="1831">
                  <c:v>-40</c:v>
                </c:pt>
                <c:pt idx="1832">
                  <c:v>-40</c:v>
                </c:pt>
                <c:pt idx="1833">
                  <c:v>-40</c:v>
                </c:pt>
                <c:pt idx="1834">
                  <c:v>-40</c:v>
                </c:pt>
                <c:pt idx="1835">
                  <c:v>-40</c:v>
                </c:pt>
                <c:pt idx="1836">
                  <c:v>-40</c:v>
                </c:pt>
                <c:pt idx="1837">
                  <c:v>-40</c:v>
                </c:pt>
                <c:pt idx="1838">
                  <c:v>-40</c:v>
                </c:pt>
                <c:pt idx="1839">
                  <c:v>-40</c:v>
                </c:pt>
                <c:pt idx="1840">
                  <c:v>-40</c:v>
                </c:pt>
                <c:pt idx="1841">
                  <c:v>-40</c:v>
                </c:pt>
                <c:pt idx="1842">
                  <c:v>-40</c:v>
                </c:pt>
                <c:pt idx="1843">
                  <c:v>-40</c:v>
                </c:pt>
                <c:pt idx="1844">
                  <c:v>-40</c:v>
                </c:pt>
                <c:pt idx="1845">
                  <c:v>-40</c:v>
                </c:pt>
                <c:pt idx="1846">
                  <c:v>-40</c:v>
                </c:pt>
                <c:pt idx="1847">
                  <c:v>-40</c:v>
                </c:pt>
                <c:pt idx="1848">
                  <c:v>-40</c:v>
                </c:pt>
                <c:pt idx="1849">
                  <c:v>-40</c:v>
                </c:pt>
                <c:pt idx="1850">
                  <c:v>-40</c:v>
                </c:pt>
                <c:pt idx="1851">
                  <c:v>-40</c:v>
                </c:pt>
                <c:pt idx="1852">
                  <c:v>-40</c:v>
                </c:pt>
                <c:pt idx="1853">
                  <c:v>-40</c:v>
                </c:pt>
                <c:pt idx="1854">
                  <c:v>-40</c:v>
                </c:pt>
                <c:pt idx="1855">
                  <c:v>-40</c:v>
                </c:pt>
                <c:pt idx="1856">
                  <c:v>-40</c:v>
                </c:pt>
                <c:pt idx="1857">
                  <c:v>-40</c:v>
                </c:pt>
                <c:pt idx="1858">
                  <c:v>-40</c:v>
                </c:pt>
                <c:pt idx="1859">
                  <c:v>-40</c:v>
                </c:pt>
                <c:pt idx="1860">
                  <c:v>-40</c:v>
                </c:pt>
                <c:pt idx="1861">
                  <c:v>-40</c:v>
                </c:pt>
                <c:pt idx="1862">
                  <c:v>-40</c:v>
                </c:pt>
                <c:pt idx="1863">
                  <c:v>-40</c:v>
                </c:pt>
                <c:pt idx="1864">
                  <c:v>-40</c:v>
                </c:pt>
                <c:pt idx="1865">
                  <c:v>-40</c:v>
                </c:pt>
                <c:pt idx="1866">
                  <c:v>-40</c:v>
                </c:pt>
                <c:pt idx="1867">
                  <c:v>-40</c:v>
                </c:pt>
                <c:pt idx="1868">
                  <c:v>-40</c:v>
                </c:pt>
                <c:pt idx="1869">
                  <c:v>-40</c:v>
                </c:pt>
                <c:pt idx="1870">
                  <c:v>-40</c:v>
                </c:pt>
                <c:pt idx="1871">
                  <c:v>-40</c:v>
                </c:pt>
                <c:pt idx="1872">
                  <c:v>-40</c:v>
                </c:pt>
                <c:pt idx="1873">
                  <c:v>-40</c:v>
                </c:pt>
                <c:pt idx="1874">
                  <c:v>-40</c:v>
                </c:pt>
                <c:pt idx="1875">
                  <c:v>-40</c:v>
                </c:pt>
                <c:pt idx="1876">
                  <c:v>-40</c:v>
                </c:pt>
                <c:pt idx="1877">
                  <c:v>-40</c:v>
                </c:pt>
                <c:pt idx="1878">
                  <c:v>-40</c:v>
                </c:pt>
                <c:pt idx="1879">
                  <c:v>-40</c:v>
                </c:pt>
                <c:pt idx="1880">
                  <c:v>-40</c:v>
                </c:pt>
                <c:pt idx="1881">
                  <c:v>-40</c:v>
                </c:pt>
                <c:pt idx="1882">
                  <c:v>-40</c:v>
                </c:pt>
                <c:pt idx="1883">
                  <c:v>-40</c:v>
                </c:pt>
                <c:pt idx="1884">
                  <c:v>-40</c:v>
                </c:pt>
                <c:pt idx="1885">
                  <c:v>-40</c:v>
                </c:pt>
                <c:pt idx="1886">
                  <c:v>-40</c:v>
                </c:pt>
                <c:pt idx="1887">
                  <c:v>-40</c:v>
                </c:pt>
                <c:pt idx="1888">
                  <c:v>-40</c:v>
                </c:pt>
                <c:pt idx="1889">
                  <c:v>-40</c:v>
                </c:pt>
                <c:pt idx="1890">
                  <c:v>-40</c:v>
                </c:pt>
                <c:pt idx="1891">
                  <c:v>-40</c:v>
                </c:pt>
                <c:pt idx="1892">
                  <c:v>-40</c:v>
                </c:pt>
                <c:pt idx="1893">
                  <c:v>-40</c:v>
                </c:pt>
                <c:pt idx="1894">
                  <c:v>-40</c:v>
                </c:pt>
                <c:pt idx="1895">
                  <c:v>-40</c:v>
                </c:pt>
                <c:pt idx="1896">
                  <c:v>-40</c:v>
                </c:pt>
                <c:pt idx="1897">
                  <c:v>-40</c:v>
                </c:pt>
                <c:pt idx="1898">
                  <c:v>-40</c:v>
                </c:pt>
                <c:pt idx="1899">
                  <c:v>-40</c:v>
                </c:pt>
                <c:pt idx="1900">
                  <c:v>-40</c:v>
                </c:pt>
                <c:pt idx="1901">
                  <c:v>-40</c:v>
                </c:pt>
                <c:pt idx="1902">
                  <c:v>-40</c:v>
                </c:pt>
                <c:pt idx="1903">
                  <c:v>-40</c:v>
                </c:pt>
                <c:pt idx="1904">
                  <c:v>-40</c:v>
                </c:pt>
                <c:pt idx="1905">
                  <c:v>-40</c:v>
                </c:pt>
                <c:pt idx="1906">
                  <c:v>-40</c:v>
                </c:pt>
                <c:pt idx="1907">
                  <c:v>-40</c:v>
                </c:pt>
                <c:pt idx="1908">
                  <c:v>-40</c:v>
                </c:pt>
                <c:pt idx="1909">
                  <c:v>-40</c:v>
                </c:pt>
                <c:pt idx="1910">
                  <c:v>-40</c:v>
                </c:pt>
                <c:pt idx="1911">
                  <c:v>-40</c:v>
                </c:pt>
                <c:pt idx="1912">
                  <c:v>-40</c:v>
                </c:pt>
                <c:pt idx="1913">
                  <c:v>-40</c:v>
                </c:pt>
                <c:pt idx="1914">
                  <c:v>-40</c:v>
                </c:pt>
                <c:pt idx="1915">
                  <c:v>-40</c:v>
                </c:pt>
                <c:pt idx="1916">
                  <c:v>-40</c:v>
                </c:pt>
                <c:pt idx="1917">
                  <c:v>-40</c:v>
                </c:pt>
                <c:pt idx="1918">
                  <c:v>-40</c:v>
                </c:pt>
                <c:pt idx="1919">
                  <c:v>-40</c:v>
                </c:pt>
                <c:pt idx="1920">
                  <c:v>-40</c:v>
                </c:pt>
                <c:pt idx="1921">
                  <c:v>-40</c:v>
                </c:pt>
                <c:pt idx="1922">
                  <c:v>-40</c:v>
                </c:pt>
                <c:pt idx="1923">
                  <c:v>-40</c:v>
                </c:pt>
                <c:pt idx="1924">
                  <c:v>-40</c:v>
                </c:pt>
                <c:pt idx="1925">
                  <c:v>-40</c:v>
                </c:pt>
                <c:pt idx="1926">
                  <c:v>-40</c:v>
                </c:pt>
                <c:pt idx="1927">
                  <c:v>-40</c:v>
                </c:pt>
                <c:pt idx="1928">
                  <c:v>-40</c:v>
                </c:pt>
                <c:pt idx="1929">
                  <c:v>-40</c:v>
                </c:pt>
                <c:pt idx="1930">
                  <c:v>-40</c:v>
                </c:pt>
                <c:pt idx="1931">
                  <c:v>-40</c:v>
                </c:pt>
                <c:pt idx="1932">
                  <c:v>-40</c:v>
                </c:pt>
                <c:pt idx="1933">
                  <c:v>-40</c:v>
                </c:pt>
                <c:pt idx="1934">
                  <c:v>-40</c:v>
                </c:pt>
                <c:pt idx="1935">
                  <c:v>-40</c:v>
                </c:pt>
                <c:pt idx="1936">
                  <c:v>-40</c:v>
                </c:pt>
                <c:pt idx="1937">
                  <c:v>-40</c:v>
                </c:pt>
                <c:pt idx="1938">
                  <c:v>-40</c:v>
                </c:pt>
                <c:pt idx="1939">
                  <c:v>-40</c:v>
                </c:pt>
                <c:pt idx="1940">
                  <c:v>-40</c:v>
                </c:pt>
                <c:pt idx="1941">
                  <c:v>-40</c:v>
                </c:pt>
                <c:pt idx="1942">
                  <c:v>-40</c:v>
                </c:pt>
                <c:pt idx="1943">
                  <c:v>-40</c:v>
                </c:pt>
                <c:pt idx="1944">
                  <c:v>-40</c:v>
                </c:pt>
                <c:pt idx="1945">
                  <c:v>-40</c:v>
                </c:pt>
                <c:pt idx="1946">
                  <c:v>-40</c:v>
                </c:pt>
                <c:pt idx="1947">
                  <c:v>-40</c:v>
                </c:pt>
                <c:pt idx="1948">
                  <c:v>-40</c:v>
                </c:pt>
                <c:pt idx="1949">
                  <c:v>-40</c:v>
                </c:pt>
                <c:pt idx="1950">
                  <c:v>-40</c:v>
                </c:pt>
                <c:pt idx="1951">
                  <c:v>-40</c:v>
                </c:pt>
                <c:pt idx="1952">
                  <c:v>-40</c:v>
                </c:pt>
                <c:pt idx="1953">
                  <c:v>-40</c:v>
                </c:pt>
                <c:pt idx="1954">
                  <c:v>-40</c:v>
                </c:pt>
                <c:pt idx="1955">
                  <c:v>-40</c:v>
                </c:pt>
                <c:pt idx="1956">
                  <c:v>-40</c:v>
                </c:pt>
                <c:pt idx="1957">
                  <c:v>-40</c:v>
                </c:pt>
                <c:pt idx="1958">
                  <c:v>-40</c:v>
                </c:pt>
                <c:pt idx="1959">
                  <c:v>-40</c:v>
                </c:pt>
                <c:pt idx="1960">
                  <c:v>-40</c:v>
                </c:pt>
                <c:pt idx="1961">
                  <c:v>-40</c:v>
                </c:pt>
                <c:pt idx="1962">
                  <c:v>-40</c:v>
                </c:pt>
                <c:pt idx="1963">
                  <c:v>-40</c:v>
                </c:pt>
                <c:pt idx="1964">
                  <c:v>-40</c:v>
                </c:pt>
                <c:pt idx="1965">
                  <c:v>-40</c:v>
                </c:pt>
                <c:pt idx="1966">
                  <c:v>-40</c:v>
                </c:pt>
                <c:pt idx="1967">
                  <c:v>-40</c:v>
                </c:pt>
                <c:pt idx="1968">
                  <c:v>-40</c:v>
                </c:pt>
                <c:pt idx="1969">
                  <c:v>-40</c:v>
                </c:pt>
                <c:pt idx="1970">
                  <c:v>-40</c:v>
                </c:pt>
                <c:pt idx="1971">
                  <c:v>-40</c:v>
                </c:pt>
                <c:pt idx="1972">
                  <c:v>-40</c:v>
                </c:pt>
                <c:pt idx="1973">
                  <c:v>-40</c:v>
                </c:pt>
                <c:pt idx="1974">
                  <c:v>-40</c:v>
                </c:pt>
                <c:pt idx="1975">
                  <c:v>-40</c:v>
                </c:pt>
                <c:pt idx="1976">
                  <c:v>-40</c:v>
                </c:pt>
                <c:pt idx="1977">
                  <c:v>-40</c:v>
                </c:pt>
                <c:pt idx="1978">
                  <c:v>-40</c:v>
                </c:pt>
                <c:pt idx="1979">
                  <c:v>-40</c:v>
                </c:pt>
                <c:pt idx="1980">
                  <c:v>-40</c:v>
                </c:pt>
                <c:pt idx="1981">
                  <c:v>-40</c:v>
                </c:pt>
                <c:pt idx="1982">
                  <c:v>-40</c:v>
                </c:pt>
                <c:pt idx="1983">
                  <c:v>-40</c:v>
                </c:pt>
                <c:pt idx="1984">
                  <c:v>-40</c:v>
                </c:pt>
                <c:pt idx="1985">
                  <c:v>-40</c:v>
                </c:pt>
                <c:pt idx="1986">
                  <c:v>-40</c:v>
                </c:pt>
                <c:pt idx="1987">
                  <c:v>-40</c:v>
                </c:pt>
                <c:pt idx="1988">
                  <c:v>-40</c:v>
                </c:pt>
                <c:pt idx="1989">
                  <c:v>-40</c:v>
                </c:pt>
                <c:pt idx="1990">
                  <c:v>-40</c:v>
                </c:pt>
                <c:pt idx="1991">
                  <c:v>-40</c:v>
                </c:pt>
                <c:pt idx="1992">
                  <c:v>-40</c:v>
                </c:pt>
                <c:pt idx="1993">
                  <c:v>-40</c:v>
                </c:pt>
                <c:pt idx="1994">
                  <c:v>-40</c:v>
                </c:pt>
                <c:pt idx="1995">
                  <c:v>-40</c:v>
                </c:pt>
                <c:pt idx="1996">
                  <c:v>-40</c:v>
                </c:pt>
                <c:pt idx="1997">
                  <c:v>-40</c:v>
                </c:pt>
                <c:pt idx="1998">
                  <c:v>-40</c:v>
                </c:pt>
                <c:pt idx="1999">
                  <c:v>-40</c:v>
                </c:pt>
                <c:pt idx="2000">
                  <c:v>-40</c:v>
                </c:pt>
                <c:pt idx="2001">
                  <c:v>-40</c:v>
                </c:pt>
                <c:pt idx="2002">
                  <c:v>-40</c:v>
                </c:pt>
                <c:pt idx="2003">
                  <c:v>-40</c:v>
                </c:pt>
                <c:pt idx="2004">
                  <c:v>-40</c:v>
                </c:pt>
                <c:pt idx="2005">
                  <c:v>-40</c:v>
                </c:pt>
                <c:pt idx="2006">
                  <c:v>-40</c:v>
                </c:pt>
                <c:pt idx="2007">
                  <c:v>-40</c:v>
                </c:pt>
                <c:pt idx="2008">
                  <c:v>-40</c:v>
                </c:pt>
                <c:pt idx="2009">
                  <c:v>-40</c:v>
                </c:pt>
                <c:pt idx="2010">
                  <c:v>-40</c:v>
                </c:pt>
                <c:pt idx="2011">
                  <c:v>-40</c:v>
                </c:pt>
                <c:pt idx="2012">
                  <c:v>-40</c:v>
                </c:pt>
                <c:pt idx="2013">
                  <c:v>-40</c:v>
                </c:pt>
                <c:pt idx="2014">
                  <c:v>-40</c:v>
                </c:pt>
                <c:pt idx="2015">
                  <c:v>-40</c:v>
                </c:pt>
                <c:pt idx="2016">
                  <c:v>-40</c:v>
                </c:pt>
                <c:pt idx="2017">
                  <c:v>-40</c:v>
                </c:pt>
                <c:pt idx="2018">
                  <c:v>-40</c:v>
                </c:pt>
                <c:pt idx="2019">
                  <c:v>-40</c:v>
                </c:pt>
                <c:pt idx="2020">
                  <c:v>-40</c:v>
                </c:pt>
                <c:pt idx="2021">
                  <c:v>-40</c:v>
                </c:pt>
                <c:pt idx="2022">
                  <c:v>-40</c:v>
                </c:pt>
                <c:pt idx="2023">
                  <c:v>-40</c:v>
                </c:pt>
                <c:pt idx="2024">
                  <c:v>-40</c:v>
                </c:pt>
                <c:pt idx="2025">
                  <c:v>-40</c:v>
                </c:pt>
                <c:pt idx="2026">
                  <c:v>-40</c:v>
                </c:pt>
                <c:pt idx="2027">
                  <c:v>-40</c:v>
                </c:pt>
                <c:pt idx="2028">
                  <c:v>-40</c:v>
                </c:pt>
                <c:pt idx="2029">
                  <c:v>-40</c:v>
                </c:pt>
                <c:pt idx="2030">
                  <c:v>-40</c:v>
                </c:pt>
                <c:pt idx="2031">
                  <c:v>-40</c:v>
                </c:pt>
                <c:pt idx="2032">
                  <c:v>-40</c:v>
                </c:pt>
                <c:pt idx="2033">
                  <c:v>-40</c:v>
                </c:pt>
                <c:pt idx="2034">
                  <c:v>-40</c:v>
                </c:pt>
                <c:pt idx="2035">
                  <c:v>-40</c:v>
                </c:pt>
                <c:pt idx="2036">
                  <c:v>-40</c:v>
                </c:pt>
                <c:pt idx="2037">
                  <c:v>-40</c:v>
                </c:pt>
                <c:pt idx="2038">
                  <c:v>-40</c:v>
                </c:pt>
                <c:pt idx="2039">
                  <c:v>-40</c:v>
                </c:pt>
                <c:pt idx="2040">
                  <c:v>-40</c:v>
                </c:pt>
                <c:pt idx="2041">
                  <c:v>-40</c:v>
                </c:pt>
                <c:pt idx="2042">
                  <c:v>-40</c:v>
                </c:pt>
                <c:pt idx="2043">
                  <c:v>-40</c:v>
                </c:pt>
                <c:pt idx="2044">
                  <c:v>-40</c:v>
                </c:pt>
                <c:pt idx="2045">
                  <c:v>-40</c:v>
                </c:pt>
                <c:pt idx="2046">
                  <c:v>-40</c:v>
                </c:pt>
                <c:pt idx="2047">
                  <c:v>-40</c:v>
                </c:pt>
                <c:pt idx="2048">
                  <c:v>-40</c:v>
                </c:pt>
                <c:pt idx="2049">
                  <c:v>-40</c:v>
                </c:pt>
                <c:pt idx="2050">
                  <c:v>-40</c:v>
                </c:pt>
                <c:pt idx="2051">
                  <c:v>-40</c:v>
                </c:pt>
                <c:pt idx="2052">
                  <c:v>-40</c:v>
                </c:pt>
                <c:pt idx="2053">
                  <c:v>-40</c:v>
                </c:pt>
                <c:pt idx="2054">
                  <c:v>-40</c:v>
                </c:pt>
                <c:pt idx="2055">
                  <c:v>-40</c:v>
                </c:pt>
                <c:pt idx="2056">
                  <c:v>-40</c:v>
                </c:pt>
                <c:pt idx="2057">
                  <c:v>-40</c:v>
                </c:pt>
                <c:pt idx="2058">
                  <c:v>-40</c:v>
                </c:pt>
                <c:pt idx="2059">
                  <c:v>-40</c:v>
                </c:pt>
                <c:pt idx="2060">
                  <c:v>-40</c:v>
                </c:pt>
                <c:pt idx="2061">
                  <c:v>-40</c:v>
                </c:pt>
                <c:pt idx="2062">
                  <c:v>-40</c:v>
                </c:pt>
                <c:pt idx="2063">
                  <c:v>-40</c:v>
                </c:pt>
                <c:pt idx="2064">
                  <c:v>-40</c:v>
                </c:pt>
                <c:pt idx="2065">
                  <c:v>-40</c:v>
                </c:pt>
                <c:pt idx="2066">
                  <c:v>-40</c:v>
                </c:pt>
                <c:pt idx="2067">
                  <c:v>-40</c:v>
                </c:pt>
                <c:pt idx="2068">
                  <c:v>-40</c:v>
                </c:pt>
                <c:pt idx="2069">
                  <c:v>-40</c:v>
                </c:pt>
                <c:pt idx="2070">
                  <c:v>-40</c:v>
                </c:pt>
                <c:pt idx="2071">
                  <c:v>-40</c:v>
                </c:pt>
                <c:pt idx="2072">
                  <c:v>-40</c:v>
                </c:pt>
                <c:pt idx="2073">
                  <c:v>-40</c:v>
                </c:pt>
                <c:pt idx="2074">
                  <c:v>-40</c:v>
                </c:pt>
                <c:pt idx="2075">
                  <c:v>-40</c:v>
                </c:pt>
                <c:pt idx="2076">
                  <c:v>-40</c:v>
                </c:pt>
                <c:pt idx="2077">
                  <c:v>-40</c:v>
                </c:pt>
                <c:pt idx="2078">
                  <c:v>-40</c:v>
                </c:pt>
                <c:pt idx="2079">
                  <c:v>-40</c:v>
                </c:pt>
                <c:pt idx="2080">
                  <c:v>-40</c:v>
                </c:pt>
                <c:pt idx="2081">
                  <c:v>-40</c:v>
                </c:pt>
                <c:pt idx="2082">
                  <c:v>-40</c:v>
                </c:pt>
                <c:pt idx="2083">
                  <c:v>-40</c:v>
                </c:pt>
                <c:pt idx="2084">
                  <c:v>-40</c:v>
                </c:pt>
                <c:pt idx="2085">
                  <c:v>-40</c:v>
                </c:pt>
                <c:pt idx="2086">
                  <c:v>-40</c:v>
                </c:pt>
                <c:pt idx="2087">
                  <c:v>-40</c:v>
                </c:pt>
                <c:pt idx="2088">
                  <c:v>-40</c:v>
                </c:pt>
                <c:pt idx="2089">
                  <c:v>-40</c:v>
                </c:pt>
                <c:pt idx="2090">
                  <c:v>-40</c:v>
                </c:pt>
                <c:pt idx="2091">
                  <c:v>-40</c:v>
                </c:pt>
                <c:pt idx="2092">
                  <c:v>-40</c:v>
                </c:pt>
                <c:pt idx="2093">
                  <c:v>-40</c:v>
                </c:pt>
                <c:pt idx="2094">
                  <c:v>-40</c:v>
                </c:pt>
                <c:pt idx="2095">
                  <c:v>-40</c:v>
                </c:pt>
                <c:pt idx="2096">
                  <c:v>-40</c:v>
                </c:pt>
                <c:pt idx="2097">
                  <c:v>-40</c:v>
                </c:pt>
                <c:pt idx="2098">
                  <c:v>-40</c:v>
                </c:pt>
                <c:pt idx="2099">
                  <c:v>-40</c:v>
                </c:pt>
                <c:pt idx="2100">
                  <c:v>-40</c:v>
                </c:pt>
                <c:pt idx="2101">
                  <c:v>-40</c:v>
                </c:pt>
                <c:pt idx="2102">
                  <c:v>-40</c:v>
                </c:pt>
                <c:pt idx="2103">
                  <c:v>-40</c:v>
                </c:pt>
                <c:pt idx="2104">
                  <c:v>-40</c:v>
                </c:pt>
                <c:pt idx="2105">
                  <c:v>-40</c:v>
                </c:pt>
                <c:pt idx="2106">
                  <c:v>-40</c:v>
                </c:pt>
                <c:pt idx="2107">
                  <c:v>-40</c:v>
                </c:pt>
                <c:pt idx="2108">
                  <c:v>-40</c:v>
                </c:pt>
                <c:pt idx="2109">
                  <c:v>-40</c:v>
                </c:pt>
                <c:pt idx="2110">
                  <c:v>-40</c:v>
                </c:pt>
                <c:pt idx="2111">
                  <c:v>-40</c:v>
                </c:pt>
                <c:pt idx="2112">
                  <c:v>-40</c:v>
                </c:pt>
                <c:pt idx="2113">
                  <c:v>-40</c:v>
                </c:pt>
                <c:pt idx="2114">
                  <c:v>-40</c:v>
                </c:pt>
                <c:pt idx="2115">
                  <c:v>-40</c:v>
                </c:pt>
                <c:pt idx="2116">
                  <c:v>-40</c:v>
                </c:pt>
                <c:pt idx="2117">
                  <c:v>-40</c:v>
                </c:pt>
                <c:pt idx="2118">
                  <c:v>-40</c:v>
                </c:pt>
                <c:pt idx="2119">
                  <c:v>-40</c:v>
                </c:pt>
                <c:pt idx="2120">
                  <c:v>-40</c:v>
                </c:pt>
                <c:pt idx="2121">
                  <c:v>-40</c:v>
                </c:pt>
                <c:pt idx="2122">
                  <c:v>-40</c:v>
                </c:pt>
                <c:pt idx="2123">
                  <c:v>-40</c:v>
                </c:pt>
                <c:pt idx="2124">
                  <c:v>-40</c:v>
                </c:pt>
                <c:pt idx="2125">
                  <c:v>-40</c:v>
                </c:pt>
                <c:pt idx="2126">
                  <c:v>-40</c:v>
                </c:pt>
                <c:pt idx="2127">
                  <c:v>-40</c:v>
                </c:pt>
                <c:pt idx="2128">
                  <c:v>-40</c:v>
                </c:pt>
                <c:pt idx="2129">
                  <c:v>-40</c:v>
                </c:pt>
                <c:pt idx="2130">
                  <c:v>-40</c:v>
                </c:pt>
                <c:pt idx="2131">
                  <c:v>-40</c:v>
                </c:pt>
                <c:pt idx="2132">
                  <c:v>-40</c:v>
                </c:pt>
                <c:pt idx="2133">
                  <c:v>-40</c:v>
                </c:pt>
                <c:pt idx="2134">
                  <c:v>-40</c:v>
                </c:pt>
                <c:pt idx="2135">
                  <c:v>-40</c:v>
                </c:pt>
                <c:pt idx="2136">
                  <c:v>-40</c:v>
                </c:pt>
                <c:pt idx="2137">
                  <c:v>-40</c:v>
                </c:pt>
                <c:pt idx="2138">
                  <c:v>-40</c:v>
                </c:pt>
                <c:pt idx="2139">
                  <c:v>-40</c:v>
                </c:pt>
                <c:pt idx="2140">
                  <c:v>-40</c:v>
                </c:pt>
                <c:pt idx="2141">
                  <c:v>-40</c:v>
                </c:pt>
                <c:pt idx="2142">
                  <c:v>-40</c:v>
                </c:pt>
                <c:pt idx="2143">
                  <c:v>-40</c:v>
                </c:pt>
                <c:pt idx="2144">
                  <c:v>-40</c:v>
                </c:pt>
                <c:pt idx="2145">
                  <c:v>-40</c:v>
                </c:pt>
                <c:pt idx="2146">
                  <c:v>-40</c:v>
                </c:pt>
                <c:pt idx="2147">
                  <c:v>-40</c:v>
                </c:pt>
                <c:pt idx="2148">
                  <c:v>-40</c:v>
                </c:pt>
                <c:pt idx="2149">
                  <c:v>-40</c:v>
                </c:pt>
                <c:pt idx="2150">
                  <c:v>-40</c:v>
                </c:pt>
                <c:pt idx="2151">
                  <c:v>-40</c:v>
                </c:pt>
                <c:pt idx="2152">
                  <c:v>-40</c:v>
                </c:pt>
                <c:pt idx="2153">
                  <c:v>-40</c:v>
                </c:pt>
                <c:pt idx="2154">
                  <c:v>-40</c:v>
                </c:pt>
                <c:pt idx="2155">
                  <c:v>-40</c:v>
                </c:pt>
                <c:pt idx="2156">
                  <c:v>-40</c:v>
                </c:pt>
                <c:pt idx="2157">
                  <c:v>-40</c:v>
                </c:pt>
                <c:pt idx="2158">
                  <c:v>-40</c:v>
                </c:pt>
                <c:pt idx="2159">
                  <c:v>-40</c:v>
                </c:pt>
                <c:pt idx="2160">
                  <c:v>-40</c:v>
                </c:pt>
                <c:pt idx="2161">
                  <c:v>-40</c:v>
                </c:pt>
                <c:pt idx="2162">
                  <c:v>-40</c:v>
                </c:pt>
                <c:pt idx="2163">
                  <c:v>-40</c:v>
                </c:pt>
                <c:pt idx="2164">
                  <c:v>-40</c:v>
                </c:pt>
                <c:pt idx="2165">
                  <c:v>-40</c:v>
                </c:pt>
                <c:pt idx="2166">
                  <c:v>-40</c:v>
                </c:pt>
                <c:pt idx="2167">
                  <c:v>-40</c:v>
                </c:pt>
                <c:pt idx="2168">
                  <c:v>-40</c:v>
                </c:pt>
                <c:pt idx="2169">
                  <c:v>-40</c:v>
                </c:pt>
                <c:pt idx="2170">
                  <c:v>-40</c:v>
                </c:pt>
                <c:pt idx="2171">
                  <c:v>-40</c:v>
                </c:pt>
                <c:pt idx="2172">
                  <c:v>-40</c:v>
                </c:pt>
                <c:pt idx="2173">
                  <c:v>-40</c:v>
                </c:pt>
                <c:pt idx="2174">
                  <c:v>-40</c:v>
                </c:pt>
                <c:pt idx="2175">
                  <c:v>-40</c:v>
                </c:pt>
                <c:pt idx="2176">
                  <c:v>-40</c:v>
                </c:pt>
                <c:pt idx="2177">
                  <c:v>-40</c:v>
                </c:pt>
                <c:pt idx="2178">
                  <c:v>-40</c:v>
                </c:pt>
                <c:pt idx="2179">
                  <c:v>-40</c:v>
                </c:pt>
                <c:pt idx="2180">
                  <c:v>-40</c:v>
                </c:pt>
                <c:pt idx="2181">
                  <c:v>-40</c:v>
                </c:pt>
                <c:pt idx="2182">
                  <c:v>-40</c:v>
                </c:pt>
                <c:pt idx="2183">
                  <c:v>-40</c:v>
                </c:pt>
                <c:pt idx="2184">
                  <c:v>-40</c:v>
                </c:pt>
                <c:pt idx="2185">
                  <c:v>-40</c:v>
                </c:pt>
                <c:pt idx="2186">
                  <c:v>-40</c:v>
                </c:pt>
                <c:pt idx="2187">
                  <c:v>-40</c:v>
                </c:pt>
                <c:pt idx="2188">
                  <c:v>-40</c:v>
                </c:pt>
                <c:pt idx="2189">
                  <c:v>-40</c:v>
                </c:pt>
                <c:pt idx="2190">
                  <c:v>-40</c:v>
                </c:pt>
                <c:pt idx="2191">
                  <c:v>-40</c:v>
                </c:pt>
                <c:pt idx="2192">
                  <c:v>-40</c:v>
                </c:pt>
                <c:pt idx="2193">
                  <c:v>-40</c:v>
                </c:pt>
                <c:pt idx="2194">
                  <c:v>-40</c:v>
                </c:pt>
                <c:pt idx="2195">
                  <c:v>-40</c:v>
                </c:pt>
                <c:pt idx="2196">
                  <c:v>-40</c:v>
                </c:pt>
                <c:pt idx="2197">
                  <c:v>-40</c:v>
                </c:pt>
                <c:pt idx="2198">
                  <c:v>-40</c:v>
                </c:pt>
                <c:pt idx="2199">
                  <c:v>-40</c:v>
                </c:pt>
                <c:pt idx="2200">
                  <c:v>-40</c:v>
                </c:pt>
                <c:pt idx="2201">
                  <c:v>-40</c:v>
                </c:pt>
                <c:pt idx="2202">
                  <c:v>-40</c:v>
                </c:pt>
                <c:pt idx="2203">
                  <c:v>-40</c:v>
                </c:pt>
                <c:pt idx="2204">
                  <c:v>-40</c:v>
                </c:pt>
                <c:pt idx="2205">
                  <c:v>-40</c:v>
                </c:pt>
                <c:pt idx="2206">
                  <c:v>-40</c:v>
                </c:pt>
                <c:pt idx="2207">
                  <c:v>-40</c:v>
                </c:pt>
                <c:pt idx="2208">
                  <c:v>-40</c:v>
                </c:pt>
                <c:pt idx="2209">
                  <c:v>-40</c:v>
                </c:pt>
                <c:pt idx="2210">
                  <c:v>-40</c:v>
                </c:pt>
                <c:pt idx="2211">
                  <c:v>-40</c:v>
                </c:pt>
                <c:pt idx="2212">
                  <c:v>-40</c:v>
                </c:pt>
                <c:pt idx="2213">
                  <c:v>-40</c:v>
                </c:pt>
                <c:pt idx="2214">
                  <c:v>-40</c:v>
                </c:pt>
                <c:pt idx="2215">
                  <c:v>-40</c:v>
                </c:pt>
                <c:pt idx="2216">
                  <c:v>-40</c:v>
                </c:pt>
                <c:pt idx="2217">
                  <c:v>-40</c:v>
                </c:pt>
                <c:pt idx="2218">
                  <c:v>-40</c:v>
                </c:pt>
                <c:pt idx="2219">
                  <c:v>-40</c:v>
                </c:pt>
                <c:pt idx="2220">
                  <c:v>-40</c:v>
                </c:pt>
                <c:pt idx="2221">
                  <c:v>-40</c:v>
                </c:pt>
                <c:pt idx="2222">
                  <c:v>-40</c:v>
                </c:pt>
                <c:pt idx="2223">
                  <c:v>-40</c:v>
                </c:pt>
                <c:pt idx="2224">
                  <c:v>-40</c:v>
                </c:pt>
                <c:pt idx="2225">
                  <c:v>-40</c:v>
                </c:pt>
                <c:pt idx="2226">
                  <c:v>-40</c:v>
                </c:pt>
                <c:pt idx="2227">
                  <c:v>-40</c:v>
                </c:pt>
                <c:pt idx="2228">
                  <c:v>-40</c:v>
                </c:pt>
                <c:pt idx="2229">
                  <c:v>-40</c:v>
                </c:pt>
                <c:pt idx="2230">
                  <c:v>-40</c:v>
                </c:pt>
                <c:pt idx="2231">
                  <c:v>-40</c:v>
                </c:pt>
                <c:pt idx="2232">
                  <c:v>-40</c:v>
                </c:pt>
                <c:pt idx="2233">
                  <c:v>-40</c:v>
                </c:pt>
                <c:pt idx="2234">
                  <c:v>-40</c:v>
                </c:pt>
                <c:pt idx="2235">
                  <c:v>-40</c:v>
                </c:pt>
                <c:pt idx="2236">
                  <c:v>-40</c:v>
                </c:pt>
                <c:pt idx="2237">
                  <c:v>-40</c:v>
                </c:pt>
                <c:pt idx="2238">
                  <c:v>-40</c:v>
                </c:pt>
                <c:pt idx="2239">
                  <c:v>-40</c:v>
                </c:pt>
                <c:pt idx="2240">
                  <c:v>-40</c:v>
                </c:pt>
                <c:pt idx="2241">
                  <c:v>-40</c:v>
                </c:pt>
                <c:pt idx="2242">
                  <c:v>-40</c:v>
                </c:pt>
                <c:pt idx="2243">
                  <c:v>-40</c:v>
                </c:pt>
                <c:pt idx="2244">
                  <c:v>-40</c:v>
                </c:pt>
                <c:pt idx="2245">
                  <c:v>-40</c:v>
                </c:pt>
                <c:pt idx="2246">
                  <c:v>-40</c:v>
                </c:pt>
                <c:pt idx="2247">
                  <c:v>-40</c:v>
                </c:pt>
                <c:pt idx="2248">
                  <c:v>-40</c:v>
                </c:pt>
                <c:pt idx="2249">
                  <c:v>-40</c:v>
                </c:pt>
                <c:pt idx="2250">
                  <c:v>-40</c:v>
                </c:pt>
                <c:pt idx="2251">
                  <c:v>-40</c:v>
                </c:pt>
                <c:pt idx="2252">
                  <c:v>-40</c:v>
                </c:pt>
                <c:pt idx="2253">
                  <c:v>-40</c:v>
                </c:pt>
                <c:pt idx="2254">
                  <c:v>-40</c:v>
                </c:pt>
                <c:pt idx="2255">
                  <c:v>-40</c:v>
                </c:pt>
                <c:pt idx="2256">
                  <c:v>-40</c:v>
                </c:pt>
                <c:pt idx="2257">
                  <c:v>-40</c:v>
                </c:pt>
                <c:pt idx="2258">
                  <c:v>-40</c:v>
                </c:pt>
                <c:pt idx="2259">
                  <c:v>-40</c:v>
                </c:pt>
                <c:pt idx="2260">
                  <c:v>-40</c:v>
                </c:pt>
                <c:pt idx="2261">
                  <c:v>-40</c:v>
                </c:pt>
                <c:pt idx="2262">
                  <c:v>-40</c:v>
                </c:pt>
                <c:pt idx="2263">
                  <c:v>-40</c:v>
                </c:pt>
                <c:pt idx="2264">
                  <c:v>-40</c:v>
                </c:pt>
                <c:pt idx="2265">
                  <c:v>-40</c:v>
                </c:pt>
                <c:pt idx="2266">
                  <c:v>-40</c:v>
                </c:pt>
                <c:pt idx="2267">
                  <c:v>-40</c:v>
                </c:pt>
                <c:pt idx="2268">
                  <c:v>-40</c:v>
                </c:pt>
                <c:pt idx="2269">
                  <c:v>-40</c:v>
                </c:pt>
                <c:pt idx="2270">
                  <c:v>-40</c:v>
                </c:pt>
                <c:pt idx="2271">
                  <c:v>-40</c:v>
                </c:pt>
                <c:pt idx="2272">
                  <c:v>-40</c:v>
                </c:pt>
                <c:pt idx="2273">
                  <c:v>-40</c:v>
                </c:pt>
                <c:pt idx="2274">
                  <c:v>-40</c:v>
                </c:pt>
                <c:pt idx="2275">
                  <c:v>-40</c:v>
                </c:pt>
                <c:pt idx="2276">
                  <c:v>-40</c:v>
                </c:pt>
                <c:pt idx="2277">
                  <c:v>-40</c:v>
                </c:pt>
                <c:pt idx="2278">
                  <c:v>-40</c:v>
                </c:pt>
                <c:pt idx="2279">
                  <c:v>-40</c:v>
                </c:pt>
                <c:pt idx="2280">
                  <c:v>-40</c:v>
                </c:pt>
                <c:pt idx="2281">
                  <c:v>-40</c:v>
                </c:pt>
                <c:pt idx="2282">
                  <c:v>-40</c:v>
                </c:pt>
                <c:pt idx="2283">
                  <c:v>-40</c:v>
                </c:pt>
                <c:pt idx="2284">
                  <c:v>-40</c:v>
                </c:pt>
                <c:pt idx="2285">
                  <c:v>-40</c:v>
                </c:pt>
                <c:pt idx="2286">
                  <c:v>-40</c:v>
                </c:pt>
                <c:pt idx="2287">
                  <c:v>-40</c:v>
                </c:pt>
                <c:pt idx="2288">
                  <c:v>-40</c:v>
                </c:pt>
                <c:pt idx="2289">
                  <c:v>-40</c:v>
                </c:pt>
                <c:pt idx="2290">
                  <c:v>-40</c:v>
                </c:pt>
                <c:pt idx="2291">
                  <c:v>-40</c:v>
                </c:pt>
                <c:pt idx="2292">
                  <c:v>-40</c:v>
                </c:pt>
                <c:pt idx="2293">
                  <c:v>-40</c:v>
                </c:pt>
                <c:pt idx="2294">
                  <c:v>-40</c:v>
                </c:pt>
                <c:pt idx="2295">
                  <c:v>-40</c:v>
                </c:pt>
                <c:pt idx="2296">
                  <c:v>-40</c:v>
                </c:pt>
                <c:pt idx="2297">
                  <c:v>-40</c:v>
                </c:pt>
                <c:pt idx="2298">
                  <c:v>-40</c:v>
                </c:pt>
                <c:pt idx="2299">
                  <c:v>-40</c:v>
                </c:pt>
                <c:pt idx="2300">
                  <c:v>-40</c:v>
                </c:pt>
                <c:pt idx="2301">
                  <c:v>-40</c:v>
                </c:pt>
                <c:pt idx="2302">
                  <c:v>-40</c:v>
                </c:pt>
                <c:pt idx="2303">
                  <c:v>-40</c:v>
                </c:pt>
                <c:pt idx="2304">
                  <c:v>-40</c:v>
                </c:pt>
                <c:pt idx="2305">
                  <c:v>-40</c:v>
                </c:pt>
                <c:pt idx="2306">
                  <c:v>-40</c:v>
                </c:pt>
                <c:pt idx="2307">
                  <c:v>-40</c:v>
                </c:pt>
                <c:pt idx="2308">
                  <c:v>-40</c:v>
                </c:pt>
                <c:pt idx="2309">
                  <c:v>-40</c:v>
                </c:pt>
                <c:pt idx="2310">
                  <c:v>-40</c:v>
                </c:pt>
                <c:pt idx="2311">
                  <c:v>-40</c:v>
                </c:pt>
                <c:pt idx="2312">
                  <c:v>-40</c:v>
                </c:pt>
                <c:pt idx="2313">
                  <c:v>-40</c:v>
                </c:pt>
                <c:pt idx="2314">
                  <c:v>-40</c:v>
                </c:pt>
                <c:pt idx="2315">
                  <c:v>-40</c:v>
                </c:pt>
                <c:pt idx="2316">
                  <c:v>-40</c:v>
                </c:pt>
                <c:pt idx="2317">
                  <c:v>-40</c:v>
                </c:pt>
                <c:pt idx="2318">
                  <c:v>-40</c:v>
                </c:pt>
                <c:pt idx="2319">
                  <c:v>-40</c:v>
                </c:pt>
                <c:pt idx="2320">
                  <c:v>-40</c:v>
                </c:pt>
                <c:pt idx="2321">
                  <c:v>-40</c:v>
                </c:pt>
                <c:pt idx="2322">
                  <c:v>-40</c:v>
                </c:pt>
                <c:pt idx="2323">
                  <c:v>-40</c:v>
                </c:pt>
                <c:pt idx="2324">
                  <c:v>-40</c:v>
                </c:pt>
                <c:pt idx="2325">
                  <c:v>-40</c:v>
                </c:pt>
                <c:pt idx="2326">
                  <c:v>-40</c:v>
                </c:pt>
                <c:pt idx="2327">
                  <c:v>-40</c:v>
                </c:pt>
                <c:pt idx="2328">
                  <c:v>-40</c:v>
                </c:pt>
                <c:pt idx="2329">
                  <c:v>-40</c:v>
                </c:pt>
                <c:pt idx="2330">
                  <c:v>-40</c:v>
                </c:pt>
                <c:pt idx="2331">
                  <c:v>-40</c:v>
                </c:pt>
                <c:pt idx="2332">
                  <c:v>-40</c:v>
                </c:pt>
                <c:pt idx="2333">
                  <c:v>-40</c:v>
                </c:pt>
                <c:pt idx="2334">
                  <c:v>-40</c:v>
                </c:pt>
                <c:pt idx="2335">
                  <c:v>-40</c:v>
                </c:pt>
                <c:pt idx="2336">
                  <c:v>-40</c:v>
                </c:pt>
                <c:pt idx="2337">
                  <c:v>-40</c:v>
                </c:pt>
                <c:pt idx="2338">
                  <c:v>-40</c:v>
                </c:pt>
                <c:pt idx="2339">
                  <c:v>-40</c:v>
                </c:pt>
                <c:pt idx="2340">
                  <c:v>-40</c:v>
                </c:pt>
                <c:pt idx="2341">
                  <c:v>-40</c:v>
                </c:pt>
                <c:pt idx="2342">
                  <c:v>-40</c:v>
                </c:pt>
                <c:pt idx="2343">
                  <c:v>-40</c:v>
                </c:pt>
                <c:pt idx="2344">
                  <c:v>-40</c:v>
                </c:pt>
                <c:pt idx="2345">
                  <c:v>-40</c:v>
                </c:pt>
                <c:pt idx="2346">
                  <c:v>-40</c:v>
                </c:pt>
                <c:pt idx="2347">
                  <c:v>-40</c:v>
                </c:pt>
                <c:pt idx="2348">
                  <c:v>-40</c:v>
                </c:pt>
                <c:pt idx="2349">
                  <c:v>-40</c:v>
                </c:pt>
                <c:pt idx="2350">
                  <c:v>-40</c:v>
                </c:pt>
                <c:pt idx="2351">
                  <c:v>-40</c:v>
                </c:pt>
                <c:pt idx="2352">
                  <c:v>-40</c:v>
                </c:pt>
                <c:pt idx="2353">
                  <c:v>-40</c:v>
                </c:pt>
                <c:pt idx="2354">
                  <c:v>-40</c:v>
                </c:pt>
                <c:pt idx="2355">
                  <c:v>-40</c:v>
                </c:pt>
                <c:pt idx="2356">
                  <c:v>-40</c:v>
                </c:pt>
                <c:pt idx="2357">
                  <c:v>-40</c:v>
                </c:pt>
                <c:pt idx="2358">
                  <c:v>-40</c:v>
                </c:pt>
                <c:pt idx="2359">
                  <c:v>-40</c:v>
                </c:pt>
                <c:pt idx="2360">
                  <c:v>-40</c:v>
                </c:pt>
                <c:pt idx="2361">
                  <c:v>-40</c:v>
                </c:pt>
                <c:pt idx="2362">
                  <c:v>-40</c:v>
                </c:pt>
                <c:pt idx="2363">
                  <c:v>-40</c:v>
                </c:pt>
                <c:pt idx="2364">
                  <c:v>-40</c:v>
                </c:pt>
                <c:pt idx="2365">
                  <c:v>-40</c:v>
                </c:pt>
                <c:pt idx="2366">
                  <c:v>-40</c:v>
                </c:pt>
                <c:pt idx="2367">
                  <c:v>-40</c:v>
                </c:pt>
                <c:pt idx="2368">
                  <c:v>-40</c:v>
                </c:pt>
                <c:pt idx="2369">
                  <c:v>-40</c:v>
                </c:pt>
                <c:pt idx="2370">
                  <c:v>-40</c:v>
                </c:pt>
                <c:pt idx="2371">
                  <c:v>-40</c:v>
                </c:pt>
                <c:pt idx="2372">
                  <c:v>-40</c:v>
                </c:pt>
                <c:pt idx="2373">
                  <c:v>-40</c:v>
                </c:pt>
                <c:pt idx="2374">
                  <c:v>-40</c:v>
                </c:pt>
                <c:pt idx="2375">
                  <c:v>-40</c:v>
                </c:pt>
                <c:pt idx="2376">
                  <c:v>-40</c:v>
                </c:pt>
                <c:pt idx="2377">
                  <c:v>-40</c:v>
                </c:pt>
                <c:pt idx="2378">
                  <c:v>-40</c:v>
                </c:pt>
                <c:pt idx="2379">
                  <c:v>-40</c:v>
                </c:pt>
                <c:pt idx="2380">
                  <c:v>-40</c:v>
                </c:pt>
                <c:pt idx="2381">
                  <c:v>-40</c:v>
                </c:pt>
                <c:pt idx="2382">
                  <c:v>-40</c:v>
                </c:pt>
                <c:pt idx="2383">
                  <c:v>-40</c:v>
                </c:pt>
                <c:pt idx="2384">
                  <c:v>-40</c:v>
                </c:pt>
                <c:pt idx="2385">
                  <c:v>-40</c:v>
                </c:pt>
                <c:pt idx="2386">
                  <c:v>-40</c:v>
                </c:pt>
                <c:pt idx="2387">
                  <c:v>-40</c:v>
                </c:pt>
                <c:pt idx="2388">
                  <c:v>-40</c:v>
                </c:pt>
                <c:pt idx="2389">
                  <c:v>-40</c:v>
                </c:pt>
                <c:pt idx="2390">
                  <c:v>-40</c:v>
                </c:pt>
                <c:pt idx="2391">
                  <c:v>-40</c:v>
                </c:pt>
                <c:pt idx="2392">
                  <c:v>-40</c:v>
                </c:pt>
                <c:pt idx="2393">
                  <c:v>-40</c:v>
                </c:pt>
                <c:pt idx="2394">
                  <c:v>-40</c:v>
                </c:pt>
                <c:pt idx="2395">
                  <c:v>-40</c:v>
                </c:pt>
                <c:pt idx="2396">
                  <c:v>-40</c:v>
                </c:pt>
                <c:pt idx="2397">
                  <c:v>-40</c:v>
                </c:pt>
                <c:pt idx="2398">
                  <c:v>-40</c:v>
                </c:pt>
                <c:pt idx="2399">
                  <c:v>-40</c:v>
                </c:pt>
                <c:pt idx="2400">
                  <c:v>-40</c:v>
                </c:pt>
                <c:pt idx="2401">
                  <c:v>-40</c:v>
                </c:pt>
                <c:pt idx="2402">
                  <c:v>-40</c:v>
                </c:pt>
                <c:pt idx="2403">
                  <c:v>-40</c:v>
                </c:pt>
                <c:pt idx="2404">
                  <c:v>-40</c:v>
                </c:pt>
                <c:pt idx="2405">
                  <c:v>-40</c:v>
                </c:pt>
                <c:pt idx="2406">
                  <c:v>-40</c:v>
                </c:pt>
                <c:pt idx="2407">
                  <c:v>-40</c:v>
                </c:pt>
                <c:pt idx="2408">
                  <c:v>-40</c:v>
                </c:pt>
                <c:pt idx="2409">
                  <c:v>-40</c:v>
                </c:pt>
                <c:pt idx="2410">
                  <c:v>-40</c:v>
                </c:pt>
                <c:pt idx="2411">
                  <c:v>-40</c:v>
                </c:pt>
                <c:pt idx="2412">
                  <c:v>-40</c:v>
                </c:pt>
                <c:pt idx="2413">
                  <c:v>-40</c:v>
                </c:pt>
                <c:pt idx="2414">
                  <c:v>-40</c:v>
                </c:pt>
                <c:pt idx="2415">
                  <c:v>-40</c:v>
                </c:pt>
                <c:pt idx="2416">
                  <c:v>-40</c:v>
                </c:pt>
                <c:pt idx="2417">
                  <c:v>-40</c:v>
                </c:pt>
                <c:pt idx="2418">
                  <c:v>-40</c:v>
                </c:pt>
                <c:pt idx="2419">
                  <c:v>-40</c:v>
                </c:pt>
                <c:pt idx="2420">
                  <c:v>-40</c:v>
                </c:pt>
                <c:pt idx="2421">
                  <c:v>-40</c:v>
                </c:pt>
                <c:pt idx="2422">
                  <c:v>-40</c:v>
                </c:pt>
                <c:pt idx="2423">
                  <c:v>-40</c:v>
                </c:pt>
                <c:pt idx="2424">
                  <c:v>-40</c:v>
                </c:pt>
                <c:pt idx="2425">
                  <c:v>-40</c:v>
                </c:pt>
                <c:pt idx="2426">
                  <c:v>-40</c:v>
                </c:pt>
                <c:pt idx="2427">
                  <c:v>-40</c:v>
                </c:pt>
                <c:pt idx="2428">
                  <c:v>-40</c:v>
                </c:pt>
                <c:pt idx="2429">
                  <c:v>-40</c:v>
                </c:pt>
                <c:pt idx="2430">
                  <c:v>-40</c:v>
                </c:pt>
                <c:pt idx="2431">
                  <c:v>-40</c:v>
                </c:pt>
                <c:pt idx="2432">
                  <c:v>-40</c:v>
                </c:pt>
                <c:pt idx="2433">
                  <c:v>-40</c:v>
                </c:pt>
                <c:pt idx="2434">
                  <c:v>-40</c:v>
                </c:pt>
                <c:pt idx="2435">
                  <c:v>-40</c:v>
                </c:pt>
                <c:pt idx="2436">
                  <c:v>-40</c:v>
                </c:pt>
                <c:pt idx="2437">
                  <c:v>-40</c:v>
                </c:pt>
                <c:pt idx="2438">
                  <c:v>-40</c:v>
                </c:pt>
                <c:pt idx="2439">
                  <c:v>-40</c:v>
                </c:pt>
                <c:pt idx="2440">
                  <c:v>-40</c:v>
                </c:pt>
                <c:pt idx="2441">
                  <c:v>-40</c:v>
                </c:pt>
                <c:pt idx="2442">
                  <c:v>-40</c:v>
                </c:pt>
                <c:pt idx="2443">
                  <c:v>-40</c:v>
                </c:pt>
                <c:pt idx="2444">
                  <c:v>-40</c:v>
                </c:pt>
                <c:pt idx="2445">
                  <c:v>-40</c:v>
                </c:pt>
                <c:pt idx="2446">
                  <c:v>-40</c:v>
                </c:pt>
                <c:pt idx="2447">
                  <c:v>-40</c:v>
                </c:pt>
                <c:pt idx="2448">
                  <c:v>-40</c:v>
                </c:pt>
                <c:pt idx="2449">
                  <c:v>-40</c:v>
                </c:pt>
                <c:pt idx="2450">
                  <c:v>-40</c:v>
                </c:pt>
                <c:pt idx="2451">
                  <c:v>-40</c:v>
                </c:pt>
                <c:pt idx="2452">
                  <c:v>-40</c:v>
                </c:pt>
                <c:pt idx="2453">
                  <c:v>-40</c:v>
                </c:pt>
                <c:pt idx="2454">
                  <c:v>-40</c:v>
                </c:pt>
                <c:pt idx="2455">
                  <c:v>-40</c:v>
                </c:pt>
                <c:pt idx="2456">
                  <c:v>-40</c:v>
                </c:pt>
                <c:pt idx="2457">
                  <c:v>-40</c:v>
                </c:pt>
                <c:pt idx="2458">
                  <c:v>-40</c:v>
                </c:pt>
                <c:pt idx="2459">
                  <c:v>-40</c:v>
                </c:pt>
                <c:pt idx="2460">
                  <c:v>-40</c:v>
                </c:pt>
                <c:pt idx="2461">
                  <c:v>-40</c:v>
                </c:pt>
                <c:pt idx="2462">
                  <c:v>-40</c:v>
                </c:pt>
                <c:pt idx="2463">
                  <c:v>-40</c:v>
                </c:pt>
                <c:pt idx="2464">
                  <c:v>-40</c:v>
                </c:pt>
                <c:pt idx="2465">
                  <c:v>-40</c:v>
                </c:pt>
                <c:pt idx="2466">
                  <c:v>-40</c:v>
                </c:pt>
                <c:pt idx="2467">
                  <c:v>-40</c:v>
                </c:pt>
                <c:pt idx="2468">
                  <c:v>-40</c:v>
                </c:pt>
                <c:pt idx="2469">
                  <c:v>-40</c:v>
                </c:pt>
                <c:pt idx="2470">
                  <c:v>-40</c:v>
                </c:pt>
                <c:pt idx="2471">
                  <c:v>-40</c:v>
                </c:pt>
                <c:pt idx="2472">
                  <c:v>-40</c:v>
                </c:pt>
                <c:pt idx="2473">
                  <c:v>-40</c:v>
                </c:pt>
                <c:pt idx="2474">
                  <c:v>-40</c:v>
                </c:pt>
                <c:pt idx="2475">
                  <c:v>-40</c:v>
                </c:pt>
                <c:pt idx="2476">
                  <c:v>-40</c:v>
                </c:pt>
                <c:pt idx="2477">
                  <c:v>-40</c:v>
                </c:pt>
                <c:pt idx="2478">
                  <c:v>-40</c:v>
                </c:pt>
                <c:pt idx="2479">
                  <c:v>-40</c:v>
                </c:pt>
                <c:pt idx="2480">
                  <c:v>-40</c:v>
                </c:pt>
                <c:pt idx="2481">
                  <c:v>-40</c:v>
                </c:pt>
                <c:pt idx="2482">
                  <c:v>-40</c:v>
                </c:pt>
                <c:pt idx="2483">
                  <c:v>-40</c:v>
                </c:pt>
                <c:pt idx="2484">
                  <c:v>-40</c:v>
                </c:pt>
                <c:pt idx="2485">
                  <c:v>-40</c:v>
                </c:pt>
                <c:pt idx="2486">
                  <c:v>-40</c:v>
                </c:pt>
                <c:pt idx="2487">
                  <c:v>-40</c:v>
                </c:pt>
                <c:pt idx="2488">
                  <c:v>-40</c:v>
                </c:pt>
                <c:pt idx="2489">
                  <c:v>-40</c:v>
                </c:pt>
                <c:pt idx="2490">
                  <c:v>-40</c:v>
                </c:pt>
                <c:pt idx="2491">
                  <c:v>-40</c:v>
                </c:pt>
                <c:pt idx="2492">
                  <c:v>-40</c:v>
                </c:pt>
                <c:pt idx="2493">
                  <c:v>-40</c:v>
                </c:pt>
                <c:pt idx="2494">
                  <c:v>-40</c:v>
                </c:pt>
                <c:pt idx="2495">
                  <c:v>-40</c:v>
                </c:pt>
                <c:pt idx="2496">
                  <c:v>-40</c:v>
                </c:pt>
                <c:pt idx="2497">
                  <c:v>-40</c:v>
                </c:pt>
                <c:pt idx="2498">
                  <c:v>-40</c:v>
                </c:pt>
                <c:pt idx="2499">
                  <c:v>-40</c:v>
                </c:pt>
                <c:pt idx="2500">
                  <c:v>-40</c:v>
                </c:pt>
                <c:pt idx="2501">
                  <c:v>-40</c:v>
                </c:pt>
                <c:pt idx="2502">
                  <c:v>-40</c:v>
                </c:pt>
                <c:pt idx="2503">
                  <c:v>-40</c:v>
                </c:pt>
                <c:pt idx="2504">
                  <c:v>-40</c:v>
                </c:pt>
                <c:pt idx="2505">
                  <c:v>-40</c:v>
                </c:pt>
                <c:pt idx="2506">
                  <c:v>-40</c:v>
                </c:pt>
                <c:pt idx="2507">
                  <c:v>-40</c:v>
                </c:pt>
                <c:pt idx="2508">
                  <c:v>-40</c:v>
                </c:pt>
                <c:pt idx="2509">
                  <c:v>-40</c:v>
                </c:pt>
                <c:pt idx="2510">
                  <c:v>-40</c:v>
                </c:pt>
                <c:pt idx="2511">
                  <c:v>-40</c:v>
                </c:pt>
                <c:pt idx="2512">
                  <c:v>-40</c:v>
                </c:pt>
                <c:pt idx="2513">
                  <c:v>-40</c:v>
                </c:pt>
                <c:pt idx="2514">
                  <c:v>-40</c:v>
                </c:pt>
                <c:pt idx="2515">
                  <c:v>-40</c:v>
                </c:pt>
                <c:pt idx="2516">
                  <c:v>-40</c:v>
                </c:pt>
                <c:pt idx="2517">
                  <c:v>-40</c:v>
                </c:pt>
                <c:pt idx="2518">
                  <c:v>-40</c:v>
                </c:pt>
                <c:pt idx="2519">
                  <c:v>-40</c:v>
                </c:pt>
                <c:pt idx="2520">
                  <c:v>-40</c:v>
                </c:pt>
                <c:pt idx="2521">
                  <c:v>-40</c:v>
                </c:pt>
                <c:pt idx="2522">
                  <c:v>-40</c:v>
                </c:pt>
                <c:pt idx="2523">
                  <c:v>-40</c:v>
                </c:pt>
                <c:pt idx="2524">
                  <c:v>-40</c:v>
                </c:pt>
                <c:pt idx="2525">
                  <c:v>-40</c:v>
                </c:pt>
                <c:pt idx="2526">
                  <c:v>-40</c:v>
                </c:pt>
                <c:pt idx="2527">
                  <c:v>-40</c:v>
                </c:pt>
                <c:pt idx="2528">
                  <c:v>-40</c:v>
                </c:pt>
                <c:pt idx="2529">
                  <c:v>-40</c:v>
                </c:pt>
                <c:pt idx="2530">
                  <c:v>-40</c:v>
                </c:pt>
                <c:pt idx="2531">
                  <c:v>-40</c:v>
                </c:pt>
                <c:pt idx="2532">
                  <c:v>-40</c:v>
                </c:pt>
                <c:pt idx="2533">
                  <c:v>-40</c:v>
                </c:pt>
                <c:pt idx="2534">
                  <c:v>-40</c:v>
                </c:pt>
                <c:pt idx="2535">
                  <c:v>-40</c:v>
                </c:pt>
                <c:pt idx="2536">
                  <c:v>-40</c:v>
                </c:pt>
                <c:pt idx="2537">
                  <c:v>-40</c:v>
                </c:pt>
                <c:pt idx="2538">
                  <c:v>-40</c:v>
                </c:pt>
                <c:pt idx="2539">
                  <c:v>-40</c:v>
                </c:pt>
                <c:pt idx="2540">
                  <c:v>-40</c:v>
                </c:pt>
                <c:pt idx="2541">
                  <c:v>-40</c:v>
                </c:pt>
                <c:pt idx="2542">
                  <c:v>-40</c:v>
                </c:pt>
                <c:pt idx="2543">
                  <c:v>-40</c:v>
                </c:pt>
                <c:pt idx="2544">
                  <c:v>-40</c:v>
                </c:pt>
                <c:pt idx="2545">
                  <c:v>-40</c:v>
                </c:pt>
                <c:pt idx="2546">
                  <c:v>-40</c:v>
                </c:pt>
                <c:pt idx="2547">
                  <c:v>-40</c:v>
                </c:pt>
                <c:pt idx="2548">
                  <c:v>-40</c:v>
                </c:pt>
                <c:pt idx="2549">
                  <c:v>-40</c:v>
                </c:pt>
                <c:pt idx="2550">
                  <c:v>-40</c:v>
                </c:pt>
                <c:pt idx="2551">
                  <c:v>-40</c:v>
                </c:pt>
                <c:pt idx="2552">
                  <c:v>-40</c:v>
                </c:pt>
                <c:pt idx="2553">
                  <c:v>-40</c:v>
                </c:pt>
                <c:pt idx="2554">
                  <c:v>-40</c:v>
                </c:pt>
                <c:pt idx="2555">
                  <c:v>-40</c:v>
                </c:pt>
                <c:pt idx="2556">
                  <c:v>-40</c:v>
                </c:pt>
                <c:pt idx="2557">
                  <c:v>-40</c:v>
                </c:pt>
                <c:pt idx="2558">
                  <c:v>-40</c:v>
                </c:pt>
                <c:pt idx="2559">
                  <c:v>-40</c:v>
                </c:pt>
                <c:pt idx="2560">
                  <c:v>-40</c:v>
                </c:pt>
                <c:pt idx="2561">
                  <c:v>-40</c:v>
                </c:pt>
                <c:pt idx="2562">
                  <c:v>-40</c:v>
                </c:pt>
                <c:pt idx="2563">
                  <c:v>-40</c:v>
                </c:pt>
                <c:pt idx="2564">
                  <c:v>-40</c:v>
                </c:pt>
                <c:pt idx="2565">
                  <c:v>-40</c:v>
                </c:pt>
                <c:pt idx="2566">
                  <c:v>-40</c:v>
                </c:pt>
                <c:pt idx="2567">
                  <c:v>-40</c:v>
                </c:pt>
                <c:pt idx="2568">
                  <c:v>-40</c:v>
                </c:pt>
                <c:pt idx="2569">
                  <c:v>-40</c:v>
                </c:pt>
                <c:pt idx="2570">
                  <c:v>-40</c:v>
                </c:pt>
                <c:pt idx="2571">
                  <c:v>-40</c:v>
                </c:pt>
                <c:pt idx="2572">
                  <c:v>-40</c:v>
                </c:pt>
                <c:pt idx="2573">
                  <c:v>-40</c:v>
                </c:pt>
                <c:pt idx="2574">
                  <c:v>-40</c:v>
                </c:pt>
                <c:pt idx="2575">
                  <c:v>-40</c:v>
                </c:pt>
                <c:pt idx="2576">
                  <c:v>-40</c:v>
                </c:pt>
                <c:pt idx="2577">
                  <c:v>-40</c:v>
                </c:pt>
                <c:pt idx="2578">
                  <c:v>-40</c:v>
                </c:pt>
                <c:pt idx="2579">
                  <c:v>-40</c:v>
                </c:pt>
                <c:pt idx="2580">
                  <c:v>-40</c:v>
                </c:pt>
                <c:pt idx="2581">
                  <c:v>-40</c:v>
                </c:pt>
                <c:pt idx="2582">
                  <c:v>-40</c:v>
                </c:pt>
                <c:pt idx="2583">
                  <c:v>-40</c:v>
                </c:pt>
                <c:pt idx="2584">
                  <c:v>-40</c:v>
                </c:pt>
                <c:pt idx="2585">
                  <c:v>-40</c:v>
                </c:pt>
                <c:pt idx="2586">
                  <c:v>-40</c:v>
                </c:pt>
                <c:pt idx="2587">
                  <c:v>-40</c:v>
                </c:pt>
                <c:pt idx="2588">
                  <c:v>-40</c:v>
                </c:pt>
                <c:pt idx="2589">
                  <c:v>-40</c:v>
                </c:pt>
                <c:pt idx="2590">
                  <c:v>-40</c:v>
                </c:pt>
                <c:pt idx="2591">
                  <c:v>-40</c:v>
                </c:pt>
                <c:pt idx="2592">
                  <c:v>-40</c:v>
                </c:pt>
                <c:pt idx="2593">
                  <c:v>-40</c:v>
                </c:pt>
                <c:pt idx="2594">
                  <c:v>-40</c:v>
                </c:pt>
                <c:pt idx="2595">
                  <c:v>-40</c:v>
                </c:pt>
                <c:pt idx="2596">
                  <c:v>-40</c:v>
                </c:pt>
                <c:pt idx="2597">
                  <c:v>-40</c:v>
                </c:pt>
                <c:pt idx="2598">
                  <c:v>-40</c:v>
                </c:pt>
                <c:pt idx="2599">
                  <c:v>-40</c:v>
                </c:pt>
                <c:pt idx="2600">
                  <c:v>-40</c:v>
                </c:pt>
                <c:pt idx="2601">
                  <c:v>-40</c:v>
                </c:pt>
                <c:pt idx="2602">
                  <c:v>-40</c:v>
                </c:pt>
                <c:pt idx="2603">
                  <c:v>-40</c:v>
                </c:pt>
                <c:pt idx="2604">
                  <c:v>-40</c:v>
                </c:pt>
                <c:pt idx="2605">
                  <c:v>-40</c:v>
                </c:pt>
                <c:pt idx="2606">
                  <c:v>-40</c:v>
                </c:pt>
                <c:pt idx="2607">
                  <c:v>-40</c:v>
                </c:pt>
                <c:pt idx="2608">
                  <c:v>-40</c:v>
                </c:pt>
                <c:pt idx="2609">
                  <c:v>-40</c:v>
                </c:pt>
                <c:pt idx="2610">
                  <c:v>-40</c:v>
                </c:pt>
                <c:pt idx="2611">
                  <c:v>-40</c:v>
                </c:pt>
                <c:pt idx="2612">
                  <c:v>-40</c:v>
                </c:pt>
                <c:pt idx="2613">
                  <c:v>-40</c:v>
                </c:pt>
                <c:pt idx="2614">
                  <c:v>-40</c:v>
                </c:pt>
                <c:pt idx="2615">
                  <c:v>-40</c:v>
                </c:pt>
                <c:pt idx="2616">
                  <c:v>-40</c:v>
                </c:pt>
                <c:pt idx="2617">
                  <c:v>-40</c:v>
                </c:pt>
                <c:pt idx="2618">
                  <c:v>-40</c:v>
                </c:pt>
                <c:pt idx="2619">
                  <c:v>-40</c:v>
                </c:pt>
                <c:pt idx="2620">
                  <c:v>-40</c:v>
                </c:pt>
                <c:pt idx="2621">
                  <c:v>-40</c:v>
                </c:pt>
                <c:pt idx="2622">
                  <c:v>-40</c:v>
                </c:pt>
                <c:pt idx="2623">
                  <c:v>-40</c:v>
                </c:pt>
                <c:pt idx="2624">
                  <c:v>-40</c:v>
                </c:pt>
                <c:pt idx="2625">
                  <c:v>-40</c:v>
                </c:pt>
                <c:pt idx="2626">
                  <c:v>-40</c:v>
                </c:pt>
                <c:pt idx="2627">
                  <c:v>-40</c:v>
                </c:pt>
                <c:pt idx="2628">
                  <c:v>-40</c:v>
                </c:pt>
                <c:pt idx="2629">
                  <c:v>-40</c:v>
                </c:pt>
                <c:pt idx="2630">
                  <c:v>-40</c:v>
                </c:pt>
                <c:pt idx="2631">
                  <c:v>-40</c:v>
                </c:pt>
                <c:pt idx="2632">
                  <c:v>-40</c:v>
                </c:pt>
                <c:pt idx="2633">
                  <c:v>-40</c:v>
                </c:pt>
                <c:pt idx="2634">
                  <c:v>-40</c:v>
                </c:pt>
                <c:pt idx="2635">
                  <c:v>-40</c:v>
                </c:pt>
                <c:pt idx="2636">
                  <c:v>-40</c:v>
                </c:pt>
                <c:pt idx="2637">
                  <c:v>-40</c:v>
                </c:pt>
                <c:pt idx="2638">
                  <c:v>-40</c:v>
                </c:pt>
                <c:pt idx="2639">
                  <c:v>-40</c:v>
                </c:pt>
                <c:pt idx="2640">
                  <c:v>-40</c:v>
                </c:pt>
                <c:pt idx="2641">
                  <c:v>-40</c:v>
                </c:pt>
                <c:pt idx="2642">
                  <c:v>-40</c:v>
                </c:pt>
                <c:pt idx="2643">
                  <c:v>-40</c:v>
                </c:pt>
                <c:pt idx="2644">
                  <c:v>-40</c:v>
                </c:pt>
                <c:pt idx="2645">
                  <c:v>-40</c:v>
                </c:pt>
                <c:pt idx="2646">
                  <c:v>-40</c:v>
                </c:pt>
                <c:pt idx="2647">
                  <c:v>-40</c:v>
                </c:pt>
                <c:pt idx="2648">
                  <c:v>-40</c:v>
                </c:pt>
                <c:pt idx="2649">
                  <c:v>-40</c:v>
                </c:pt>
                <c:pt idx="2650">
                  <c:v>-40</c:v>
                </c:pt>
                <c:pt idx="2651">
                  <c:v>-40</c:v>
                </c:pt>
                <c:pt idx="2652">
                  <c:v>-40</c:v>
                </c:pt>
                <c:pt idx="2653">
                  <c:v>-40</c:v>
                </c:pt>
                <c:pt idx="2654">
                  <c:v>-40</c:v>
                </c:pt>
                <c:pt idx="2655">
                  <c:v>-40</c:v>
                </c:pt>
                <c:pt idx="2656">
                  <c:v>-40</c:v>
                </c:pt>
                <c:pt idx="2657">
                  <c:v>-40</c:v>
                </c:pt>
                <c:pt idx="2658">
                  <c:v>-40</c:v>
                </c:pt>
                <c:pt idx="2659">
                  <c:v>-40</c:v>
                </c:pt>
                <c:pt idx="2660">
                  <c:v>-40</c:v>
                </c:pt>
                <c:pt idx="2661">
                  <c:v>-40</c:v>
                </c:pt>
                <c:pt idx="2662">
                  <c:v>-40</c:v>
                </c:pt>
                <c:pt idx="2663">
                  <c:v>-40</c:v>
                </c:pt>
                <c:pt idx="2664">
                  <c:v>-40</c:v>
                </c:pt>
                <c:pt idx="2665">
                  <c:v>-40</c:v>
                </c:pt>
                <c:pt idx="2666">
                  <c:v>-40</c:v>
                </c:pt>
                <c:pt idx="2667">
                  <c:v>-40</c:v>
                </c:pt>
                <c:pt idx="2668">
                  <c:v>-40</c:v>
                </c:pt>
                <c:pt idx="2669">
                  <c:v>-40</c:v>
                </c:pt>
                <c:pt idx="2670">
                  <c:v>-40</c:v>
                </c:pt>
                <c:pt idx="2671">
                  <c:v>-40</c:v>
                </c:pt>
                <c:pt idx="2672">
                  <c:v>-40</c:v>
                </c:pt>
                <c:pt idx="2673">
                  <c:v>-40</c:v>
                </c:pt>
                <c:pt idx="2674">
                  <c:v>-40</c:v>
                </c:pt>
                <c:pt idx="2675">
                  <c:v>-40</c:v>
                </c:pt>
                <c:pt idx="2676">
                  <c:v>-40</c:v>
                </c:pt>
                <c:pt idx="2677">
                  <c:v>-40</c:v>
                </c:pt>
                <c:pt idx="2678">
                  <c:v>-40</c:v>
                </c:pt>
                <c:pt idx="2679">
                  <c:v>-40</c:v>
                </c:pt>
                <c:pt idx="2680">
                  <c:v>-40</c:v>
                </c:pt>
                <c:pt idx="2681">
                  <c:v>-40</c:v>
                </c:pt>
                <c:pt idx="2682">
                  <c:v>-40</c:v>
                </c:pt>
                <c:pt idx="2683">
                  <c:v>-40</c:v>
                </c:pt>
                <c:pt idx="2684">
                  <c:v>-40</c:v>
                </c:pt>
                <c:pt idx="2685">
                  <c:v>-40</c:v>
                </c:pt>
                <c:pt idx="2686">
                  <c:v>-40</c:v>
                </c:pt>
                <c:pt idx="2687">
                  <c:v>-40</c:v>
                </c:pt>
                <c:pt idx="2688">
                  <c:v>-40</c:v>
                </c:pt>
                <c:pt idx="2689">
                  <c:v>-40</c:v>
                </c:pt>
                <c:pt idx="2690">
                  <c:v>-40</c:v>
                </c:pt>
                <c:pt idx="2691">
                  <c:v>-40</c:v>
                </c:pt>
                <c:pt idx="2692">
                  <c:v>-40</c:v>
                </c:pt>
                <c:pt idx="2693">
                  <c:v>-40</c:v>
                </c:pt>
                <c:pt idx="2694">
                  <c:v>-40</c:v>
                </c:pt>
                <c:pt idx="2695">
                  <c:v>-40</c:v>
                </c:pt>
                <c:pt idx="2696">
                  <c:v>-40</c:v>
                </c:pt>
                <c:pt idx="2697">
                  <c:v>-40</c:v>
                </c:pt>
                <c:pt idx="2698">
                  <c:v>-40</c:v>
                </c:pt>
                <c:pt idx="2699">
                  <c:v>-40</c:v>
                </c:pt>
                <c:pt idx="2700">
                  <c:v>-40</c:v>
                </c:pt>
                <c:pt idx="2701">
                  <c:v>-40</c:v>
                </c:pt>
                <c:pt idx="2702">
                  <c:v>-40</c:v>
                </c:pt>
                <c:pt idx="2703">
                  <c:v>-40</c:v>
                </c:pt>
                <c:pt idx="2704">
                  <c:v>-40</c:v>
                </c:pt>
                <c:pt idx="2705">
                  <c:v>-40</c:v>
                </c:pt>
                <c:pt idx="2706">
                  <c:v>-40</c:v>
                </c:pt>
                <c:pt idx="2707">
                  <c:v>-40</c:v>
                </c:pt>
                <c:pt idx="2708">
                  <c:v>-40</c:v>
                </c:pt>
                <c:pt idx="2709">
                  <c:v>-40</c:v>
                </c:pt>
                <c:pt idx="2710">
                  <c:v>-40</c:v>
                </c:pt>
                <c:pt idx="2711">
                  <c:v>-40</c:v>
                </c:pt>
                <c:pt idx="2712">
                  <c:v>-40</c:v>
                </c:pt>
                <c:pt idx="2713">
                  <c:v>-40</c:v>
                </c:pt>
                <c:pt idx="2714">
                  <c:v>-40</c:v>
                </c:pt>
                <c:pt idx="2715">
                  <c:v>-40</c:v>
                </c:pt>
                <c:pt idx="2716">
                  <c:v>-40</c:v>
                </c:pt>
                <c:pt idx="2717">
                  <c:v>-40</c:v>
                </c:pt>
                <c:pt idx="2718">
                  <c:v>-40</c:v>
                </c:pt>
                <c:pt idx="2719">
                  <c:v>-40</c:v>
                </c:pt>
                <c:pt idx="2720">
                  <c:v>-40</c:v>
                </c:pt>
                <c:pt idx="2721">
                  <c:v>-40</c:v>
                </c:pt>
                <c:pt idx="2722">
                  <c:v>-40</c:v>
                </c:pt>
                <c:pt idx="2723">
                  <c:v>-40</c:v>
                </c:pt>
                <c:pt idx="2724">
                  <c:v>-40</c:v>
                </c:pt>
                <c:pt idx="2725">
                  <c:v>-40</c:v>
                </c:pt>
                <c:pt idx="2726">
                  <c:v>-40</c:v>
                </c:pt>
                <c:pt idx="2727">
                  <c:v>-40</c:v>
                </c:pt>
                <c:pt idx="2728">
                  <c:v>-40</c:v>
                </c:pt>
                <c:pt idx="2729">
                  <c:v>-40</c:v>
                </c:pt>
                <c:pt idx="2730">
                  <c:v>-40</c:v>
                </c:pt>
                <c:pt idx="2731">
                  <c:v>-40</c:v>
                </c:pt>
                <c:pt idx="2732">
                  <c:v>-40</c:v>
                </c:pt>
                <c:pt idx="2733">
                  <c:v>-40</c:v>
                </c:pt>
                <c:pt idx="2734">
                  <c:v>-40</c:v>
                </c:pt>
                <c:pt idx="2735">
                  <c:v>-40</c:v>
                </c:pt>
                <c:pt idx="2736">
                  <c:v>-40</c:v>
                </c:pt>
                <c:pt idx="2737">
                  <c:v>-40</c:v>
                </c:pt>
                <c:pt idx="2738">
                  <c:v>-40</c:v>
                </c:pt>
                <c:pt idx="2739">
                  <c:v>-40</c:v>
                </c:pt>
                <c:pt idx="2740">
                  <c:v>-40</c:v>
                </c:pt>
                <c:pt idx="2741">
                  <c:v>-40</c:v>
                </c:pt>
                <c:pt idx="2742">
                  <c:v>-40</c:v>
                </c:pt>
                <c:pt idx="2743">
                  <c:v>-40</c:v>
                </c:pt>
                <c:pt idx="2744">
                  <c:v>-40</c:v>
                </c:pt>
                <c:pt idx="2745">
                  <c:v>-40</c:v>
                </c:pt>
                <c:pt idx="2746">
                  <c:v>-40</c:v>
                </c:pt>
                <c:pt idx="2747">
                  <c:v>-40</c:v>
                </c:pt>
                <c:pt idx="2748">
                  <c:v>-40</c:v>
                </c:pt>
                <c:pt idx="2749">
                  <c:v>-40</c:v>
                </c:pt>
                <c:pt idx="2750">
                  <c:v>-40</c:v>
                </c:pt>
                <c:pt idx="2751">
                  <c:v>-40</c:v>
                </c:pt>
                <c:pt idx="2752">
                  <c:v>-40</c:v>
                </c:pt>
                <c:pt idx="2753">
                  <c:v>-40</c:v>
                </c:pt>
                <c:pt idx="2754">
                  <c:v>-40</c:v>
                </c:pt>
                <c:pt idx="2755">
                  <c:v>-40</c:v>
                </c:pt>
                <c:pt idx="2756">
                  <c:v>-40</c:v>
                </c:pt>
                <c:pt idx="2757">
                  <c:v>-40</c:v>
                </c:pt>
                <c:pt idx="2758">
                  <c:v>-40</c:v>
                </c:pt>
                <c:pt idx="2759">
                  <c:v>-40</c:v>
                </c:pt>
                <c:pt idx="2760">
                  <c:v>-40</c:v>
                </c:pt>
                <c:pt idx="2761">
                  <c:v>-40</c:v>
                </c:pt>
                <c:pt idx="2762">
                  <c:v>-40</c:v>
                </c:pt>
                <c:pt idx="2763">
                  <c:v>-40</c:v>
                </c:pt>
                <c:pt idx="2764">
                  <c:v>-40</c:v>
                </c:pt>
                <c:pt idx="2765">
                  <c:v>-40</c:v>
                </c:pt>
                <c:pt idx="2766">
                  <c:v>-40</c:v>
                </c:pt>
                <c:pt idx="2767">
                  <c:v>-40</c:v>
                </c:pt>
                <c:pt idx="2768">
                  <c:v>-40</c:v>
                </c:pt>
                <c:pt idx="2769">
                  <c:v>-40</c:v>
                </c:pt>
                <c:pt idx="2770">
                  <c:v>-40</c:v>
                </c:pt>
                <c:pt idx="2771">
                  <c:v>-40</c:v>
                </c:pt>
                <c:pt idx="2772">
                  <c:v>-40</c:v>
                </c:pt>
                <c:pt idx="2773">
                  <c:v>-40</c:v>
                </c:pt>
                <c:pt idx="2774">
                  <c:v>-40</c:v>
                </c:pt>
                <c:pt idx="2775">
                  <c:v>-40</c:v>
                </c:pt>
                <c:pt idx="2776">
                  <c:v>-40</c:v>
                </c:pt>
                <c:pt idx="2777">
                  <c:v>-40</c:v>
                </c:pt>
                <c:pt idx="2778">
                  <c:v>-40</c:v>
                </c:pt>
                <c:pt idx="2779">
                  <c:v>-40</c:v>
                </c:pt>
                <c:pt idx="2780">
                  <c:v>-40</c:v>
                </c:pt>
                <c:pt idx="2781">
                  <c:v>-40</c:v>
                </c:pt>
                <c:pt idx="2782">
                  <c:v>-40</c:v>
                </c:pt>
                <c:pt idx="2783">
                  <c:v>-40</c:v>
                </c:pt>
                <c:pt idx="2784">
                  <c:v>-40</c:v>
                </c:pt>
                <c:pt idx="2785">
                  <c:v>-40</c:v>
                </c:pt>
                <c:pt idx="2786">
                  <c:v>-40</c:v>
                </c:pt>
                <c:pt idx="2787">
                  <c:v>-40</c:v>
                </c:pt>
                <c:pt idx="2788">
                  <c:v>-40</c:v>
                </c:pt>
                <c:pt idx="2789">
                  <c:v>-40</c:v>
                </c:pt>
                <c:pt idx="2790">
                  <c:v>-40</c:v>
                </c:pt>
                <c:pt idx="2791">
                  <c:v>-40</c:v>
                </c:pt>
                <c:pt idx="2792">
                  <c:v>-40</c:v>
                </c:pt>
                <c:pt idx="2793">
                  <c:v>-40</c:v>
                </c:pt>
                <c:pt idx="2794">
                  <c:v>-40</c:v>
                </c:pt>
                <c:pt idx="2795">
                  <c:v>-40</c:v>
                </c:pt>
                <c:pt idx="2796">
                  <c:v>-40</c:v>
                </c:pt>
                <c:pt idx="2797">
                  <c:v>-40</c:v>
                </c:pt>
                <c:pt idx="2798">
                  <c:v>-40</c:v>
                </c:pt>
                <c:pt idx="2799">
                  <c:v>-40</c:v>
                </c:pt>
                <c:pt idx="2800">
                  <c:v>-40</c:v>
                </c:pt>
                <c:pt idx="2801">
                  <c:v>-40</c:v>
                </c:pt>
                <c:pt idx="2802">
                  <c:v>-40</c:v>
                </c:pt>
                <c:pt idx="2803">
                  <c:v>-40</c:v>
                </c:pt>
                <c:pt idx="2804">
                  <c:v>-40</c:v>
                </c:pt>
                <c:pt idx="2805">
                  <c:v>-40</c:v>
                </c:pt>
                <c:pt idx="2806">
                  <c:v>-40</c:v>
                </c:pt>
                <c:pt idx="2807">
                  <c:v>-40</c:v>
                </c:pt>
                <c:pt idx="2808">
                  <c:v>-40</c:v>
                </c:pt>
                <c:pt idx="2809">
                  <c:v>-40</c:v>
                </c:pt>
                <c:pt idx="2810">
                  <c:v>-40</c:v>
                </c:pt>
                <c:pt idx="2811">
                  <c:v>-40</c:v>
                </c:pt>
                <c:pt idx="2812">
                  <c:v>-40</c:v>
                </c:pt>
                <c:pt idx="2813">
                  <c:v>-40</c:v>
                </c:pt>
                <c:pt idx="2814">
                  <c:v>-40</c:v>
                </c:pt>
                <c:pt idx="2815">
                  <c:v>-40</c:v>
                </c:pt>
                <c:pt idx="2816">
                  <c:v>-40</c:v>
                </c:pt>
                <c:pt idx="2817">
                  <c:v>-40</c:v>
                </c:pt>
                <c:pt idx="2818">
                  <c:v>-40</c:v>
                </c:pt>
                <c:pt idx="2819">
                  <c:v>-40</c:v>
                </c:pt>
                <c:pt idx="2820">
                  <c:v>-40</c:v>
                </c:pt>
                <c:pt idx="2821">
                  <c:v>-40</c:v>
                </c:pt>
                <c:pt idx="2822">
                  <c:v>-40</c:v>
                </c:pt>
                <c:pt idx="2823">
                  <c:v>-40</c:v>
                </c:pt>
                <c:pt idx="2824">
                  <c:v>-40</c:v>
                </c:pt>
                <c:pt idx="2825">
                  <c:v>-40</c:v>
                </c:pt>
                <c:pt idx="2826">
                  <c:v>-40</c:v>
                </c:pt>
                <c:pt idx="2827">
                  <c:v>-40</c:v>
                </c:pt>
                <c:pt idx="2828">
                  <c:v>-40</c:v>
                </c:pt>
                <c:pt idx="2829">
                  <c:v>-40</c:v>
                </c:pt>
                <c:pt idx="2830">
                  <c:v>-40</c:v>
                </c:pt>
                <c:pt idx="2831">
                  <c:v>-40</c:v>
                </c:pt>
                <c:pt idx="2832">
                  <c:v>-40</c:v>
                </c:pt>
                <c:pt idx="2833">
                  <c:v>-40</c:v>
                </c:pt>
                <c:pt idx="2834">
                  <c:v>-40</c:v>
                </c:pt>
                <c:pt idx="2835">
                  <c:v>-40</c:v>
                </c:pt>
                <c:pt idx="2836">
                  <c:v>-40</c:v>
                </c:pt>
                <c:pt idx="2837">
                  <c:v>-40</c:v>
                </c:pt>
                <c:pt idx="2838">
                  <c:v>-40</c:v>
                </c:pt>
                <c:pt idx="2839">
                  <c:v>-40</c:v>
                </c:pt>
                <c:pt idx="2840">
                  <c:v>-40</c:v>
                </c:pt>
                <c:pt idx="2841">
                  <c:v>-40</c:v>
                </c:pt>
                <c:pt idx="2842">
                  <c:v>-40</c:v>
                </c:pt>
                <c:pt idx="2843">
                  <c:v>-40</c:v>
                </c:pt>
                <c:pt idx="2844">
                  <c:v>-40</c:v>
                </c:pt>
                <c:pt idx="2845">
                  <c:v>-40</c:v>
                </c:pt>
                <c:pt idx="2846">
                  <c:v>-40</c:v>
                </c:pt>
                <c:pt idx="2847">
                  <c:v>-40</c:v>
                </c:pt>
                <c:pt idx="2848">
                  <c:v>-40</c:v>
                </c:pt>
                <c:pt idx="2849">
                  <c:v>-40</c:v>
                </c:pt>
                <c:pt idx="2850">
                  <c:v>-40</c:v>
                </c:pt>
                <c:pt idx="2851">
                  <c:v>-40</c:v>
                </c:pt>
                <c:pt idx="2852">
                  <c:v>-40</c:v>
                </c:pt>
                <c:pt idx="2853">
                  <c:v>-40</c:v>
                </c:pt>
                <c:pt idx="2854">
                  <c:v>-40</c:v>
                </c:pt>
                <c:pt idx="2855">
                  <c:v>-40</c:v>
                </c:pt>
                <c:pt idx="2856">
                  <c:v>-40</c:v>
                </c:pt>
                <c:pt idx="2857">
                  <c:v>-40</c:v>
                </c:pt>
                <c:pt idx="2858">
                  <c:v>-40</c:v>
                </c:pt>
                <c:pt idx="2859">
                  <c:v>-40</c:v>
                </c:pt>
                <c:pt idx="2860">
                  <c:v>-40</c:v>
                </c:pt>
                <c:pt idx="2861">
                  <c:v>-40</c:v>
                </c:pt>
                <c:pt idx="2862">
                  <c:v>-40</c:v>
                </c:pt>
                <c:pt idx="2863">
                  <c:v>-40</c:v>
                </c:pt>
                <c:pt idx="2864">
                  <c:v>-40</c:v>
                </c:pt>
                <c:pt idx="2865">
                  <c:v>-40</c:v>
                </c:pt>
                <c:pt idx="2866">
                  <c:v>-40</c:v>
                </c:pt>
                <c:pt idx="2867">
                  <c:v>-40</c:v>
                </c:pt>
                <c:pt idx="2868">
                  <c:v>-40</c:v>
                </c:pt>
                <c:pt idx="2869">
                  <c:v>-40</c:v>
                </c:pt>
                <c:pt idx="2870">
                  <c:v>-40</c:v>
                </c:pt>
                <c:pt idx="2871">
                  <c:v>-40</c:v>
                </c:pt>
                <c:pt idx="2872">
                  <c:v>-40</c:v>
                </c:pt>
                <c:pt idx="2873">
                  <c:v>-40</c:v>
                </c:pt>
                <c:pt idx="2874">
                  <c:v>-40</c:v>
                </c:pt>
                <c:pt idx="2875">
                  <c:v>-40</c:v>
                </c:pt>
                <c:pt idx="2876">
                  <c:v>-40</c:v>
                </c:pt>
                <c:pt idx="2877">
                  <c:v>-40</c:v>
                </c:pt>
                <c:pt idx="2878">
                  <c:v>-40</c:v>
                </c:pt>
                <c:pt idx="2879">
                  <c:v>-40</c:v>
                </c:pt>
                <c:pt idx="2880">
                  <c:v>-40</c:v>
                </c:pt>
                <c:pt idx="2881">
                  <c:v>-40</c:v>
                </c:pt>
                <c:pt idx="2882">
                  <c:v>-40</c:v>
                </c:pt>
                <c:pt idx="2883">
                  <c:v>-40</c:v>
                </c:pt>
                <c:pt idx="2884">
                  <c:v>-40</c:v>
                </c:pt>
                <c:pt idx="2885">
                  <c:v>-40</c:v>
                </c:pt>
                <c:pt idx="2886">
                  <c:v>-40</c:v>
                </c:pt>
                <c:pt idx="2887">
                  <c:v>-40</c:v>
                </c:pt>
                <c:pt idx="2888">
                  <c:v>-40</c:v>
                </c:pt>
                <c:pt idx="2889">
                  <c:v>-40</c:v>
                </c:pt>
                <c:pt idx="2890">
                  <c:v>-40</c:v>
                </c:pt>
                <c:pt idx="2891">
                  <c:v>-40</c:v>
                </c:pt>
                <c:pt idx="2892">
                  <c:v>-40</c:v>
                </c:pt>
                <c:pt idx="2893">
                  <c:v>-40</c:v>
                </c:pt>
                <c:pt idx="2894">
                  <c:v>-40</c:v>
                </c:pt>
                <c:pt idx="2895">
                  <c:v>-40</c:v>
                </c:pt>
                <c:pt idx="2896">
                  <c:v>-40</c:v>
                </c:pt>
                <c:pt idx="2897">
                  <c:v>-40</c:v>
                </c:pt>
                <c:pt idx="2898">
                  <c:v>-40</c:v>
                </c:pt>
                <c:pt idx="2899">
                  <c:v>-40</c:v>
                </c:pt>
                <c:pt idx="2900">
                  <c:v>-40</c:v>
                </c:pt>
                <c:pt idx="2901">
                  <c:v>-40</c:v>
                </c:pt>
                <c:pt idx="2902">
                  <c:v>-40</c:v>
                </c:pt>
                <c:pt idx="2903">
                  <c:v>-40</c:v>
                </c:pt>
                <c:pt idx="2904">
                  <c:v>-40</c:v>
                </c:pt>
                <c:pt idx="2905">
                  <c:v>-40</c:v>
                </c:pt>
                <c:pt idx="2906">
                  <c:v>-40</c:v>
                </c:pt>
                <c:pt idx="2907">
                  <c:v>-40</c:v>
                </c:pt>
                <c:pt idx="2908">
                  <c:v>-40</c:v>
                </c:pt>
                <c:pt idx="2909">
                  <c:v>-40</c:v>
                </c:pt>
                <c:pt idx="2910">
                  <c:v>-40</c:v>
                </c:pt>
                <c:pt idx="2911">
                  <c:v>-40</c:v>
                </c:pt>
                <c:pt idx="2912">
                  <c:v>-40</c:v>
                </c:pt>
                <c:pt idx="2913">
                  <c:v>-40</c:v>
                </c:pt>
                <c:pt idx="2914">
                  <c:v>-40</c:v>
                </c:pt>
                <c:pt idx="2915">
                  <c:v>-40</c:v>
                </c:pt>
                <c:pt idx="2916">
                  <c:v>-40</c:v>
                </c:pt>
                <c:pt idx="2917">
                  <c:v>-40</c:v>
                </c:pt>
                <c:pt idx="2918">
                  <c:v>-40</c:v>
                </c:pt>
                <c:pt idx="2919">
                  <c:v>-40</c:v>
                </c:pt>
                <c:pt idx="2920">
                  <c:v>-40</c:v>
                </c:pt>
                <c:pt idx="2921">
                  <c:v>-40</c:v>
                </c:pt>
                <c:pt idx="2922">
                  <c:v>-40</c:v>
                </c:pt>
                <c:pt idx="2923">
                  <c:v>-40</c:v>
                </c:pt>
                <c:pt idx="2924">
                  <c:v>-40</c:v>
                </c:pt>
                <c:pt idx="2925">
                  <c:v>-40</c:v>
                </c:pt>
                <c:pt idx="2926">
                  <c:v>-40</c:v>
                </c:pt>
                <c:pt idx="2927">
                  <c:v>-40</c:v>
                </c:pt>
                <c:pt idx="2928">
                  <c:v>-40</c:v>
                </c:pt>
                <c:pt idx="2929">
                  <c:v>-40</c:v>
                </c:pt>
                <c:pt idx="2930">
                  <c:v>-40</c:v>
                </c:pt>
                <c:pt idx="2931">
                  <c:v>-40</c:v>
                </c:pt>
                <c:pt idx="2932">
                  <c:v>-40</c:v>
                </c:pt>
                <c:pt idx="2933">
                  <c:v>-40</c:v>
                </c:pt>
                <c:pt idx="2934">
                  <c:v>-40</c:v>
                </c:pt>
                <c:pt idx="2935">
                  <c:v>-40</c:v>
                </c:pt>
                <c:pt idx="2936">
                  <c:v>-40</c:v>
                </c:pt>
                <c:pt idx="2937">
                  <c:v>-40</c:v>
                </c:pt>
                <c:pt idx="2938">
                  <c:v>-40</c:v>
                </c:pt>
                <c:pt idx="2939">
                  <c:v>-40</c:v>
                </c:pt>
                <c:pt idx="2940">
                  <c:v>-40</c:v>
                </c:pt>
                <c:pt idx="2941">
                  <c:v>-40</c:v>
                </c:pt>
                <c:pt idx="2942">
                  <c:v>-40</c:v>
                </c:pt>
                <c:pt idx="2943">
                  <c:v>-40</c:v>
                </c:pt>
                <c:pt idx="2944">
                  <c:v>-40</c:v>
                </c:pt>
                <c:pt idx="2945">
                  <c:v>-40</c:v>
                </c:pt>
                <c:pt idx="2946">
                  <c:v>-40</c:v>
                </c:pt>
                <c:pt idx="2947">
                  <c:v>-40</c:v>
                </c:pt>
                <c:pt idx="2948">
                  <c:v>-40</c:v>
                </c:pt>
                <c:pt idx="2949">
                  <c:v>-40</c:v>
                </c:pt>
                <c:pt idx="2950">
                  <c:v>-40</c:v>
                </c:pt>
                <c:pt idx="2951">
                  <c:v>-40</c:v>
                </c:pt>
                <c:pt idx="2952">
                  <c:v>-40</c:v>
                </c:pt>
                <c:pt idx="2953">
                  <c:v>-40</c:v>
                </c:pt>
                <c:pt idx="2954">
                  <c:v>-40</c:v>
                </c:pt>
                <c:pt idx="2955">
                  <c:v>-40</c:v>
                </c:pt>
                <c:pt idx="2956">
                  <c:v>-40</c:v>
                </c:pt>
                <c:pt idx="2957">
                  <c:v>-40</c:v>
                </c:pt>
                <c:pt idx="2958">
                  <c:v>-40</c:v>
                </c:pt>
                <c:pt idx="2959">
                  <c:v>-40</c:v>
                </c:pt>
                <c:pt idx="2960">
                  <c:v>-40</c:v>
                </c:pt>
                <c:pt idx="2961">
                  <c:v>-40</c:v>
                </c:pt>
                <c:pt idx="2962">
                  <c:v>-40</c:v>
                </c:pt>
                <c:pt idx="2963">
                  <c:v>-40</c:v>
                </c:pt>
                <c:pt idx="2964">
                  <c:v>-40</c:v>
                </c:pt>
                <c:pt idx="2965">
                  <c:v>-40</c:v>
                </c:pt>
                <c:pt idx="2966">
                  <c:v>-40</c:v>
                </c:pt>
                <c:pt idx="2967">
                  <c:v>-40</c:v>
                </c:pt>
                <c:pt idx="2968">
                  <c:v>-40</c:v>
                </c:pt>
                <c:pt idx="2969">
                  <c:v>-40</c:v>
                </c:pt>
                <c:pt idx="2970">
                  <c:v>-40</c:v>
                </c:pt>
                <c:pt idx="2971">
                  <c:v>-40</c:v>
                </c:pt>
                <c:pt idx="2972">
                  <c:v>-40</c:v>
                </c:pt>
                <c:pt idx="2973">
                  <c:v>-40</c:v>
                </c:pt>
                <c:pt idx="2974">
                  <c:v>-40</c:v>
                </c:pt>
                <c:pt idx="2975">
                  <c:v>-40</c:v>
                </c:pt>
                <c:pt idx="2976">
                  <c:v>-40</c:v>
                </c:pt>
                <c:pt idx="2977">
                  <c:v>-40</c:v>
                </c:pt>
                <c:pt idx="2978">
                  <c:v>-40</c:v>
                </c:pt>
                <c:pt idx="2979">
                  <c:v>-40</c:v>
                </c:pt>
                <c:pt idx="2980">
                  <c:v>-40</c:v>
                </c:pt>
                <c:pt idx="2981">
                  <c:v>-40</c:v>
                </c:pt>
                <c:pt idx="2982">
                  <c:v>-40</c:v>
                </c:pt>
                <c:pt idx="2983">
                  <c:v>-40</c:v>
                </c:pt>
                <c:pt idx="2984">
                  <c:v>-40</c:v>
                </c:pt>
                <c:pt idx="2985">
                  <c:v>-40</c:v>
                </c:pt>
                <c:pt idx="2986">
                  <c:v>-40</c:v>
                </c:pt>
                <c:pt idx="2987">
                  <c:v>-40</c:v>
                </c:pt>
                <c:pt idx="2988">
                  <c:v>-40</c:v>
                </c:pt>
                <c:pt idx="2989">
                  <c:v>-40</c:v>
                </c:pt>
                <c:pt idx="2990">
                  <c:v>-40</c:v>
                </c:pt>
                <c:pt idx="2991">
                  <c:v>-40</c:v>
                </c:pt>
                <c:pt idx="2992">
                  <c:v>-40</c:v>
                </c:pt>
                <c:pt idx="2993">
                  <c:v>-40</c:v>
                </c:pt>
                <c:pt idx="2994">
                  <c:v>-40</c:v>
                </c:pt>
                <c:pt idx="2995">
                  <c:v>-40</c:v>
                </c:pt>
                <c:pt idx="2996">
                  <c:v>-40</c:v>
                </c:pt>
                <c:pt idx="2997">
                  <c:v>-40</c:v>
                </c:pt>
                <c:pt idx="2998">
                  <c:v>-40</c:v>
                </c:pt>
                <c:pt idx="2999">
                  <c:v>-40</c:v>
                </c:pt>
                <c:pt idx="3000">
                  <c:v>-40</c:v>
                </c:pt>
                <c:pt idx="3001">
                  <c:v>-40</c:v>
                </c:pt>
                <c:pt idx="3002">
                  <c:v>-40</c:v>
                </c:pt>
                <c:pt idx="3003">
                  <c:v>-40</c:v>
                </c:pt>
                <c:pt idx="3004">
                  <c:v>-40</c:v>
                </c:pt>
                <c:pt idx="3005">
                  <c:v>-40</c:v>
                </c:pt>
                <c:pt idx="3006">
                  <c:v>-40</c:v>
                </c:pt>
                <c:pt idx="3007">
                  <c:v>-40</c:v>
                </c:pt>
                <c:pt idx="3008">
                  <c:v>-40</c:v>
                </c:pt>
                <c:pt idx="3009">
                  <c:v>-40</c:v>
                </c:pt>
                <c:pt idx="3010">
                  <c:v>-40</c:v>
                </c:pt>
                <c:pt idx="3011">
                  <c:v>-40</c:v>
                </c:pt>
                <c:pt idx="3012">
                  <c:v>-40</c:v>
                </c:pt>
                <c:pt idx="3013">
                  <c:v>-40</c:v>
                </c:pt>
                <c:pt idx="3014">
                  <c:v>-40</c:v>
                </c:pt>
                <c:pt idx="3015">
                  <c:v>-40</c:v>
                </c:pt>
                <c:pt idx="3016">
                  <c:v>-40</c:v>
                </c:pt>
                <c:pt idx="3017">
                  <c:v>-40</c:v>
                </c:pt>
                <c:pt idx="3018">
                  <c:v>-40</c:v>
                </c:pt>
                <c:pt idx="3019">
                  <c:v>-40</c:v>
                </c:pt>
                <c:pt idx="3020">
                  <c:v>-40</c:v>
                </c:pt>
                <c:pt idx="3021">
                  <c:v>-40</c:v>
                </c:pt>
                <c:pt idx="3022">
                  <c:v>-40</c:v>
                </c:pt>
                <c:pt idx="3023">
                  <c:v>-40</c:v>
                </c:pt>
                <c:pt idx="3024">
                  <c:v>-40</c:v>
                </c:pt>
                <c:pt idx="3025">
                  <c:v>-40</c:v>
                </c:pt>
                <c:pt idx="3026">
                  <c:v>-40</c:v>
                </c:pt>
                <c:pt idx="3027">
                  <c:v>-40</c:v>
                </c:pt>
                <c:pt idx="3028">
                  <c:v>-40</c:v>
                </c:pt>
                <c:pt idx="3029">
                  <c:v>-40</c:v>
                </c:pt>
                <c:pt idx="3030">
                  <c:v>-40</c:v>
                </c:pt>
                <c:pt idx="3031">
                  <c:v>-40</c:v>
                </c:pt>
                <c:pt idx="3032">
                  <c:v>-40</c:v>
                </c:pt>
                <c:pt idx="3033">
                  <c:v>-40</c:v>
                </c:pt>
                <c:pt idx="3034">
                  <c:v>-40</c:v>
                </c:pt>
                <c:pt idx="3035">
                  <c:v>-40</c:v>
                </c:pt>
                <c:pt idx="3036">
                  <c:v>-40</c:v>
                </c:pt>
                <c:pt idx="3037">
                  <c:v>-40</c:v>
                </c:pt>
                <c:pt idx="3038">
                  <c:v>-40</c:v>
                </c:pt>
                <c:pt idx="3039">
                  <c:v>-40</c:v>
                </c:pt>
                <c:pt idx="3040">
                  <c:v>-40</c:v>
                </c:pt>
                <c:pt idx="3041">
                  <c:v>-40</c:v>
                </c:pt>
                <c:pt idx="3042">
                  <c:v>-40</c:v>
                </c:pt>
                <c:pt idx="3043">
                  <c:v>-40</c:v>
                </c:pt>
                <c:pt idx="3044">
                  <c:v>-40</c:v>
                </c:pt>
                <c:pt idx="3045">
                  <c:v>-40</c:v>
                </c:pt>
                <c:pt idx="3046">
                  <c:v>-40</c:v>
                </c:pt>
                <c:pt idx="3047">
                  <c:v>-40</c:v>
                </c:pt>
                <c:pt idx="3048">
                  <c:v>-40</c:v>
                </c:pt>
                <c:pt idx="3049">
                  <c:v>-40</c:v>
                </c:pt>
                <c:pt idx="3050">
                  <c:v>-40</c:v>
                </c:pt>
                <c:pt idx="3051">
                  <c:v>-40</c:v>
                </c:pt>
                <c:pt idx="3052">
                  <c:v>-40</c:v>
                </c:pt>
                <c:pt idx="3053">
                  <c:v>-40</c:v>
                </c:pt>
                <c:pt idx="3054">
                  <c:v>-40</c:v>
                </c:pt>
                <c:pt idx="3055">
                  <c:v>-40</c:v>
                </c:pt>
                <c:pt idx="3056">
                  <c:v>-40</c:v>
                </c:pt>
                <c:pt idx="3057">
                  <c:v>-40</c:v>
                </c:pt>
                <c:pt idx="3058">
                  <c:v>-40</c:v>
                </c:pt>
                <c:pt idx="3059">
                  <c:v>-40</c:v>
                </c:pt>
                <c:pt idx="3060">
                  <c:v>-40</c:v>
                </c:pt>
                <c:pt idx="3061">
                  <c:v>-40</c:v>
                </c:pt>
                <c:pt idx="3062">
                  <c:v>-40</c:v>
                </c:pt>
                <c:pt idx="3063">
                  <c:v>-40</c:v>
                </c:pt>
                <c:pt idx="3064">
                  <c:v>-40</c:v>
                </c:pt>
                <c:pt idx="3065">
                  <c:v>-40</c:v>
                </c:pt>
                <c:pt idx="3066">
                  <c:v>-40</c:v>
                </c:pt>
                <c:pt idx="3067">
                  <c:v>-40</c:v>
                </c:pt>
                <c:pt idx="3068">
                  <c:v>-40</c:v>
                </c:pt>
                <c:pt idx="3069">
                  <c:v>-40</c:v>
                </c:pt>
                <c:pt idx="3070">
                  <c:v>-40</c:v>
                </c:pt>
                <c:pt idx="3071">
                  <c:v>-40</c:v>
                </c:pt>
                <c:pt idx="3072">
                  <c:v>-40</c:v>
                </c:pt>
                <c:pt idx="3073">
                  <c:v>-40</c:v>
                </c:pt>
                <c:pt idx="3074">
                  <c:v>-40</c:v>
                </c:pt>
                <c:pt idx="3075">
                  <c:v>-40</c:v>
                </c:pt>
                <c:pt idx="3076">
                  <c:v>-40</c:v>
                </c:pt>
                <c:pt idx="3077">
                  <c:v>-40</c:v>
                </c:pt>
                <c:pt idx="3078">
                  <c:v>-40</c:v>
                </c:pt>
                <c:pt idx="3079">
                  <c:v>-40</c:v>
                </c:pt>
                <c:pt idx="3080">
                  <c:v>-40</c:v>
                </c:pt>
                <c:pt idx="3081">
                  <c:v>-40</c:v>
                </c:pt>
                <c:pt idx="3082">
                  <c:v>-40</c:v>
                </c:pt>
                <c:pt idx="3083">
                  <c:v>-40</c:v>
                </c:pt>
                <c:pt idx="3084">
                  <c:v>-40</c:v>
                </c:pt>
                <c:pt idx="3085">
                  <c:v>-40</c:v>
                </c:pt>
                <c:pt idx="3086">
                  <c:v>-40</c:v>
                </c:pt>
                <c:pt idx="3087">
                  <c:v>-40</c:v>
                </c:pt>
                <c:pt idx="3088">
                  <c:v>-40</c:v>
                </c:pt>
                <c:pt idx="3089">
                  <c:v>-40</c:v>
                </c:pt>
                <c:pt idx="3090">
                  <c:v>-40</c:v>
                </c:pt>
                <c:pt idx="3091">
                  <c:v>-40</c:v>
                </c:pt>
                <c:pt idx="3092">
                  <c:v>-40</c:v>
                </c:pt>
                <c:pt idx="3093">
                  <c:v>-40</c:v>
                </c:pt>
                <c:pt idx="3094">
                  <c:v>-40</c:v>
                </c:pt>
                <c:pt idx="3095">
                  <c:v>-40</c:v>
                </c:pt>
                <c:pt idx="3096">
                  <c:v>-40</c:v>
                </c:pt>
                <c:pt idx="3097">
                  <c:v>-40</c:v>
                </c:pt>
                <c:pt idx="3098">
                  <c:v>-40</c:v>
                </c:pt>
                <c:pt idx="3099">
                  <c:v>-40</c:v>
                </c:pt>
                <c:pt idx="3100">
                  <c:v>-40</c:v>
                </c:pt>
                <c:pt idx="3101">
                  <c:v>-40</c:v>
                </c:pt>
                <c:pt idx="3102">
                  <c:v>-40</c:v>
                </c:pt>
                <c:pt idx="3103">
                  <c:v>-40</c:v>
                </c:pt>
                <c:pt idx="3104">
                  <c:v>-40</c:v>
                </c:pt>
                <c:pt idx="3105">
                  <c:v>-40</c:v>
                </c:pt>
                <c:pt idx="3106">
                  <c:v>-40</c:v>
                </c:pt>
                <c:pt idx="3107">
                  <c:v>-40</c:v>
                </c:pt>
                <c:pt idx="3108">
                  <c:v>-40</c:v>
                </c:pt>
                <c:pt idx="3109">
                  <c:v>-40</c:v>
                </c:pt>
                <c:pt idx="3110">
                  <c:v>-40</c:v>
                </c:pt>
                <c:pt idx="3111">
                  <c:v>-40</c:v>
                </c:pt>
                <c:pt idx="3112">
                  <c:v>-40</c:v>
                </c:pt>
                <c:pt idx="3113">
                  <c:v>-40</c:v>
                </c:pt>
                <c:pt idx="3114">
                  <c:v>-40</c:v>
                </c:pt>
                <c:pt idx="3115">
                  <c:v>-40</c:v>
                </c:pt>
                <c:pt idx="3116">
                  <c:v>-40</c:v>
                </c:pt>
                <c:pt idx="3117">
                  <c:v>-40</c:v>
                </c:pt>
                <c:pt idx="3118">
                  <c:v>-40</c:v>
                </c:pt>
                <c:pt idx="3119">
                  <c:v>-40</c:v>
                </c:pt>
                <c:pt idx="3120">
                  <c:v>-40</c:v>
                </c:pt>
                <c:pt idx="3121">
                  <c:v>-40</c:v>
                </c:pt>
                <c:pt idx="3122">
                  <c:v>-40</c:v>
                </c:pt>
                <c:pt idx="3123">
                  <c:v>-40</c:v>
                </c:pt>
                <c:pt idx="3124">
                  <c:v>-40</c:v>
                </c:pt>
                <c:pt idx="3125">
                  <c:v>-40</c:v>
                </c:pt>
                <c:pt idx="3126">
                  <c:v>-40</c:v>
                </c:pt>
                <c:pt idx="3127">
                  <c:v>-40</c:v>
                </c:pt>
                <c:pt idx="3128">
                  <c:v>-40</c:v>
                </c:pt>
                <c:pt idx="3129">
                  <c:v>-40</c:v>
                </c:pt>
                <c:pt idx="3130">
                  <c:v>-40</c:v>
                </c:pt>
                <c:pt idx="3131">
                  <c:v>-40</c:v>
                </c:pt>
                <c:pt idx="3132">
                  <c:v>-40</c:v>
                </c:pt>
                <c:pt idx="3133">
                  <c:v>-40</c:v>
                </c:pt>
                <c:pt idx="3134">
                  <c:v>-40</c:v>
                </c:pt>
                <c:pt idx="3135">
                  <c:v>-40</c:v>
                </c:pt>
                <c:pt idx="3136">
                  <c:v>-40</c:v>
                </c:pt>
                <c:pt idx="3137">
                  <c:v>-40</c:v>
                </c:pt>
                <c:pt idx="3138">
                  <c:v>-40</c:v>
                </c:pt>
                <c:pt idx="3139">
                  <c:v>-40</c:v>
                </c:pt>
                <c:pt idx="3140">
                  <c:v>-40</c:v>
                </c:pt>
                <c:pt idx="3141">
                  <c:v>-40</c:v>
                </c:pt>
                <c:pt idx="3142">
                  <c:v>-40</c:v>
                </c:pt>
                <c:pt idx="3143">
                  <c:v>-40</c:v>
                </c:pt>
                <c:pt idx="3144">
                  <c:v>-40</c:v>
                </c:pt>
                <c:pt idx="3145">
                  <c:v>-40</c:v>
                </c:pt>
                <c:pt idx="3146">
                  <c:v>-40</c:v>
                </c:pt>
                <c:pt idx="3147">
                  <c:v>-40</c:v>
                </c:pt>
                <c:pt idx="3148">
                  <c:v>-40</c:v>
                </c:pt>
                <c:pt idx="3149">
                  <c:v>-40</c:v>
                </c:pt>
                <c:pt idx="3150">
                  <c:v>-40</c:v>
                </c:pt>
                <c:pt idx="3151">
                  <c:v>-40</c:v>
                </c:pt>
                <c:pt idx="3152">
                  <c:v>-40</c:v>
                </c:pt>
                <c:pt idx="3153">
                  <c:v>-40</c:v>
                </c:pt>
                <c:pt idx="3154">
                  <c:v>-40</c:v>
                </c:pt>
                <c:pt idx="3155">
                  <c:v>-40</c:v>
                </c:pt>
                <c:pt idx="3156">
                  <c:v>-40</c:v>
                </c:pt>
                <c:pt idx="3157">
                  <c:v>-40</c:v>
                </c:pt>
                <c:pt idx="3158">
                  <c:v>-40</c:v>
                </c:pt>
                <c:pt idx="3159">
                  <c:v>-40</c:v>
                </c:pt>
                <c:pt idx="3160">
                  <c:v>-40</c:v>
                </c:pt>
                <c:pt idx="3161">
                  <c:v>-40</c:v>
                </c:pt>
                <c:pt idx="3162">
                  <c:v>-40</c:v>
                </c:pt>
                <c:pt idx="3163">
                  <c:v>-40</c:v>
                </c:pt>
                <c:pt idx="3164">
                  <c:v>-40</c:v>
                </c:pt>
                <c:pt idx="3165">
                  <c:v>-40</c:v>
                </c:pt>
                <c:pt idx="3166">
                  <c:v>-40</c:v>
                </c:pt>
                <c:pt idx="3167">
                  <c:v>-40</c:v>
                </c:pt>
                <c:pt idx="3168">
                  <c:v>-40</c:v>
                </c:pt>
                <c:pt idx="3169">
                  <c:v>-40</c:v>
                </c:pt>
                <c:pt idx="3170">
                  <c:v>-40</c:v>
                </c:pt>
                <c:pt idx="3171">
                  <c:v>-40</c:v>
                </c:pt>
                <c:pt idx="3172">
                  <c:v>-40</c:v>
                </c:pt>
                <c:pt idx="3173">
                  <c:v>-40</c:v>
                </c:pt>
                <c:pt idx="3174">
                  <c:v>-40</c:v>
                </c:pt>
                <c:pt idx="3175">
                  <c:v>-40</c:v>
                </c:pt>
                <c:pt idx="3176">
                  <c:v>-40</c:v>
                </c:pt>
                <c:pt idx="3177">
                  <c:v>-40</c:v>
                </c:pt>
                <c:pt idx="3178">
                  <c:v>-40</c:v>
                </c:pt>
                <c:pt idx="3179">
                  <c:v>-40</c:v>
                </c:pt>
                <c:pt idx="3180">
                  <c:v>-40</c:v>
                </c:pt>
                <c:pt idx="3181">
                  <c:v>-40</c:v>
                </c:pt>
                <c:pt idx="3182">
                  <c:v>-40</c:v>
                </c:pt>
                <c:pt idx="3183">
                  <c:v>-40</c:v>
                </c:pt>
                <c:pt idx="3184">
                  <c:v>-40</c:v>
                </c:pt>
                <c:pt idx="3185">
                  <c:v>-40</c:v>
                </c:pt>
                <c:pt idx="3186">
                  <c:v>-40</c:v>
                </c:pt>
                <c:pt idx="3187">
                  <c:v>-40</c:v>
                </c:pt>
                <c:pt idx="3188">
                  <c:v>-40</c:v>
                </c:pt>
                <c:pt idx="3189">
                  <c:v>-40</c:v>
                </c:pt>
                <c:pt idx="3190">
                  <c:v>-40</c:v>
                </c:pt>
                <c:pt idx="3191">
                  <c:v>-40</c:v>
                </c:pt>
                <c:pt idx="3192">
                  <c:v>-40</c:v>
                </c:pt>
                <c:pt idx="3193">
                  <c:v>-40</c:v>
                </c:pt>
                <c:pt idx="3194">
                  <c:v>-40</c:v>
                </c:pt>
                <c:pt idx="3195">
                  <c:v>-40</c:v>
                </c:pt>
                <c:pt idx="3196">
                  <c:v>-40</c:v>
                </c:pt>
                <c:pt idx="3197">
                  <c:v>-40</c:v>
                </c:pt>
                <c:pt idx="3198">
                  <c:v>-40</c:v>
                </c:pt>
                <c:pt idx="3199">
                  <c:v>-40</c:v>
                </c:pt>
                <c:pt idx="3200">
                  <c:v>-40</c:v>
                </c:pt>
                <c:pt idx="3201">
                  <c:v>-40</c:v>
                </c:pt>
                <c:pt idx="3202">
                  <c:v>-40</c:v>
                </c:pt>
                <c:pt idx="3203">
                  <c:v>-40</c:v>
                </c:pt>
                <c:pt idx="3204">
                  <c:v>-40</c:v>
                </c:pt>
                <c:pt idx="3205">
                  <c:v>-40</c:v>
                </c:pt>
                <c:pt idx="3206">
                  <c:v>-40</c:v>
                </c:pt>
                <c:pt idx="3207">
                  <c:v>-40</c:v>
                </c:pt>
                <c:pt idx="3208">
                  <c:v>-40</c:v>
                </c:pt>
                <c:pt idx="3209">
                  <c:v>-40</c:v>
                </c:pt>
                <c:pt idx="3210">
                  <c:v>-40</c:v>
                </c:pt>
                <c:pt idx="3211">
                  <c:v>-40</c:v>
                </c:pt>
                <c:pt idx="3212">
                  <c:v>-40</c:v>
                </c:pt>
                <c:pt idx="3213">
                  <c:v>-40</c:v>
                </c:pt>
                <c:pt idx="3214">
                  <c:v>-40</c:v>
                </c:pt>
                <c:pt idx="3215">
                  <c:v>-40</c:v>
                </c:pt>
                <c:pt idx="3216">
                  <c:v>-40</c:v>
                </c:pt>
                <c:pt idx="3217">
                  <c:v>-40</c:v>
                </c:pt>
                <c:pt idx="3218">
                  <c:v>-40</c:v>
                </c:pt>
                <c:pt idx="3219">
                  <c:v>-40</c:v>
                </c:pt>
                <c:pt idx="3220">
                  <c:v>-40</c:v>
                </c:pt>
                <c:pt idx="3221">
                  <c:v>-40</c:v>
                </c:pt>
                <c:pt idx="3222">
                  <c:v>-40</c:v>
                </c:pt>
                <c:pt idx="3223">
                  <c:v>-40</c:v>
                </c:pt>
                <c:pt idx="3224">
                  <c:v>-40</c:v>
                </c:pt>
                <c:pt idx="3225">
                  <c:v>-40</c:v>
                </c:pt>
                <c:pt idx="3226">
                  <c:v>-40</c:v>
                </c:pt>
                <c:pt idx="3227">
                  <c:v>-40</c:v>
                </c:pt>
                <c:pt idx="3228">
                  <c:v>-40</c:v>
                </c:pt>
                <c:pt idx="3229">
                  <c:v>-40</c:v>
                </c:pt>
                <c:pt idx="3230">
                  <c:v>-40</c:v>
                </c:pt>
                <c:pt idx="3231">
                  <c:v>-40</c:v>
                </c:pt>
                <c:pt idx="3232">
                  <c:v>-40</c:v>
                </c:pt>
                <c:pt idx="3233">
                  <c:v>-40</c:v>
                </c:pt>
                <c:pt idx="3234">
                  <c:v>-40</c:v>
                </c:pt>
                <c:pt idx="3235">
                  <c:v>-40</c:v>
                </c:pt>
                <c:pt idx="3236">
                  <c:v>-40</c:v>
                </c:pt>
                <c:pt idx="3237">
                  <c:v>-40</c:v>
                </c:pt>
                <c:pt idx="3238">
                  <c:v>-40</c:v>
                </c:pt>
                <c:pt idx="3239">
                  <c:v>-40</c:v>
                </c:pt>
                <c:pt idx="3240">
                  <c:v>-40</c:v>
                </c:pt>
                <c:pt idx="3241">
                  <c:v>-40</c:v>
                </c:pt>
                <c:pt idx="3242">
                  <c:v>-40</c:v>
                </c:pt>
                <c:pt idx="3243">
                  <c:v>-40</c:v>
                </c:pt>
                <c:pt idx="3244">
                  <c:v>-40</c:v>
                </c:pt>
                <c:pt idx="3245">
                  <c:v>-40</c:v>
                </c:pt>
                <c:pt idx="3246">
                  <c:v>-40</c:v>
                </c:pt>
                <c:pt idx="3247">
                  <c:v>-40</c:v>
                </c:pt>
                <c:pt idx="3248">
                  <c:v>-40</c:v>
                </c:pt>
                <c:pt idx="3249">
                  <c:v>-40</c:v>
                </c:pt>
                <c:pt idx="3250">
                  <c:v>-40</c:v>
                </c:pt>
                <c:pt idx="3251">
                  <c:v>-40</c:v>
                </c:pt>
                <c:pt idx="3252">
                  <c:v>-40</c:v>
                </c:pt>
                <c:pt idx="3253">
                  <c:v>-40</c:v>
                </c:pt>
                <c:pt idx="3254">
                  <c:v>-40</c:v>
                </c:pt>
                <c:pt idx="3255">
                  <c:v>-40</c:v>
                </c:pt>
                <c:pt idx="3256">
                  <c:v>-40</c:v>
                </c:pt>
                <c:pt idx="3257">
                  <c:v>-40</c:v>
                </c:pt>
                <c:pt idx="3258">
                  <c:v>-40</c:v>
                </c:pt>
                <c:pt idx="3259">
                  <c:v>-40</c:v>
                </c:pt>
                <c:pt idx="3260">
                  <c:v>-40</c:v>
                </c:pt>
                <c:pt idx="3261">
                  <c:v>-40</c:v>
                </c:pt>
                <c:pt idx="3262">
                  <c:v>-40</c:v>
                </c:pt>
                <c:pt idx="3263">
                  <c:v>-40</c:v>
                </c:pt>
                <c:pt idx="3264">
                  <c:v>-40</c:v>
                </c:pt>
                <c:pt idx="3265">
                  <c:v>-40</c:v>
                </c:pt>
                <c:pt idx="3266">
                  <c:v>-40</c:v>
                </c:pt>
                <c:pt idx="3267">
                  <c:v>-40</c:v>
                </c:pt>
                <c:pt idx="3268">
                  <c:v>-40</c:v>
                </c:pt>
                <c:pt idx="3269">
                  <c:v>-40</c:v>
                </c:pt>
                <c:pt idx="3270">
                  <c:v>-40</c:v>
                </c:pt>
                <c:pt idx="3271">
                  <c:v>-40</c:v>
                </c:pt>
                <c:pt idx="3272">
                  <c:v>-40</c:v>
                </c:pt>
                <c:pt idx="3273">
                  <c:v>-40</c:v>
                </c:pt>
                <c:pt idx="3274">
                  <c:v>-40</c:v>
                </c:pt>
                <c:pt idx="3275">
                  <c:v>-40</c:v>
                </c:pt>
                <c:pt idx="3276">
                  <c:v>-40</c:v>
                </c:pt>
                <c:pt idx="3277">
                  <c:v>-40</c:v>
                </c:pt>
                <c:pt idx="3278">
                  <c:v>-40</c:v>
                </c:pt>
                <c:pt idx="3279">
                  <c:v>-40</c:v>
                </c:pt>
                <c:pt idx="3280">
                  <c:v>-40</c:v>
                </c:pt>
                <c:pt idx="3281">
                  <c:v>-40</c:v>
                </c:pt>
                <c:pt idx="3282">
                  <c:v>-40</c:v>
                </c:pt>
                <c:pt idx="3283">
                  <c:v>-40</c:v>
                </c:pt>
                <c:pt idx="3284">
                  <c:v>-40</c:v>
                </c:pt>
                <c:pt idx="3285">
                  <c:v>-40</c:v>
                </c:pt>
                <c:pt idx="3286">
                  <c:v>-40</c:v>
                </c:pt>
                <c:pt idx="3287">
                  <c:v>-40</c:v>
                </c:pt>
                <c:pt idx="3288">
                  <c:v>-40</c:v>
                </c:pt>
                <c:pt idx="3289">
                  <c:v>-40</c:v>
                </c:pt>
                <c:pt idx="3290">
                  <c:v>-40</c:v>
                </c:pt>
                <c:pt idx="3291">
                  <c:v>-40</c:v>
                </c:pt>
                <c:pt idx="3292">
                  <c:v>-40</c:v>
                </c:pt>
                <c:pt idx="3293">
                  <c:v>-40</c:v>
                </c:pt>
                <c:pt idx="3294">
                  <c:v>-40</c:v>
                </c:pt>
                <c:pt idx="3295">
                  <c:v>-40</c:v>
                </c:pt>
                <c:pt idx="3296">
                  <c:v>-40</c:v>
                </c:pt>
                <c:pt idx="3297">
                  <c:v>-40</c:v>
                </c:pt>
                <c:pt idx="3298">
                  <c:v>-40</c:v>
                </c:pt>
                <c:pt idx="3299">
                  <c:v>-40</c:v>
                </c:pt>
                <c:pt idx="3300">
                  <c:v>-40</c:v>
                </c:pt>
                <c:pt idx="3301">
                  <c:v>-40</c:v>
                </c:pt>
                <c:pt idx="3302">
                  <c:v>-40</c:v>
                </c:pt>
                <c:pt idx="3303">
                  <c:v>-40</c:v>
                </c:pt>
                <c:pt idx="3304">
                  <c:v>-40</c:v>
                </c:pt>
                <c:pt idx="3305">
                  <c:v>-40</c:v>
                </c:pt>
                <c:pt idx="3306">
                  <c:v>-40</c:v>
                </c:pt>
                <c:pt idx="3307">
                  <c:v>-40</c:v>
                </c:pt>
                <c:pt idx="3308">
                  <c:v>-40</c:v>
                </c:pt>
                <c:pt idx="3309">
                  <c:v>-40</c:v>
                </c:pt>
                <c:pt idx="3310">
                  <c:v>-40</c:v>
                </c:pt>
                <c:pt idx="3311">
                  <c:v>-40</c:v>
                </c:pt>
                <c:pt idx="3312">
                  <c:v>-40</c:v>
                </c:pt>
                <c:pt idx="3313">
                  <c:v>-40</c:v>
                </c:pt>
                <c:pt idx="3314">
                  <c:v>-40</c:v>
                </c:pt>
                <c:pt idx="3315">
                  <c:v>-40</c:v>
                </c:pt>
                <c:pt idx="3316">
                  <c:v>-40</c:v>
                </c:pt>
                <c:pt idx="3317">
                  <c:v>-40</c:v>
                </c:pt>
                <c:pt idx="3318">
                  <c:v>-40</c:v>
                </c:pt>
                <c:pt idx="3319">
                  <c:v>-40</c:v>
                </c:pt>
                <c:pt idx="3320">
                  <c:v>-40</c:v>
                </c:pt>
                <c:pt idx="3321">
                  <c:v>-40</c:v>
                </c:pt>
                <c:pt idx="3322">
                  <c:v>-40</c:v>
                </c:pt>
                <c:pt idx="3323">
                  <c:v>-40</c:v>
                </c:pt>
                <c:pt idx="3324">
                  <c:v>-40</c:v>
                </c:pt>
                <c:pt idx="3325">
                  <c:v>-40</c:v>
                </c:pt>
                <c:pt idx="3326">
                  <c:v>-40</c:v>
                </c:pt>
                <c:pt idx="3327">
                  <c:v>-40</c:v>
                </c:pt>
                <c:pt idx="3328">
                  <c:v>-40</c:v>
                </c:pt>
                <c:pt idx="3329">
                  <c:v>-40</c:v>
                </c:pt>
                <c:pt idx="3330">
                  <c:v>-40</c:v>
                </c:pt>
                <c:pt idx="3331">
                  <c:v>-40</c:v>
                </c:pt>
                <c:pt idx="3332">
                  <c:v>-40</c:v>
                </c:pt>
                <c:pt idx="3333">
                  <c:v>-40</c:v>
                </c:pt>
                <c:pt idx="3334">
                  <c:v>-40</c:v>
                </c:pt>
                <c:pt idx="3335">
                  <c:v>-40</c:v>
                </c:pt>
                <c:pt idx="3336">
                  <c:v>-40</c:v>
                </c:pt>
                <c:pt idx="3337">
                  <c:v>-40</c:v>
                </c:pt>
                <c:pt idx="3338">
                  <c:v>-40</c:v>
                </c:pt>
                <c:pt idx="3339">
                  <c:v>-40</c:v>
                </c:pt>
                <c:pt idx="3340">
                  <c:v>-40</c:v>
                </c:pt>
                <c:pt idx="3341">
                  <c:v>-40</c:v>
                </c:pt>
                <c:pt idx="3342">
                  <c:v>-40</c:v>
                </c:pt>
                <c:pt idx="3343">
                  <c:v>-40</c:v>
                </c:pt>
                <c:pt idx="3344">
                  <c:v>-40</c:v>
                </c:pt>
                <c:pt idx="3345">
                  <c:v>-40</c:v>
                </c:pt>
                <c:pt idx="3346">
                  <c:v>-40</c:v>
                </c:pt>
                <c:pt idx="3347">
                  <c:v>-40</c:v>
                </c:pt>
                <c:pt idx="3348">
                  <c:v>-40</c:v>
                </c:pt>
                <c:pt idx="3349">
                  <c:v>-40</c:v>
                </c:pt>
                <c:pt idx="3350">
                  <c:v>-40</c:v>
                </c:pt>
                <c:pt idx="3351">
                  <c:v>-40</c:v>
                </c:pt>
                <c:pt idx="3352">
                  <c:v>-40</c:v>
                </c:pt>
                <c:pt idx="3353">
                  <c:v>-40</c:v>
                </c:pt>
                <c:pt idx="3354">
                  <c:v>-40</c:v>
                </c:pt>
                <c:pt idx="3355">
                  <c:v>-40</c:v>
                </c:pt>
                <c:pt idx="3356">
                  <c:v>-40</c:v>
                </c:pt>
                <c:pt idx="3357">
                  <c:v>-40</c:v>
                </c:pt>
                <c:pt idx="3358">
                  <c:v>-40</c:v>
                </c:pt>
                <c:pt idx="3359">
                  <c:v>-40</c:v>
                </c:pt>
                <c:pt idx="3360">
                  <c:v>-40</c:v>
                </c:pt>
                <c:pt idx="3361">
                  <c:v>-40</c:v>
                </c:pt>
                <c:pt idx="3362">
                  <c:v>-40</c:v>
                </c:pt>
                <c:pt idx="3363">
                  <c:v>-40</c:v>
                </c:pt>
                <c:pt idx="3364">
                  <c:v>-40</c:v>
                </c:pt>
                <c:pt idx="3365">
                  <c:v>-40</c:v>
                </c:pt>
                <c:pt idx="3366">
                  <c:v>-40</c:v>
                </c:pt>
                <c:pt idx="3367">
                  <c:v>-40</c:v>
                </c:pt>
                <c:pt idx="3368">
                  <c:v>-40</c:v>
                </c:pt>
                <c:pt idx="3369">
                  <c:v>-40</c:v>
                </c:pt>
                <c:pt idx="3370">
                  <c:v>-40</c:v>
                </c:pt>
                <c:pt idx="3371">
                  <c:v>-40</c:v>
                </c:pt>
                <c:pt idx="3372">
                  <c:v>-40</c:v>
                </c:pt>
                <c:pt idx="3373">
                  <c:v>-40</c:v>
                </c:pt>
                <c:pt idx="3374">
                  <c:v>-40</c:v>
                </c:pt>
                <c:pt idx="3375">
                  <c:v>-40</c:v>
                </c:pt>
                <c:pt idx="3376">
                  <c:v>-40</c:v>
                </c:pt>
                <c:pt idx="3377">
                  <c:v>-40</c:v>
                </c:pt>
                <c:pt idx="3378">
                  <c:v>-40</c:v>
                </c:pt>
                <c:pt idx="3379">
                  <c:v>-40</c:v>
                </c:pt>
                <c:pt idx="3380">
                  <c:v>-40</c:v>
                </c:pt>
                <c:pt idx="3381">
                  <c:v>-40</c:v>
                </c:pt>
                <c:pt idx="3382">
                  <c:v>-40</c:v>
                </c:pt>
                <c:pt idx="3383">
                  <c:v>-40</c:v>
                </c:pt>
                <c:pt idx="3384">
                  <c:v>-40</c:v>
                </c:pt>
                <c:pt idx="3385">
                  <c:v>-40</c:v>
                </c:pt>
                <c:pt idx="3386">
                  <c:v>-40</c:v>
                </c:pt>
                <c:pt idx="3387">
                  <c:v>-40</c:v>
                </c:pt>
                <c:pt idx="3388">
                  <c:v>-40</c:v>
                </c:pt>
                <c:pt idx="3389">
                  <c:v>-40</c:v>
                </c:pt>
                <c:pt idx="3390">
                  <c:v>-40</c:v>
                </c:pt>
                <c:pt idx="3391">
                  <c:v>-40</c:v>
                </c:pt>
                <c:pt idx="3392">
                  <c:v>-40</c:v>
                </c:pt>
                <c:pt idx="3393">
                  <c:v>-40</c:v>
                </c:pt>
                <c:pt idx="3394">
                  <c:v>-40</c:v>
                </c:pt>
                <c:pt idx="3395">
                  <c:v>-40</c:v>
                </c:pt>
                <c:pt idx="3396">
                  <c:v>-40</c:v>
                </c:pt>
                <c:pt idx="3397">
                  <c:v>-40</c:v>
                </c:pt>
                <c:pt idx="3398">
                  <c:v>-40</c:v>
                </c:pt>
                <c:pt idx="3399">
                  <c:v>-40</c:v>
                </c:pt>
                <c:pt idx="3400">
                  <c:v>-40</c:v>
                </c:pt>
                <c:pt idx="3401">
                  <c:v>-40</c:v>
                </c:pt>
                <c:pt idx="3402">
                  <c:v>-40</c:v>
                </c:pt>
                <c:pt idx="3403">
                  <c:v>-40</c:v>
                </c:pt>
                <c:pt idx="3404">
                  <c:v>-40</c:v>
                </c:pt>
                <c:pt idx="3405">
                  <c:v>-40</c:v>
                </c:pt>
                <c:pt idx="3406">
                  <c:v>-40</c:v>
                </c:pt>
                <c:pt idx="3407">
                  <c:v>-40</c:v>
                </c:pt>
                <c:pt idx="3408">
                  <c:v>-40</c:v>
                </c:pt>
                <c:pt idx="3409">
                  <c:v>-40</c:v>
                </c:pt>
                <c:pt idx="3410">
                  <c:v>-40</c:v>
                </c:pt>
                <c:pt idx="3411">
                  <c:v>-40</c:v>
                </c:pt>
                <c:pt idx="3412">
                  <c:v>-40</c:v>
                </c:pt>
                <c:pt idx="3413">
                  <c:v>-40</c:v>
                </c:pt>
                <c:pt idx="3414">
                  <c:v>-40</c:v>
                </c:pt>
                <c:pt idx="3415">
                  <c:v>-40</c:v>
                </c:pt>
                <c:pt idx="3416">
                  <c:v>-40</c:v>
                </c:pt>
                <c:pt idx="3417">
                  <c:v>-40</c:v>
                </c:pt>
                <c:pt idx="3418">
                  <c:v>-40</c:v>
                </c:pt>
                <c:pt idx="3419">
                  <c:v>-40</c:v>
                </c:pt>
                <c:pt idx="3420">
                  <c:v>-40</c:v>
                </c:pt>
                <c:pt idx="3421">
                  <c:v>-40</c:v>
                </c:pt>
                <c:pt idx="3422">
                  <c:v>-40</c:v>
                </c:pt>
                <c:pt idx="3423">
                  <c:v>-40</c:v>
                </c:pt>
                <c:pt idx="3424">
                  <c:v>-40</c:v>
                </c:pt>
                <c:pt idx="3425">
                  <c:v>-40</c:v>
                </c:pt>
                <c:pt idx="3426">
                  <c:v>-40</c:v>
                </c:pt>
                <c:pt idx="3427">
                  <c:v>-40</c:v>
                </c:pt>
                <c:pt idx="3428">
                  <c:v>-40</c:v>
                </c:pt>
                <c:pt idx="3429">
                  <c:v>-40</c:v>
                </c:pt>
                <c:pt idx="3430">
                  <c:v>-40</c:v>
                </c:pt>
                <c:pt idx="3431">
                  <c:v>-40</c:v>
                </c:pt>
                <c:pt idx="3432">
                  <c:v>-40</c:v>
                </c:pt>
                <c:pt idx="3433">
                  <c:v>-40</c:v>
                </c:pt>
                <c:pt idx="3434">
                  <c:v>-40</c:v>
                </c:pt>
                <c:pt idx="3435">
                  <c:v>-40</c:v>
                </c:pt>
                <c:pt idx="3436">
                  <c:v>-40</c:v>
                </c:pt>
                <c:pt idx="3437">
                  <c:v>-40</c:v>
                </c:pt>
                <c:pt idx="3438">
                  <c:v>-40</c:v>
                </c:pt>
                <c:pt idx="3439">
                  <c:v>-40</c:v>
                </c:pt>
                <c:pt idx="3440">
                  <c:v>-40</c:v>
                </c:pt>
                <c:pt idx="3441">
                  <c:v>-40</c:v>
                </c:pt>
                <c:pt idx="3442">
                  <c:v>-40</c:v>
                </c:pt>
                <c:pt idx="3443">
                  <c:v>-40</c:v>
                </c:pt>
                <c:pt idx="3444">
                  <c:v>-40</c:v>
                </c:pt>
                <c:pt idx="3445">
                  <c:v>-40</c:v>
                </c:pt>
                <c:pt idx="3446">
                  <c:v>-40</c:v>
                </c:pt>
                <c:pt idx="3447">
                  <c:v>-40</c:v>
                </c:pt>
                <c:pt idx="3448">
                  <c:v>-40</c:v>
                </c:pt>
                <c:pt idx="3449">
                  <c:v>-40</c:v>
                </c:pt>
                <c:pt idx="3450">
                  <c:v>-40</c:v>
                </c:pt>
                <c:pt idx="3451">
                  <c:v>-40</c:v>
                </c:pt>
                <c:pt idx="3452">
                  <c:v>-40</c:v>
                </c:pt>
                <c:pt idx="3453">
                  <c:v>-40</c:v>
                </c:pt>
                <c:pt idx="3454">
                  <c:v>-40</c:v>
                </c:pt>
                <c:pt idx="3455">
                  <c:v>-40</c:v>
                </c:pt>
                <c:pt idx="3456">
                  <c:v>-40</c:v>
                </c:pt>
                <c:pt idx="3457">
                  <c:v>-40</c:v>
                </c:pt>
                <c:pt idx="3458">
                  <c:v>-40</c:v>
                </c:pt>
                <c:pt idx="3459">
                  <c:v>-40</c:v>
                </c:pt>
                <c:pt idx="3460">
                  <c:v>-40</c:v>
                </c:pt>
                <c:pt idx="3461">
                  <c:v>-40</c:v>
                </c:pt>
                <c:pt idx="3462">
                  <c:v>-40</c:v>
                </c:pt>
                <c:pt idx="3463">
                  <c:v>-40</c:v>
                </c:pt>
                <c:pt idx="3464">
                  <c:v>-40</c:v>
                </c:pt>
                <c:pt idx="3465">
                  <c:v>-40</c:v>
                </c:pt>
                <c:pt idx="3466">
                  <c:v>-40</c:v>
                </c:pt>
                <c:pt idx="3467">
                  <c:v>-40</c:v>
                </c:pt>
                <c:pt idx="3468">
                  <c:v>-40</c:v>
                </c:pt>
                <c:pt idx="3469">
                  <c:v>-40</c:v>
                </c:pt>
                <c:pt idx="3470">
                  <c:v>-40</c:v>
                </c:pt>
                <c:pt idx="3471">
                  <c:v>-40</c:v>
                </c:pt>
                <c:pt idx="3472">
                  <c:v>-40</c:v>
                </c:pt>
                <c:pt idx="3473">
                  <c:v>-40</c:v>
                </c:pt>
                <c:pt idx="3474">
                  <c:v>-40</c:v>
                </c:pt>
                <c:pt idx="3475">
                  <c:v>-40</c:v>
                </c:pt>
                <c:pt idx="3476">
                  <c:v>-40</c:v>
                </c:pt>
                <c:pt idx="3477">
                  <c:v>-40</c:v>
                </c:pt>
                <c:pt idx="3478">
                  <c:v>-40</c:v>
                </c:pt>
                <c:pt idx="3479">
                  <c:v>-40</c:v>
                </c:pt>
                <c:pt idx="3480">
                  <c:v>-40</c:v>
                </c:pt>
                <c:pt idx="3481">
                  <c:v>-40</c:v>
                </c:pt>
                <c:pt idx="3482">
                  <c:v>-40</c:v>
                </c:pt>
                <c:pt idx="3483">
                  <c:v>-40</c:v>
                </c:pt>
                <c:pt idx="3484">
                  <c:v>-40</c:v>
                </c:pt>
                <c:pt idx="3485">
                  <c:v>-40</c:v>
                </c:pt>
                <c:pt idx="3486">
                  <c:v>-40</c:v>
                </c:pt>
                <c:pt idx="3487">
                  <c:v>-40</c:v>
                </c:pt>
                <c:pt idx="3488">
                  <c:v>-40</c:v>
                </c:pt>
                <c:pt idx="3489">
                  <c:v>-40</c:v>
                </c:pt>
                <c:pt idx="3490">
                  <c:v>-40</c:v>
                </c:pt>
                <c:pt idx="3491">
                  <c:v>-40</c:v>
                </c:pt>
                <c:pt idx="3492">
                  <c:v>-40</c:v>
                </c:pt>
                <c:pt idx="3493">
                  <c:v>-40</c:v>
                </c:pt>
                <c:pt idx="3494">
                  <c:v>-40</c:v>
                </c:pt>
                <c:pt idx="3495">
                  <c:v>-40</c:v>
                </c:pt>
                <c:pt idx="3496">
                  <c:v>-40</c:v>
                </c:pt>
                <c:pt idx="3497">
                  <c:v>-40</c:v>
                </c:pt>
                <c:pt idx="3498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A-481B-8B02-B0A0FAB56B2F}"/>
            </c:ext>
          </c:extLst>
        </c:ser>
        <c:ser>
          <c:idx val="1"/>
          <c:order val="1"/>
          <c:tx>
            <c:strRef>
              <c:f>Graf46a47!$N$2</c:f>
              <c:strCache>
                <c:ptCount val="1"/>
                <c:pt idx="0">
                  <c:v>KB voči 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Graf46a47!$N$3:$N$3501</c:f>
              <c:numCache>
                <c:formatCode>0.00</c:formatCode>
                <c:ptCount val="3499"/>
                <c:pt idx="0">
                  <c:v>8.9999999999999969E-2</c:v>
                </c:pt>
                <c:pt idx="1">
                  <c:v>0.17999999999999994</c:v>
                </c:pt>
                <c:pt idx="2">
                  <c:v>0.2699999999999998</c:v>
                </c:pt>
                <c:pt idx="3">
                  <c:v>0.35999999999999988</c:v>
                </c:pt>
                <c:pt idx="4">
                  <c:v>0.44999999999999996</c:v>
                </c:pt>
                <c:pt idx="5">
                  <c:v>0.53999999999999959</c:v>
                </c:pt>
                <c:pt idx="6">
                  <c:v>0.62999999999999967</c:v>
                </c:pt>
                <c:pt idx="7">
                  <c:v>0.71999999999999975</c:v>
                </c:pt>
                <c:pt idx="8">
                  <c:v>0.80999999999999983</c:v>
                </c:pt>
                <c:pt idx="9">
                  <c:v>0.89999999999999991</c:v>
                </c:pt>
                <c:pt idx="10">
                  <c:v>0.98999999999999977</c:v>
                </c:pt>
                <c:pt idx="11">
                  <c:v>1.0799999999999992</c:v>
                </c:pt>
                <c:pt idx="12">
                  <c:v>1.1699999999999995</c:v>
                </c:pt>
                <c:pt idx="13">
                  <c:v>1.2599999999999993</c:v>
                </c:pt>
                <c:pt idx="14">
                  <c:v>1.3499999999999996</c:v>
                </c:pt>
                <c:pt idx="15">
                  <c:v>1.4399999999999995</c:v>
                </c:pt>
                <c:pt idx="16">
                  <c:v>1.5299999999999994</c:v>
                </c:pt>
                <c:pt idx="17">
                  <c:v>1.6199999999999997</c:v>
                </c:pt>
                <c:pt idx="18">
                  <c:v>1.7099999999999995</c:v>
                </c:pt>
                <c:pt idx="19">
                  <c:v>1.7999999999999998</c:v>
                </c:pt>
                <c:pt idx="20">
                  <c:v>1.8899999999999997</c:v>
                </c:pt>
                <c:pt idx="21">
                  <c:v>1.9799999999999995</c:v>
                </c:pt>
                <c:pt idx="22">
                  <c:v>2.0699999999999994</c:v>
                </c:pt>
                <c:pt idx="23">
                  <c:v>2.1599999999999984</c:v>
                </c:pt>
                <c:pt idx="24">
                  <c:v>2.2499999999999991</c:v>
                </c:pt>
                <c:pt idx="25">
                  <c:v>2.339999999999999</c:v>
                </c:pt>
                <c:pt idx="26">
                  <c:v>2.4299999999999988</c:v>
                </c:pt>
                <c:pt idx="27">
                  <c:v>2.5199999999999987</c:v>
                </c:pt>
                <c:pt idx="28">
                  <c:v>2.6099999999999994</c:v>
                </c:pt>
                <c:pt idx="29">
                  <c:v>2.6999999999999993</c:v>
                </c:pt>
                <c:pt idx="30">
                  <c:v>2.79</c:v>
                </c:pt>
                <c:pt idx="31">
                  <c:v>2.879999999999999</c:v>
                </c:pt>
                <c:pt idx="32">
                  <c:v>2.969999999999998</c:v>
                </c:pt>
                <c:pt idx="33">
                  <c:v>3.0599999999999987</c:v>
                </c:pt>
                <c:pt idx="34">
                  <c:v>3.1499999999999986</c:v>
                </c:pt>
                <c:pt idx="35">
                  <c:v>3.2399999999999993</c:v>
                </c:pt>
                <c:pt idx="36">
                  <c:v>3.3299999999999983</c:v>
                </c:pt>
                <c:pt idx="37">
                  <c:v>3.419999999999999</c:v>
                </c:pt>
                <c:pt idx="38">
                  <c:v>3.509999999999998</c:v>
                </c:pt>
                <c:pt idx="39">
                  <c:v>3.5999999999999996</c:v>
                </c:pt>
                <c:pt idx="40">
                  <c:v>3.6899999999999977</c:v>
                </c:pt>
                <c:pt idx="41">
                  <c:v>3.7799999999999994</c:v>
                </c:pt>
                <c:pt idx="42">
                  <c:v>3.8699999999999992</c:v>
                </c:pt>
                <c:pt idx="43">
                  <c:v>3.9599999999999991</c:v>
                </c:pt>
                <c:pt idx="44">
                  <c:v>4.0499999999999989</c:v>
                </c:pt>
                <c:pt idx="45">
                  <c:v>4.1399999999999988</c:v>
                </c:pt>
                <c:pt idx="46">
                  <c:v>4.2299999999999986</c:v>
                </c:pt>
                <c:pt idx="47">
                  <c:v>4.3199999999999967</c:v>
                </c:pt>
                <c:pt idx="48">
                  <c:v>4.4099999999999984</c:v>
                </c:pt>
                <c:pt idx="49">
                  <c:v>4.4999999999999982</c:v>
                </c:pt>
                <c:pt idx="50">
                  <c:v>4.5899999999999981</c:v>
                </c:pt>
                <c:pt idx="51">
                  <c:v>4.6799999999999979</c:v>
                </c:pt>
                <c:pt idx="52">
                  <c:v>4.7699999999999978</c:v>
                </c:pt>
                <c:pt idx="53">
                  <c:v>4.8599999999999977</c:v>
                </c:pt>
                <c:pt idx="54">
                  <c:v>4.9499999999999993</c:v>
                </c:pt>
                <c:pt idx="55">
                  <c:v>5.0399999999999974</c:v>
                </c:pt>
                <c:pt idx="56">
                  <c:v>5.1299999999999972</c:v>
                </c:pt>
                <c:pt idx="57">
                  <c:v>5.2199999999999989</c:v>
                </c:pt>
                <c:pt idx="58">
                  <c:v>5.3099999999999987</c:v>
                </c:pt>
                <c:pt idx="59">
                  <c:v>5.3999999999999986</c:v>
                </c:pt>
                <c:pt idx="60">
                  <c:v>5.4899999999999967</c:v>
                </c:pt>
                <c:pt idx="61">
                  <c:v>5.58</c:v>
                </c:pt>
                <c:pt idx="62">
                  <c:v>5.6699999999999982</c:v>
                </c:pt>
                <c:pt idx="63">
                  <c:v>5.759999999999998</c:v>
                </c:pt>
                <c:pt idx="64">
                  <c:v>5.8499999999999979</c:v>
                </c:pt>
                <c:pt idx="65">
                  <c:v>5.9399999999999959</c:v>
                </c:pt>
                <c:pt idx="66">
                  <c:v>6.0299999999999994</c:v>
                </c:pt>
                <c:pt idx="67">
                  <c:v>6.1199999999999974</c:v>
                </c:pt>
                <c:pt idx="68">
                  <c:v>6.2099999999999973</c:v>
                </c:pt>
                <c:pt idx="69">
                  <c:v>6.2999999999999972</c:v>
                </c:pt>
                <c:pt idx="70">
                  <c:v>6.3899999999999988</c:v>
                </c:pt>
                <c:pt idx="71">
                  <c:v>6.4799999999999986</c:v>
                </c:pt>
                <c:pt idx="72">
                  <c:v>6.5699999999999967</c:v>
                </c:pt>
                <c:pt idx="73">
                  <c:v>6.6599999999999966</c:v>
                </c:pt>
                <c:pt idx="74">
                  <c:v>6.75</c:v>
                </c:pt>
                <c:pt idx="75">
                  <c:v>6.8399999999999981</c:v>
                </c:pt>
                <c:pt idx="76">
                  <c:v>6.9299999999999979</c:v>
                </c:pt>
                <c:pt idx="77">
                  <c:v>7.019999999999996</c:v>
                </c:pt>
                <c:pt idx="78">
                  <c:v>7.1099999999999994</c:v>
                </c:pt>
                <c:pt idx="79">
                  <c:v>7.1999999999999993</c:v>
                </c:pt>
                <c:pt idx="80">
                  <c:v>7.2899999999999991</c:v>
                </c:pt>
                <c:pt idx="81">
                  <c:v>7.3799999999999955</c:v>
                </c:pt>
                <c:pt idx="82">
                  <c:v>7.4699999999999953</c:v>
                </c:pt>
                <c:pt idx="83">
                  <c:v>7.5599999999999987</c:v>
                </c:pt>
                <c:pt idx="84">
                  <c:v>7.6499999999999986</c:v>
                </c:pt>
                <c:pt idx="85">
                  <c:v>7.7399999999999984</c:v>
                </c:pt>
                <c:pt idx="86">
                  <c:v>7.8299999999999947</c:v>
                </c:pt>
                <c:pt idx="87">
                  <c:v>7.9199999999999982</c:v>
                </c:pt>
                <c:pt idx="88">
                  <c:v>8.009999999999998</c:v>
                </c:pt>
                <c:pt idx="89">
                  <c:v>8.0999999999999979</c:v>
                </c:pt>
                <c:pt idx="90">
                  <c:v>8.1899999999999977</c:v>
                </c:pt>
                <c:pt idx="91">
                  <c:v>8.2799999999999976</c:v>
                </c:pt>
                <c:pt idx="92">
                  <c:v>8.3699999999999974</c:v>
                </c:pt>
                <c:pt idx="93">
                  <c:v>8.4599999999999973</c:v>
                </c:pt>
                <c:pt idx="94">
                  <c:v>8.5499999999999972</c:v>
                </c:pt>
                <c:pt idx="95">
                  <c:v>8.6399999999999935</c:v>
                </c:pt>
                <c:pt idx="96">
                  <c:v>8.7299999999999969</c:v>
                </c:pt>
                <c:pt idx="97">
                  <c:v>8.8199999999999967</c:v>
                </c:pt>
                <c:pt idx="98">
                  <c:v>8.9099999999999966</c:v>
                </c:pt>
                <c:pt idx="99">
                  <c:v>8.9999999999999964</c:v>
                </c:pt>
                <c:pt idx="100">
                  <c:v>9.0899999999999963</c:v>
                </c:pt>
                <c:pt idx="101">
                  <c:v>9.1799999999999962</c:v>
                </c:pt>
                <c:pt idx="102">
                  <c:v>9.269999999999996</c:v>
                </c:pt>
                <c:pt idx="103">
                  <c:v>9.3599999999999959</c:v>
                </c:pt>
                <c:pt idx="104">
                  <c:v>9.4499999999999993</c:v>
                </c:pt>
                <c:pt idx="105">
                  <c:v>9.5399999999999956</c:v>
                </c:pt>
                <c:pt idx="106">
                  <c:v>9.6299999999999955</c:v>
                </c:pt>
                <c:pt idx="107">
                  <c:v>9.7199999999999953</c:v>
                </c:pt>
                <c:pt idx="108">
                  <c:v>9.8099999999999987</c:v>
                </c:pt>
                <c:pt idx="109">
                  <c:v>9.8999999999999986</c:v>
                </c:pt>
                <c:pt idx="110">
                  <c:v>9.9899999999999949</c:v>
                </c:pt>
                <c:pt idx="111">
                  <c:v>10.079999999999995</c:v>
                </c:pt>
                <c:pt idx="112">
                  <c:v>10.169999999999995</c:v>
                </c:pt>
                <c:pt idx="113">
                  <c:v>10.259999999999994</c:v>
                </c:pt>
                <c:pt idx="114">
                  <c:v>10.349999999999994</c:v>
                </c:pt>
                <c:pt idx="115">
                  <c:v>10.439999999999998</c:v>
                </c:pt>
                <c:pt idx="116">
                  <c:v>10.529999999999998</c:v>
                </c:pt>
                <c:pt idx="117">
                  <c:v>10.619999999999997</c:v>
                </c:pt>
                <c:pt idx="118">
                  <c:v>10.709999999999997</c:v>
                </c:pt>
                <c:pt idx="119">
                  <c:v>10.799999999999997</c:v>
                </c:pt>
                <c:pt idx="120">
                  <c:v>10.889999999999993</c:v>
                </c:pt>
                <c:pt idx="121">
                  <c:v>10.979999999999993</c:v>
                </c:pt>
                <c:pt idx="122">
                  <c:v>11.069999999999993</c:v>
                </c:pt>
                <c:pt idx="123">
                  <c:v>11.16</c:v>
                </c:pt>
                <c:pt idx="124">
                  <c:v>11.25</c:v>
                </c:pt>
                <c:pt idx="125">
                  <c:v>11.339999999999996</c:v>
                </c:pt>
                <c:pt idx="126">
                  <c:v>11.429999999999996</c:v>
                </c:pt>
                <c:pt idx="127">
                  <c:v>11.519999999999996</c:v>
                </c:pt>
                <c:pt idx="128">
                  <c:v>11.609999999999996</c:v>
                </c:pt>
                <c:pt idx="129">
                  <c:v>11.699999999999996</c:v>
                </c:pt>
                <c:pt idx="130">
                  <c:v>11.789999999999992</c:v>
                </c:pt>
                <c:pt idx="131">
                  <c:v>11.879999999999992</c:v>
                </c:pt>
                <c:pt idx="132">
                  <c:v>11.969999999999999</c:v>
                </c:pt>
                <c:pt idx="133">
                  <c:v>12.059999999999999</c:v>
                </c:pt>
                <c:pt idx="134">
                  <c:v>12.149999999999999</c:v>
                </c:pt>
                <c:pt idx="135">
                  <c:v>12.239999999999995</c:v>
                </c:pt>
                <c:pt idx="136">
                  <c:v>12.329999999999995</c:v>
                </c:pt>
                <c:pt idx="137">
                  <c:v>12.419999999999995</c:v>
                </c:pt>
                <c:pt idx="138">
                  <c:v>12.509999999999994</c:v>
                </c:pt>
                <c:pt idx="139">
                  <c:v>12.599999999999994</c:v>
                </c:pt>
                <c:pt idx="140">
                  <c:v>12.689999999999998</c:v>
                </c:pt>
                <c:pt idx="141">
                  <c:v>12.779999999999998</c:v>
                </c:pt>
                <c:pt idx="142">
                  <c:v>12.869999999999997</c:v>
                </c:pt>
                <c:pt idx="143">
                  <c:v>12.959999999999997</c:v>
                </c:pt>
                <c:pt idx="144">
                  <c:v>13.049999999999997</c:v>
                </c:pt>
                <c:pt idx="145">
                  <c:v>13.139999999999993</c:v>
                </c:pt>
                <c:pt idx="146">
                  <c:v>13.229999999999993</c:v>
                </c:pt>
                <c:pt idx="147">
                  <c:v>13.319999999999993</c:v>
                </c:pt>
                <c:pt idx="148">
                  <c:v>13.409999999999993</c:v>
                </c:pt>
                <c:pt idx="149">
                  <c:v>13.5</c:v>
                </c:pt>
                <c:pt idx="150">
                  <c:v>13.589999999999996</c:v>
                </c:pt>
                <c:pt idx="151">
                  <c:v>13.679999999999996</c:v>
                </c:pt>
                <c:pt idx="152">
                  <c:v>13.769999999999996</c:v>
                </c:pt>
                <c:pt idx="153">
                  <c:v>13.859999999999996</c:v>
                </c:pt>
                <c:pt idx="154">
                  <c:v>13.949999999999996</c:v>
                </c:pt>
                <c:pt idx="155">
                  <c:v>14.039999999999992</c:v>
                </c:pt>
                <c:pt idx="156">
                  <c:v>14.129999999999992</c:v>
                </c:pt>
                <c:pt idx="157">
                  <c:v>14.219999999999999</c:v>
                </c:pt>
                <c:pt idx="158">
                  <c:v>14.309999999999999</c:v>
                </c:pt>
                <c:pt idx="159">
                  <c:v>14.399999999999999</c:v>
                </c:pt>
                <c:pt idx="160">
                  <c:v>14.489999999999995</c:v>
                </c:pt>
                <c:pt idx="161">
                  <c:v>14.579999999999998</c:v>
                </c:pt>
                <c:pt idx="162">
                  <c:v>14.669999999999995</c:v>
                </c:pt>
                <c:pt idx="163">
                  <c:v>14.759999999999991</c:v>
                </c:pt>
                <c:pt idx="164">
                  <c:v>14.849999999999994</c:v>
                </c:pt>
                <c:pt idx="165">
                  <c:v>14.939999999999991</c:v>
                </c:pt>
                <c:pt idx="166">
                  <c:v>15.030000000000001</c:v>
                </c:pt>
                <c:pt idx="167">
                  <c:v>15.119999999999997</c:v>
                </c:pt>
                <c:pt idx="168">
                  <c:v>15.209999999999994</c:v>
                </c:pt>
                <c:pt idx="169">
                  <c:v>15.299999999999997</c:v>
                </c:pt>
                <c:pt idx="170">
                  <c:v>15.389999999999993</c:v>
                </c:pt>
                <c:pt idx="171">
                  <c:v>15.479999999999997</c:v>
                </c:pt>
                <c:pt idx="172">
                  <c:v>15.569999999999993</c:v>
                </c:pt>
                <c:pt idx="173">
                  <c:v>15.659999999999989</c:v>
                </c:pt>
                <c:pt idx="174">
                  <c:v>15.75</c:v>
                </c:pt>
                <c:pt idx="175">
                  <c:v>15.839999999999996</c:v>
                </c:pt>
                <c:pt idx="176">
                  <c:v>15.93</c:v>
                </c:pt>
                <c:pt idx="177">
                  <c:v>16.019999999999996</c:v>
                </c:pt>
                <c:pt idx="178">
                  <c:v>16.109999999999992</c:v>
                </c:pt>
                <c:pt idx="179">
                  <c:v>16.199999999999996</c:v>
                </c:pt>
                <c:pt idx="180">
                  <c:v>16.289999999999992</c:v>
                </c:pt>
                <c:pt idx="181">
                  <c:v>16.379999999999995</c:v>
                </c:pt>
                <c:pt idx="182">
                  <c:v>16.469999999999992</c:v>
                </c:pt>
                <c:pt idx="183">
                  <c:v>16.559999999999995</c:v>
                </c:pt>
                <c:pt idx="184">
                  <c:v>16.649999999999999</c:v>
                </c:pt>
                <c:pt idx="185">
                  <c:v>16.739999999999995</c:v>
                </c:pt>
                <c:pt idx="186">
                  <c:v>16.829999999999998</c:v>
                </c:pt>
                <c:pt idx="187">
                  <c:v>16.919999999999995</c:v>
                </c:pt>
                <c:pt idx="188">
                  <c:v>17.009999999999991</c:v>
                </c:pt>
                <c:pt idx="189">
                  <c:v>17.099999999999994</c:v>
                </c:pt>
                <c:pt idx="190">
                  <c:v>17.189999999999991</c:v>
                </c:pt>
                <c:pt idx="191">
                  <c:v>17.279999999999987</c:v>
                </c:pt>
                <c:pt idx="192">
                  <c:v>17.369999999999997</c:v>
                </c:pt>
                <c:pt idx="193">
                  <c:v>17.459999999999994</c:v>
                </c:pt>
                <c:pt idx="194">
                  <c:v>17.549999999999997</c:v>
                </c:pt>
                <c:pt idx="195">
                  <c:v>17.639999999999993</c:v>
                </c:pt>
                <c:pt idx="196">
                  <c:v>17.72999999999999</c:v>
                </c:pt>
                <c:pt idx="197">
                  <c:v>17.819999999999993</c:v>
                </c:pt>
                <c:pt idx="198">
                  <c:v>17.909999999999989</c:v>
                </c:pt>
                <c:pt idx="199">
                  <c:v>17.999999999999993</c:v>
                </c:pt>
                <c:pt idx="200">
                  <c:v>18.089999999999996</c:v>
                </c:pt>
                <c:pt idx="201">
                  <c:v>18.179999999999993</c:v>
                </c:pt>
                <c:pt idx="202">
                  <c:v>18.269999999999996</c:v>
                </c:pt>
                <c:pt idx="203">
                  <c:v>18.359999999999992</c:v>
                </c:pt>
                <c:pt idx="204">
                  <c:v>18.449999999999996</c:v>
                </c:pt>
                <c:pt idx="205">
                  <c:v>18.539999999999992</c:v>
                </c:pt>
                <c:pt idx="206">
                  <c:v>18.629999999999988</c:v>
                </c:pt>
                <c:pt idx="207">
                  <c:v>18.719999999999992</c:v>
                </c:pt>
                <c:pt idx="208">
                  <c:v>18.809999999999988</c:v>
                </c:pt>
                <c:pt idx="209">
                  <c:v>18.899999999999999</c:v>
                </c:pt>
                <c:pt idx="210">
                  <c:v>18.989999999999995</c:v>
                </c:pt>
                <c:pt idx="211">
                  <c:v>19.079999999999991</c:v>
                </c:pt>
                <c:pt idx="212">
                  <c:v>19.169999999999995</c:v>
                </c:pt>
                <c:pt idx="213">
                  <c:v>19.259999999999991</c:v>
                </c:pt>
                <c:pt idx="214">
                  <c:v>19.349999999999994</c:v>
                </c:pt>
                <c:pt idx="215">
                  <c:v>19.439999999999991</c:v>
                </c:pt>
                <c:pt idx="216">
                  <c:v>19.529999999999987</c:v>
                </c:pt>
                <c:pt idx="217">
                  <c:v>19.619999999999997</c:v>
                </c:pt>
                <c:pt idx="218">
                  <c:v>19.709999999999994</c:v>
                </c:pt>
                <c:pt idx="219">
                  <c:v>19.799999999999997</c:v>
                </c:pt>
                <c:pt idx="220">
                  <c:v>19.889999999999986</c:v>
                </c:pt>
                <c:pt idx="221">
                  <c:v>19.97999999999999</c:v>
                </c:pt>
                <c:pt idx="222">
                  <c:v>20.07</c:v>
                </c:pt>
                <c:pt idx="223">
                  <c:v>20.159999999999989</c:v>
                </c:pt>
                <c:pt idx="224">
                  <c:v>20.25</c:v>
                </c:pt>
                <c:pt idx="225">
                  <c:v>20.339999999999989</c:v>
                </c:pt>
                <c:pt idx="226">
                  <c:v>20.429999999999993</c:v>
                </c:pt>
                <c:pt idx="227">
                  <c:v>20.519999999999989</c:v>
                </c:pt>
                <c:pt idx="228">
                  <c:v>20.609999999999992</c:v>
                </c:pt>
                <c:pt idx="229">
                  <c:v>20.699999999999989</c:v>
                </c:pt>
                <c:pt idx="230">
                  <c:v>20.789999999999992</c:v>
                </c:pt>
                <c:pt idx="231">
                  <c:v>20.879999999999995</c:v>
                </c:pt>
                <c:pt idx="232">
                  <c:v>20.969999999999992</c:v>
                </c:pt>
                <c:pt idx="233">
                  <c:v>21.059999999999995</c:v>
                </c:pt>
                <c:pt idx="234">
                  <c:v>21.149999999999991</c:v>
                </c:pt>
                <c:pt idx="235">
                  <c:v>21.239999999999995</c:v>
                </c:pt>
                <c:pt idx="236">
                  <c:v>21.329999999999984</c:v>
                </c:pt>
                <c:pt idx="237">
                  <c:v>21.419999999999995</c:v>
                </c:pt>
                <c:pt idx="238">
                  <c:v>21.509999999999998</c:v>
                </c:pt>
                <c:pt idx="239">
                  <c:v>21.599999999999994</c:v>
                </c:pt>
                <c:pt idx="240">
                  <c:v>21.689999999999998</c:v>
                </c:pt>
                <c:pt idx="241">
                  <c:v>21.779999999999987</c:v>
                </c:pt>
                <c:pt idx="242">
                  <c:v>21.869999999999997</c:v>
                </c:pt>
                <c:pt idx="243">
                  <c:v>21.959999999999987</c:v>
                </c:pt>
                <c:pt idx="244">
                  <c:v>22.049999999999997</c:v>
                </c:pt>
                <c:pt idx="245">
                  <c:v>22.139999999999986</c:v>
                </c:pt>
                <c:pt idx="246">
                  <c:v>22.22999999999999</c:v>
                </c:pt>
                <c:pt idx="247">
                  <c:v>22.32</c:v>
                </c:pt>
                <c:pt idx="248">
                  <c:v>22.409999999999989</c:v>
                </c:pt>
                <c:pt idx="249">
                  <c:v>22.5</c:v>
                </c:pt>
                <c:pt idx="250">
                  <c:v>22.589999999999989</c:v>
                </c:pt>
                <c:pt idx="251">
                  <c:v>22.679999999999993</c:v>
                </c:pt>
                <c:pt idx="252">
                  <c:v>22.769999999999989</c:v>
                </c:pt>
                <c:pt idx="253">
                  <c:v>22.859999999999992</c:v>
                </c:pt>
                <c:pt idx="254">
                  <c:v>22.949999999999989</c:v>
                </c:pt>
                <c:pt idx="255">
                  <c:v>23.039999999999992</c:v>
                </c:pt>
                <c:pt idx="256">
                  <c:v>23.129999999999995</c:v>
                </c:pt>
                <c:pt idx="257">
                  <c:v>23.219999999999992</c:v>
                </c:pt>
                <c:pt idx="258">
                  <c:v>23.309999999999995</c:v>
                </c:pt>
                <c:pt idx="259">
                  <c:v>23.399999999999991</c:v>
                </c:pt>
                <c:pt idx="260">
                  <c:v>23.489999999999995</c:v>
                </c:pt>
                <c:pt idx="261">
                  <c:v>23.579999999999984</c:v>
                </c:pt>
                <c:pt idx="262">
                  <c:v>23.669999999999995</c:v>
                </c:pt>
                <c:pt idx="263">
                  <c:v>23.759999999999984</c:v>
                </c:pt>
                <c:pt idx="264">
                  <c:v>23.849999999999994</c:v>
                </c:pt>
                <c:pt idx="265">
                  <c:v>23.939999999999998</c:v>
                </c:pt>
                <c:pt idx="266">
                  <c:v>24.029999999999987</c:v>
                </c:pt>
                <c:pt idx="267">
                  <c:v>24.119999999999997</c:v>
                </c:pt>
                <c:pt idx="268">
                  <c:v>24.209999999999987</c:v>
                </c:pt>
                <c:pt idx="269">
                  <c:v>24.299999999999997</c:v>
                </c:pt>
                <c:pt idx="270">
                  <c:v>24.389999999999986</c:v>
                </c:pt>
                <c:pt idx="271">
                  <c:v>24.47999999999999</c:v>
                </c:pt>
                <c:pt idx="272">
                  <c:v>24.569999999999986</c:v>
                </c:pt>
                <c:pt idx="273">
                  <c:v>24.659999999999989</c:v>
                </c:pt>
                <c:pt idx="274">
                  <c:v>24.75</c:v>
                </c:pt>
                <c:pt idx="275">
                  <c:v>24.839999999999989</c:v>
                </c:pt>
                <c:pt idx="276">
                  <c:v>24.929999999999993</c:v>
                </c:pt>
                <c:pt idx="277">
                  <c:v>25.019999999999989</c:v>
                </c:pt>
                <c:pt idx="278">
                  <c:v>25.109999999999992</c:v>
                </c:pt>
                <c:pt idx="279">
                  <c:v>25.199999999999989</c:v>
                </c:pt>
                <c:pt idx="280">
                  <c:v>25.289999999999992</c:v>
                </c:pt>
                <c:pt idx="281">
                  <c:v>25.379999999999995</c:v>
                </c:pt>
                <c:pt idx="282">
                  <c:v>25.469999999999992</c:v>
                </c:pt>
                <c:pt idx="283">
                  <c:v>25.559999999999995</c:v>
                </c:pt>
                <c:pt idx="284">
                  <c:v>25.649999999999991</c:v>
                </c:pt>
                <c:pt idx="285">
                  <c:v>25.739999999999995</c:v>
                </c:pt>
                <c:pt idx="286">
                  <c:v>25.829999999999984</c:v>
                </c:pt>
                <c:pt idx="287">
                  <c:v>25.919999999999995</c:v>
                </c:pt>
                <c:pt idx="288">
                  <c:v>26.009999999999984</c:v>
                </c:pt>
                <c:pt idx="289">
                  <c:v>26.099999999999994</c:v>
                </c:pt>
                <c:pt idx="290">
                  <c:v>26.189999999999998</c:v>
                </c:pt>
                <c:pt idx="291">
                  <c:v>26.279999999999987</c:v>
                </c:pt>
                <c:pt idx="292">
                  <c:v>26.369999999999997</c:v>
                </c:pt>
                <c:pt idx="293">
                  <c:v>26.459999999999987</c:v>
                </c:pt>
                <c:pt idx="294">
                  <c:v>26.549999999999997</c:v>
                </c:pt>
                <c:pt idx="295">
                  <c:v>26.639999999999986</c:v>
                </c:pt>
                <c:pt idx="296">
                  <c:v>26.72999999999999</c:v>
                </c:pt>
                <c:pt idx="297">
                  <c:v>26.819999999999986</c:v>
                </c:pt>
                <c:pt idx="298">
                  <c:v>26.909999999999989</c:v>
                </c:pt>
                <c:pt idx="299">
                  <c:v>27</c:v>
                </c:pt>
                <c:pt idx="300">
                  <c:v>27.089999999999989</c:v>
                </c:pt>
                <c:pt idx="301">
                  <c:v>27.179999999999993</c:v>
                </c:pt>
                <c:pt idx="302">
                  <c:v>27.269999999999989</c:v>
                </c:pt>
                <c:pt idx="303">
                  <c:v>27.359999999999992</c:v>
                </c:pt>
                <c:pt idx="304">
                  <c:v>27.449999999999989</c:v>
                </c:pt>
                <c:pt idx="305">
                  <c:v>27.539999999999992</c:v>
                </c:pt>
                <c:pt idx="306">
                  <c:v>27.629999999999981</c:v>
                </c:pt>
                <c:pt idx="307">
                  <c:v>27.719999999999992</c:v>
                </c:pt>
                <c:pt idx="308">
                  <c:v>27.809999999999995</c:v>
                </c:pt>
                <c:pt idx="309">
                  <c:v>27.899999999999991</c:v>
                </c:pt>
                <c:pt idx="310">
                  <c:v>27.989999999999995</c:v>
                </c:pt>
                <c:pt idx="311">
                  <c:v>28.079999999999984</c:v>
                </c:pt>
                <c:pt idx="312">
                  <c:v>28.169999999999995</c:v>
                </c:pt>
                <c:pt idx="313">
                  <c:v>28.259999999999984</c:v>
                </c:pt>
                <c:pt idx="314">
                  <c:v>28.349999999999994</c:v>
                </c:pt>
                <c:pt idx="315">
                  <c:v>28.439999999999998</c:v>
                </c:pt>
                <c:pt idx="316">
                  <c:v>28.529999999999987</c:v>
                </c:pt>
                <c:pt idx="317">
                  <c:v>28.619999999999997</c:v>
                </c:pt>
                <c:pt idx="318">
                  <c:v>28.709999999999987</c:v>
                </c:pt>
                <c:pt idx="319">
                  <c:v>28.799999999999997</c:v>
                </c:pt>
                <c:pt idx="320">
                  <c:v>28.889999999999986</c:v>
                </c:pt>
                <c:pt idx="321">
                  <c:v>28.97999999999999</c:v>
                </c:pt>
                <c:pt idx="322">
                  <c:v>29.069999999999979</c:v>
                </c:pt>
                <c:pt idx="323">
                  <c:v>29.159999999999997</c:v>
                </c:pt>
                <c:pt idx="324">
                  <c:v>29.25</c:v>
                </c:pt>
                <c:pt idx="325">
                  <c:v>29.339999999999989</c:v>
                </c:pt>
                <c:pt idx="326">
                  <c:v>29.429999999999993</c:v>
                </c:pt>
                <c:pt idx="327">
                  <c:v>29.519999999999982</c:v>
                </c:pt>
                <c:pt idx="328">
                  <c:v>29.61</c:v>
                </c:pt>
                <c:pt idx="329">
                  <c:v>29.699999999999989</c:v>
                </c:pt>
                <c:pt idx="330">
                  <c:v>29.789999999999992</c:v>
                </c:pt>
                <c:pt idx="331">
                  <c:v>29.879999999999981</c:v>
                </c:pt>
                <c:pt idx="332">
                  <c:v>29.969999999999985</c:v>
                </c:pt>
                <c:pt idx="333">
                  <c:v>30.060000000000002</c:v>
                </c:pt>
                <c:pt idx="334">
                  <c:v>30.149999999999991</c:v>
                </c:pt>
                <c:pt idx="335">
                  <c:v>30.239999999999995</c:v>
                </c:pt>
                <c:pt idx="336">
                  <c:v>30.329999999999984</c:v>
                </c:pt>
                <c:pt idx="337">
                  <c:v>30.419999999999987</c:v>
                </c:pt>
                <c:pt idx="338">
                  <c:v>30.509999999999991</c:v>
                </c:pt>
                <c:pt idx="339">
                  <c:v>30.599999999999994</c:v>
                </c:pt>
                <c:pt idx="340">
                  <c:v>30.689999999999984</c:v>
                </c:pt>
                <c:pt idx="341">
                  <c:v>30.779999999999987</c:v>
                </c:pt>
                <c:pt idx="342">
                  <c:v>30.86999999999999</c:v>
                </c:pt>
                <c:pt idx="343">
                  <c:v>30.959999999999994</c:v>
                </c:pt>
                <c:pt idx="344">
                  <c:v>31</c:v>
                </c:pt>
                <c:pt idx="345">
                  <c:v>30.799999999999997</c:v>
                </c:pt>
                <c:pt idx="346">
                  <c:v>30.599999999999994</c:v>
                </c:pt>
                <c:pt idx="347">
                  <c:v>30.399999999999991</c:v>
                </c:pt>
                <c:pt idx="348">
                  <c:v>30.200000000000003</c:v>
                </c:pt>
                <c:pt idx="349">
                  <c:v>30</c:v>
                </c:pt>
                <c:pt idx="350">
                  <c:v>29.799999999999997</c:v>
                </c:pt>
                <c:pt idx="351">
                  <c:v>29.599999999999994</c:v>
                </c:pt>
                <c:pt idx="352">
                  <c:v>29.399999999999991</c:v>
                </c:pt>
                <c:pt idx="353">
                  <c:v>29.200000000000003</c:v>
                </c:pt>
                <c:pt idx="354">
                  <c:v>29</c:v>
                </c:pt>
                <c:pt idx="355">
                  <c:v>28.799999999999997</c:v>
                </c:pt>
                <c:pt idx="356">
                  <c:v>28.599999999999994</c:v>
                </c:pt>
                <c:pt idx="357">
                  <c:v>28.399999999999991</c:v>
                </c:pt>
                <c:pt idx="358">
                  <c:v>28.200000000000003</c:v>
                </c:pt>
                <c:pt idx="359">
                  <c:v>28</c:v>
                </c:pt>
                <c:pt idx="360">
                  <c:v>27.799999999999997</c:v>
                </c:pt>
                <c:pt idx="361">
                  <c:v>27.599999999999994</c:v>
                </c:pt>
                <c:pt idx="362">
                  <c:v>27.399999999999991</c:v>
                </c:pt>
                <c:pt idx="363">
                  <c:v>27.200000000000003</c:v>
                </c:pt>
                <c:pt idx="364">
                  <c:v>27</c:v>
                </c:pt>
                <c:pt idx="365">
                  <c:v>26.799999999999997</c:v>
                </c:pt>
                <c:pt idx="366">
                  <c:v>26.599999999999994</c:v>
                </c:pt>
                <c:pt idx="367">
                  <c:v>26.399999999999991</c:v>
                </c:pt>
                <c:pt idx="368">
                  <c:v>26.200000000000003</c:v>
                </c:pt>
                <c:pt idx="369">
                  <c:v>26</c:v>
                </c:pt>
                <c:pt idx="370">
                  <c:v>25.799999999999997</c:v>
                </c:pt>
                <c:pt idx="371">
                  <c:v>25.599999999999994</c:v>
                </c:pt>
                <c:pt idx="372">
                  <c:v>25.399999999999991</c:v>
                </c:pt>
                <c:pt idx="373">
                  <c:v>25.200000000000003</c:v>
                </c:pt>
                <c:pt idx="374">
                  <c:v>25</c:v>
                </c:pt>
                <c:pt idx="375">
                  <c:v>24.799999999999997</c:v>
                </c:pt>
                <c:pt idx="376">
                  <c:v>24.599999999999994</c:v>
                </c:pt>
                <c:pt idx="377">
                  <c:v>24.399999999999991</c:v>
                </c:pt>
                <c:pt idx="378">
                  <c:v>24.200000000000003</c:v>
                </c:pt>
                <c:pt idx="379">
                  <c:v>24</c:v>
                </c:pt>
                <c:pt idx="380">
                  <c:v>23.799999999999997</c:v>
                </c:pt>
                <c:pt idx="381">
                  <c:v>23.599999999999994</c:v>
                </c:pt>
                <c:pt idx="382">
                  <c:v>23.399999999999991</c:v>
                </c:pt>
                <c:pt idx="383">
                  <c:v>23.199999999999989</c:v>
                </c:pt>
                <c:pt idx="384">
                  <c:v>23</c:v>
                </c:pt>
                <c:pt idx="385">
                  <c:v>22.799999999999997</c:v>
                </c:pt>
                <c:pt idx="386">
                  <c:v>22.599999999999994</c:v>
                </c:pt>
                <c:pt idx="387">
                  <c:v>22.399999999999991</c:v>
                </c:pt>
                <c:pt idx="388">
                  <c:v>22.199999999999989</c:v>
                </c:pt>
                <c:pt idx="389">
                  <c:v>22</c:v>
                </c:pt>
                <c:pt idx="390">
                  <c:v>21.799999999999997</c:v>
                </c:pt>
                <c:pt idx="391">
                  <c:v>21.599999999999994</c:v>
                </c:pt>
                <c:pt idx="392">
                  <c:v>21.399999999999991</c:v>
                </c:pt>
                <c:pt idx="393">
                  <c:v>21.199999999999989</c:v>
                </c:pt>
                <c:pt idx="394">
                  <c:v>21</c:v>
                </c:pt>
                <c:pt idx="395">
                  <c:v>20.799999999999997</c:v>
                </c:pt>
                <c:pt idx="396">
                  <c:v>20.599999999999994</c:v>
                </c:pt>
                <c:pt idx="397">
                  <c:v>20.399999999999991</c:v>
                </c:pt>
                <c:pt idx="398">
                  <c:v>20.199999999999989</c:v>
                </c:pt>
                <c:pt idx="399">
                  <c:v>20</c:v>
                </c:pt>
                <c:pt idx="400">
                  <c:v>19.799999999999997</c:v>
                </c:pt>
                <c:pt idx="401">
                  <c:v>19.599999999999994</c:v>
                </c:pt>
                <c:pt idx="402">
                  <c:v>19.399999999999991</c:v>
                </c:pt>
                <c:pt idx="403">
                  <c:v>19.199999999999989</c:v>
                </c:pt>
                <c:pt idx="404">
                  <c:v>19</c:v>
                </c:pt>
                <c:pt idx="405">
                  <c:v>18.799999999999997</c:v>
                </c:pt>
                <c:pt idx="406">
                  <c:v>18.599999999999994</c:v>
                </c:pt>
                <c:pt idx="407">
                  <c:v>18.399999999999991</c:v>
                </c:pt>
                <c:pt idx="408">
                  <c:v>18.199999999999989</c:v>
                </c:pt>
                <c:pt idx="409">
                  <c:v>18</c:v>
                </c:pt>
                <c:pt idx="410">
                  <c:v>17.799999999999997</c:v>
                </c:pt>
                <c:pt idx="411">
                  <c:v>17.599999999999994</c:v>
                </c:pt>
                <c:pt idx="412">
                  <c:v>17.399999999999991</c:v>
                </c:pt>
                <c:pt idx="413">
                  <c:v>17.199999999999989</c:v>
                </c:pt>
                <c:pt idx="414">
                  <c:v>17</c:v>
                </c:pt>
                <c:pt idx="415">
                  <c:v>16.799999999999997</c:v>
                </c:pt>
                <c:pt idx="416">
                  <c:v>16.599999999999994</c:v>
                </c:pt>
                <c:pt idx="417">
                  <c:v>16.399999999999991</c:v>
                </c:pt>
                <c:pt idx="418">
                  <c:v>16.199999999999989</c:v>
                </c:pt>
                <c:pt idx="419">
                  <c:v>16</c:v>
                </c:pt>
                <c:pt idx="420">
                  <c:v>15.799999999999997</c:v>
                </c:pt>
                <c:pt idx="421">
                  <c:v>15.599999999999994</c:v>
                </c:pt>
                <c:pt idx="422">
                  <c:v>15.399999999999991</c:v>
                </c:pt>
                <c:pt idx="423">
                  <c:v>15.199999999999989</c:v>
                </c:pt>
                <c:pt idx="424">
                  <c:v>15</c:v>
                </c:pt>
                <c:pt idx="425">
                  <c:v>14.799999999999997</c:v>
                </c:pt>
                <c:pt idx="426">
                  <c:v>14.599999999999994</c:v>
                </c:pt>
                <c:pt idx="427">
                  <c:v>14.399999999999991</c:v>
                </c:pt>
                <c:pt idx="428">
                  <c:v>14.199999999999989</c:v>
                </c:pt>
                <c:pt idx="429">
                  <c:v>14</c:v>
                </c:pt>
                <c:pt idx="430">
                  <c:v>13.799999999999997</c:v>
                </c:pt>
                <c:pt idx="431">
                  <c:v>13.599999999999994</c:v>
                </c:pt>
                <c:pt idx="432">
                  <c:v>13.399999999999991</c:v>
                </c:pt>
                <c:pt idx="433">
                  <c:v>13.199999999999989</c:v>
                </c:pt>
                <c:pt idx="434">
                  <c:v>13</c:v>
                </c:pt>
                <c:pt idx="435">
                  <c:v>12.799999999999997</c:v>
                </c:pt>
                <c:pt idx="436">
                  <c:v>12.599999999999994</c:v>
                </c:pt>
                <c:pt idx="437">
                  <c:v>12.399999999999991</c:v>
                </c:pt>
                <c:pt idx="438">
                  <c:v>12.199999999999989</c:v>
                </c:pt>
                <c:pt idx="439">
                  <c:v>12</c:v>
                </c:pt>
                <c:pt idx="440">
                  <c:v>11.799999999999997</c:v>
                </c:pt>
                <c:pt idx="441">
                  <c:v>11.599999999999994</c:v>
                </c:pt>
                <c:pt idx="442">
                  <c:v>11.399999999999991</c:v>
                </c:pt>
                <c:pt idx="443">
                  <c:v>11.199999999999989</c:v>
                </c:pt>
                <c:pt idx="444">
                  <c:v>11</c:v>
                </c:pt>
                <c:pt idx="445">
                  <c:v>10.799999999999997</c:v>
                </c:pt>
                <c:pt idx="446">
                  <c:v>10.599999999999994</c:v>
                </c:pt>
                <c:pt idx="447">
                  <c:v>10.399999999999991</c:v>
                </c:pt>
                <c:pt idx="448">
                  <c:v>10.199999999999989</c:v>
                </c:pt>
                <c:pt idx="449">
                  <c:v>10</c:v>
                </c:pt>
                <c:pt idx="450">
                  <c:v>9.7999999999999972</c:v>
                </c:pt>
                <c:pt idx="451">
                  <c:v>9.5999999999999943</c:v>
                </c:pt>
                <c:pt idx="452">
                  <c:v>9.3999999999999915</c:v>
                </c:pt>
                <c:pt idx="453">
                  <c:v>9.1999999999999886</c:v>
                </c:pt>
                <c:pt idx="454">
                  <c:v>9</c:v>
                </c:pt>
                <c:pt idx="455">
                  <c:v>8.7999999999999972</c:v>
                </c:pt>
                <c:pt idx="456">
                  <c:v>8.5999999999999943</c:v>
                </c:pt>
                <c:pt idx="457">
                  <c:v>8.3999999999999915</c:v>
                </c:pt>
                <c:pt idx="458">
                  <c:v>8.1999999999999886</c:v>
                </c:pt>
                <c:pt idx="459">
                  <c:v>8</c:v>
                </c:pt>
                <c:pt idx="460">
                  <c:v>7.7999999999999972</c:v>
                </c:pt>
                <c:pt idx="461">
                  <c:v>7.5999999999999943</c:v>
                </c:pt>
                <c:pt idx="462">
                  <c:v>7.3999999999999915</c:v>
                </c:pt>
                <c:pt idx="463">
                  <c:v>7.1999999999999886</c:v>
                </c:pt>
                <c:pt idx="464">
                  <c:v>7</c:v>
                </c:pt>
                <c:pt idx="465">
                  <c:v>6.7999999999999972</c:v>
                </c:pt>
                <c:pt idx="466">
                  <c:v>6.5999999999999943</c:v>
                </c:pt>
                <c:pt idx="467">
                  <c:v>6.3999999999999915</c:v>
                </c:pt>
                <c:pt idx="468">
                  <c:v>6.1999999999999886</c:v>
                </c:pt>
                <c:pt idx="469">
                  <c:v>6</c:v>
                </c:pt>
                <c:pt idx="470">
                  <c:v>5.7999999999999972</c:v>
                </c:pt>
                <c:pt idx="471">
                  <c:v>5.5999999999999943</c:v>
                </c:pt>
                <c:pt idx="472">
                  <c:v>5.3999999999999915</c:v>
                </c:pt>
                <c:pt idx="473">
                  <c:v>5.1999999999999886</c:v>
                </c:pt>
                <c:pt idx="474">
                  <c:v>5</c:v>
                </c:pt>
                <c:pt idx="475">
                  <c:v>4.7999999999999972</c:v>
                </c:pt>
                <c:pt idx="476">
                  <c:v>4.5999999999999943</c:v>
                </c:pt>
                <c:pt idx="477">
                  <c:v>4.3999999999999915</c:v>
                </c:pt>
                <c:pt idx="478">
                  <c:v>4.1999999999999886</c:v>
                </c:pt>
                <c:pt idx="479">
                  <c:v>4</c:v>
                </c:pt>
                <c:pt idx="480">
                  <c:v>3.7999999999999972</c:v>
                </c:pt>
                <c:pt idx="481">
                  <c:v>3.5999999999999943</c:v>
                </c:pt>
                <c:pt idx="482">
                  <c:v>3.3999999999999915</c:v>
                </c:pt>
                <c:pt idx="483">
                  <c:v>3.1999999999999886</c:v>
                </c:pt>
                <c:pt idx="484">
                  <c:v>3</c:v>
                </c:pt>
                <c:pt idx="485">
                  <c:v>2.7999999999999972</c:v>
                </c:pt>
                <c:pt idx="486">
                  <c:v>2.5999999999999943</c:v>
                </c:pt>
                <c:pt idx="487">
                  <c:v>2.3999999999999915</c:v>
                </c:pt>
                <c:pt idx="488">
                  <c:v>2.1999999999999886</c:v>
                </c:pt>
                <c:pt idx="489">
                  <c:v>2</c:v>
                </c:pt>
                <c:pt idx="490">
                  <c:v>1.7999999999999972</c:v>
                </c:pt>
                <c:pt idx="491">
                  <c:v>1.5999999999999943</c:v>
                </c:pt>
                <c:pt idx="492">
                  <c:v>1.3999999999999915</c:v>
                </c:pt>
                <c:pt idx="493">
                  <c:v>1.1999999999999886</c:v>
                </c:pt>
                <c:pt idx="494">
                  <c:v>1</c:v>
                </c:pt>
                <c:pt idx="495">
                  <c:v>0.79999999999999716</c:v>
                </c:pt>
                <c:pt idx="496">
                  <c:v>0.59999999999999432</c:v>
                </c:pt>
                <c:pt idx="497">
                  <c:v>0.39999999999999147</c:v>
                </c:pt>
                <c:pt idx="498">
                  <c:v>0.19999999999998863</c:v>
                </c:pt>
                <c:pt idx="499">
                  <c:v>0</c:v>
                </c:pt>
                <c:pt idx="500">
                  <c:v>-0.20000000000000284</c:v>
                </c:pt>
                <c:pt idx="501">
                  <c:v>-0.40000000000000568</c:v>
                </c:pt>
                <c:pt idx="502">
                  <c:v>-0.60000000000000853</c:v>
                </c:pt>
                <c:pt idx="503">
                  <c:v>-0.80000000000001137</c:v>
                </c:pt>
                <c:pt idx="504">
                  <c:v>-1</c:v>
                </c:pt>
                <c:pt idx="505">
                  <c:v>-1.2000000000000028</c:v>
                </c:pt>
                <c:pt idx="506">
                  <c:v>-1.4000000000000057</c:v>
                </c:pt>
                <c:pt idx="507">
                  <c:v>-1.6000000000000085</c:v>
                </c:pt>
                <c:pt idx="508">
                  <c:v>-1.8000000000000114</c:v>
                </c:pt>
                <c:pt idx="509">
                  <c:v>-2</c:v>
                </c:pt>
                <c:pt idx="510">
                  <c:v>-2.2000000000000028</c:v>
                </c:pt>
                <c:pt idx="511">
                  <c:v>-2.4000000000000057</c:v>
                </c:pt>
                <c:pt idx="512">
                  <c:v>-2.6000000000000085</c:v>
                </c:pt>
                <c:pt idx="513">
                  <c:v>-2.8000000000000114</c:v>
                </c:pt>
                <c:pt idx="514">
                  <c:v>-3</c:v>
                </c:pt>
                <c:pt idx="515">
                  <c:v>-3.2000000000000028</c:v>
                </c:pt>
                <c:pt idx="516">
                  <c:v>-3.4000000000000057</c:v>
                </c:pt>
                <c:pt idx="517">
                  <c:v>-3.6000000000000085</c:v>
                </c:pt>
                <c:pt idx="518">
                  <c:v>-3.8000000000000114</c:v>
                </c:pt>
                <c:pt idx="519">
                  <c:v>-4</c:v>
                </c:pt>
                <c:pt idx="520">
                  <c:v>-4.2000000000000028</c:v>
                </c:pt>
                <c:pt idx="521">
                  <c:v>-4.4000000000000057</c:v>
                </c:pt>
                <c:pt idx="522">
                  <c:v>-4.6000000000000085</c:v>
                </c:pt>
                <c:pt idx="523">
                  <c:v>-4.8000000000000114</c:v>
                </c:pt>
                <c:pt idx="524">
                  <c:v>-5</c:v>
                </c:pt>
                <c:pt idx="525">
                  <c:v>-5.2000000000000028</c:v>
                </c:pt>
                <c:pt idx="526">
                  <c:v>-5.4000000000000057</c:v>
                </c:pt>
                <c:pt idx="527">
                  <c:v>-5.6000000000000085</c:v>
                </c:pt>
                <c:pt idx="528">
                  <c:v>-5.8000000000000114</c:v>
                </c:pt>
                <c:pt idx="529">
                  <c:v>-6</c:v>
                </c:pt>
                <c:pt idx="530">
                  <c:v>-6.2000000000000028</c:v>
                </c:pt>
                <c:pt idx="531">
                  <c:v>-6.4000000000000057</c:v>
                </c:pt>
                <c:pt idx="532">
                  <c:v>-6.6000000000000085</c:v>
                </c:pt>
                <c:pt idx="533">
                  <c:v>-6.8000000000000114</c:v>
                </c:pt>
                <c:pt idx="534">
                  <c:v>-7</c:v>
                </c:pt>
                <c:pt idx="535">
                  <c:v>-7.2000000000000028</c:v>
                </c:pt>
                <c:pt idx="536">
                  <c:v>-7.4000000000000057</c:v>
                </c:pt>
                <c:pt idx="537">
                  <c:v>-7.6000000000000085</c:v>
                </c:pt>
                <c:pt idx="538">
                  <c:v>-7.8000000000000114</c:v>
                </c:pt>
                <c:pt idx="539">
                  <c:v>-8</c:v>
                </c:pt>
                <c:pt idx="540">
                  <c:v>-8.2000000000000028</c:v>
                </c:pt>
                <c:pt idx="541">
                  <c:v>-8.4000000000000057</c:v>
                </c:pt>
                <c:pt idx="542">
                  <c:v>-8.6000000000000085</c:v>
                </c:pt>
                <c:pt idx="543">
                  <c:v>-8.8000000000000114</c:v>
                </c:pt>
                <c:pt idx="544">
                  <c:v>-9</c:v>
                </c:pt>
                <c:pt idx="545">
                  <c:v>-9.2000000000000028</c:v>
                </c:pt>
                <c:pt idx="546">
                  <c:v>-9.4000000000000057</c:v>
                </c:pt>
                <c:pt idx="547">
                  <c:v>-9.6000000000000085</c:v>
                </c:pt>
                <c:pt idx="548">
                  <c:v>-9.8000000000000114</c:v>
                </c:pt>
                <c:pt idx="549">
                  <c:v>-10</c:v>
                </c:pt>
                <c:pt idx="550">
                  <c:v>-10.200000000000003</c:v>
                </c:pt>
                <c:pt idx="551">
                  <c:v>-10.400000000000006</c:v>
                </c:pt>
                <c:pt idx="552">
                  <c:v>-10.600000000000009</c:v>
                </c:pt>
                <c:pt idx="553">
                  <c:v>-10.800000000000011</c:v>
                </c:pt>
                <c:pt idx="554">
                  <c:v>-11</c:v>
                </c:pt>
                <c:pt idx="555">
                  <c:v>-11.200000000000003</c:v>
                </c:pt>
                <c:pt idx="556">
                  <c:v>-11.400000000000006</c:v>
                </c:pt>
                <c:pt idx="557">
                  <c:v>-11.600000000000009</c:v>
                </c:pt>
                <c:pt idx="558">
                  <c:v>-11.800000000000011</c:v>
                </c:pt>
                <c:pt idx="559">
                  <c:v>-12</c:v>
                </c:pt>
                <c:pt idx="560">
                  <c:v>-12.200000000000003</c:v>
                </c:pt>
                <c:pt idx="561">
                  <c:v>-12.400000000000006</c:v>
                </c:pt>
                <c:pt idx="562">
                  <c:v>-12.600000000000009</c:v>
                </c:pt>
                <c:pt idx="563">
                  <c:v>-12.800000000000011</c:v>
                </c:pt>
                <c:pt idx="564">
                  <c:v>-13</c:v>
                </c:pt>
                <c:pt idx="565">
                  <c:v>-13.200000000000003</c:v>
                </c:pt>
                <c:pt idx="566">
                  <c:v>-13.400000000000006</c:v>
                </c:pt>
                <c:pt idx="567">
                  <c:v>-13.600000000000009</c:v>
                </c:pt>
                <c:pt idx="568">
                  <c:v>-13.800000000000011</c:v>
                </c:pt>
                <c:pt idx="569">
                  <c:v>-14</c:v>
                </c:pt>
                <c:pt idx="570">
                  <c:v>-14.200000000000003</c:v>
                </c:pt>
                <c:pt idx="571">
                  <c:v>-14.400000000000006</c:v>
                </c:pt>
                <c:pt idx="572">
                  <c:v>-14.600000000000009</c:v>
                </c:pt>
                <c:pt idx="573">
                  <c:v>-14.800000000000011</c:v>
                </c:pt>
                <c:pt idx="574">
                  <c:v>-15</c:v>
                </c:pt>
                <c:pt idx="575">
                  <c:v>-15.200000000000003</c:v>
                </c:pt>
                <c:pt idx="576">
                  <c:v>-15.400000000000006</c:v>
                </c:pt>
                <c:pt idx="577">
                  <c:v>-15.600000000000009</c:v>
                </c:pt>
                <c:pt idx="578">
                  <c:v>-15.800000000000011</c:v>
                </c:pt>
                <c:pt idx="579">
                  <c:v>-16</c:v>
                </c:pt>
                <c:pt idx="580">
                  <c:v>-16.200000000000003</c:v>
                </c:pt>
                <c:pt idx="581">
                  <c:v>-16.400000000000006</c:v>
                </c:pt>
                <c:pt idx="582">
                  <c:v>-16.600000000000009</c:v>
                </c:pt>
                <c:pt idx="583">
                  <c:v>-16.800000000000011</c:v>
                </c:pt>
                <c:pt idx="584">
                  <c:v>-17</c:v>
                </c:pt>
                <c:pt idx="585">
                  <c:v>-17.200000000000003</c:v>
                </c:pt>
                <c:pt idx="586">
                  <c:v>-17.400000000000006</c:v>
                </c:pt>
                <c:pt idx="587">
                  <c:v>-17.600000000000009</c:v>
                </c:pt>
                <c:pt idx="588">
                  <c:v>-17.800000000000011</c:v>
                </c:pt>
                <c:pt idx="589">
                  <c:v>-18</c:v>
                </c:pt>
                <c:pt idx="590">
                  <c:v>-18.200000000000003</c:v>
                </c:pt>
                <c:pt idx="591">
                  <c:v>-18.400000000000006</c:v>
                </c:pt>
                <c:pt idx="592">
                  <c:v>-18.600000000000009</c:v>
                </c:pt>
                <c:pt idx="593">
                  <c:v>-18.800000000000011</c:v>
                </c:pt>
                <c:pt idx="594">
                  <c:v>-19</c:v>
                </c:pt>
                <c:pt idx="595">
                  <c:v>-19.200000000000003</c:v>
                </c:pt>
                <c:pt idx="596">
                  <c:v>-19.400000000000006</c:v>
                </c:pt>
                <c:pt idx="597">
                  <c:v>-19.600000000000009</c:v>
                </c:pt>
                <c:pt idx="598">
                  <c:v>-19.800000000000011</c:v>
                </c:pt>
                <c:pt idx="599">
                  <c:v>-20</c:v>
                </c:pt>
                <c:pt idx="600">
                  <c:v>-20.200000000000003</c:v>
                </c:pt>
                <c:pt idx="601">
                  <c:v>-20.400000000000006</c:v>
                </c:pt>
                <c:pt idx="602">
                  <c:v>-20.600000000000009</c:v>
                </c:pt>
                <c:pt idx="603">
                  <c:v>-20.800000000000011</c:v>
                </c:pt>
                <c:pt idx="604">
                  <c:v>-21</c:v>
                </c:pt>
                <c:pt idx="605">
                  <c:v>-21.200000000000003</c:v>
                </c:pt>
                <c:pt idx="606">
                  <c:v>-21.400000000000006</c:v>
                </c:pt>
                <c:pt idx="607">
                  <c:v>-21.600000000000009</c:v>
                </c:pt>
                <c:pt idx="608">
                  <c:v>-21.800000000000011</c:v>
                </c:pt>
                <c:pt idx="609">
                  <c:v>-22</c:v>
                </c:pt>
                <c:pt idx="610">
                  <c:v>-22.200000000000003</c:v>
                </c:pt>
                <c:pt idx="611">
                  <c:v>-22.400000000000006</c:v>
                </c:pt>
                <c:pt idx="612">
                  <c:v>-22.600000000000009</c:v>
                </c:pt>
                <c:pt idx="613">
                  <c:v>-22.800000000000011</c:v>
                </c:pt>
                <c:pt idx="614">
                  <c:v>-23</c:v>
                </c:pt>
                <c:pt idx="615">
                  <c:v>-23.200000000000003</c:v>
                </c:pt>
                <c:pt idx="616">
                  <c:v>-23.400000000000006</c:v>
                </c:pt>
                <c:pt idx="617">
                  <c:v>-23.600000000000009</c:v>
                </c:pt>
                <c:pt idx="618">
                  <c:v>-23.800000000000011</c:v>
                </c:pt>
                <c:pt idx="619">
                  <c:v>-24</c:v>
                </c:pt>
                <c:pt idx="620">
                  <c:v>-24.200000000000003</c:v>
                </c:pt>
                <c:pt idx="621">
                  <c:v>-24.400000000000006</c:v>
                </c:pt>
                <c:pt idx="622">
                  <c:v>-24.600000000000009</c:v>
                </c:pt>
                <c:pt idx="623">
                  <c:v>-24.800000000000011</c:v>
                </c:pt>
                <c:pt idx="624">
                  <c:v>-25</c:v>
                </c:pt>
                <c:pt idx="625">
                  <c:v>-25.200000000000003</c:v>
                </c:pt>
                <c:pt idx="626">
                  <c:v>-25.400000000000006</c:v>
                </c:pt>
                <c:pt idx="627">
                  <c:v>-25.600000000000009</c:v>
                </c:pt>
                <c:pt idx="628">
                  <c:v>-25.800000000000011</c:v>
                </c:pt>
                <c:pt idx="629">
                  <c:v>-26</c:v>
                </c:pt>
                <c:pt idx="630">
                  <c:v>-26.200000000000003</c:v>
                </c:pt>
                <c:pt idx="631">
                  <c:v>-26.400000000000006</c:v>
                </c:pt>
                <c:pt idx="632">
                  <c:v>-26.600000000000009</c:v>
                </c:pt>
                <c:pt idx="633">
                  <c:v>-26.800000000000011</c:v>
                </c:pt>
                <c:pt idx="634">
                  <c:v>-27</c:v>
                </c:pt>
                <c:pt idx="635">
                  <c:v>-27.200000000000003</c:v>
                </c:pt>
                <c:pt idx="636">
                  <c:v>-27.400000000000006</c:v>
                </c:pt>
                <c:pt idx="637">
                  <c:v>-27.600000000000009</c:v>
                </c:pt>
                <c:pt idx="638">
                  <c:v>-27.800000000000011</c:v>
                </c:pt>
                <c:pt idx="639">
                  <c:v>-28</c:v>
                </c:pt>
                <c:pt idx="640">
                  <c:v>-28.200000000000017</c:v>
                </c:pt>
                <c:pt idx="641">
                  <c:v>-28.400000000000006</c:v>
                </c:pt>
                <c:pt idx="642">
                  <c:v>-28.599999999999994</c:v>
                </c:pt>
                <c:pt idx="643">
                  <c:v>-28.800000000000011</c:v>
                </c:pt>
                <c:pt idx="644">
                  <c:v>-29</c:v>
                </c:pt>
                <c:pt idx="645">
                  <c:v>-29.200000000000017</c:v>
                </c:pt>
                <c:pt idx="646">
                  <c:v>-29.400000000000006</c:v>
                </c:pt>
                <c:pt idx="647">
                  <c:v>-29.599999999999994</c:v>
                </c:pt>
                <c:pt idx="648">
                  <c:v>-29.800000000000011</c:v>
                </c:pt>
                <c:pt idx="649">
                  <c:v>-30</c:v>
                </c:pt>
                <c:pt idx="650">
                  <c:v>-30.200000000000017</c:v>
                </c:pt>
                <c:pt idx="651">
                  <c:v>-30.400000000000006</c:v>
                </c:pt>
                <c:pt idx="652">
                  <c:v>-30.599999999999994</c:v>
                </c:pt>
                <c:pt idx="653">
                  <c:v>-30.800000000000011</c:v>
                </c:pt>
                <c:pt idx="654">
                  <c:v>-31</c:v>
                </c:pt>
                <c:pt idx="655">
                  <c:v>-31.200000000000017</c:v>
                </c:pt>
                <c:pt idx="656">
                  <c:v>-31.400000000000006</c:v>
                </c:pt>
                <c:pt idx="657">
                  <c:v>-31.599999999999994</c:v>
                </c:pt>
                <c:pt idx="658">
                  <c:v>-31.800000000000011</c:v>
                </c:pt>
                <c:pt idx="659">
                  <c:v>-32</c:v>
                </c:pt>
                <c:pt idx="660">
                  <c:v>-32.200000000000017</c:v>
                </c:pt>
                <c:pt idx="661">
                  <c:v>-32.400000000000006</c:v>
                </c:pt>
                <c:pt idx="662">
                  <c:v>-32.599999999999994</c:v>
                </c:pt>
                <c:pt idx="663">
                  <c:v>-32.800000000000011</c:v>
                </c:pt>
                <c:pt idx="664">
                  <c:v>-33</c:v>
                </c:pt>
                <c:pt idx="665">
                  <c:v>-33.200000000000017</c:v>
                </c:pt>
                <c:pt idx="666">
                  <c:v>-33.400000000000006</c:v>
                </c:pt>
                <c:pt idx="667">
                  <c:v>-33.599999999999994</c:v>
                </c:pt>
                <c:pt idx="668">
                  <c:v>-33.800000000000011</c:v>
                </c:pt>
                <c:pt idx="669">
                  <c:v>-34</c:v>
                </c:pt>
                <c:pt idx="670">
                  <c:v>-34.200000000000017</c:v>
                </c:pt>
                <c:pt idx="671">
                  <c:v>-34.400000000000006</c:v>
                </c:pt>
                <c:pt idx="672">
                  <c:v>-34.599999999999994</c:v>
                </c:pt>
                <c:pt idx="673">
                  <c:v>-34.800000000000011</c:v>
                </c:pt>
                <c:pt idx="674">
                  <c:v>-35</c:v>
                </c:pt>
                <c:pt idx="675">
                  <c:v>-35.200000000000017</c:v>
                </c:pt>
                <c:pt idx="676">
                  <c:v>-35.400000000000006</c:v>
                </c:pt>
                <c:pt idx="677">
                  <c:v>-35.599999999999994</c:v>
                </c:pt>
                <c:pt idx="678">
                  <c:v>-35.800000000000011</c:v>
                </c:pt>
                <c:pt idx="679">
                  <c:v>-36</c:v>
                </c:pt>
                <c:pt idx="680">
                  <c:v>-36.200000000000017</c:v>
                </c:pt>
                <c:pt idx="681">
                  <c:v>-36.400000000000006</c:v>
                </c:pt>
                <c:pt idx="682">
                  <c:v>-36.599999999999994</c:v>
                </c:pt>
                <c:pt idx="683">
                  <c:v>-36.800000000000011</c:v>
                </c:pt>
                <c:pt idx="684">
                  <c:v>-37</c:v>
                </c:pt>
                <c:pt idx="685">
                  <c:v>-37.200000000000017</c:v>
                </c:pt>
                <c:pt idx="686">
                  <c:v>-37.400000000000006</c:v>
                </c:pt>
                <c:pt idx="687">
                  <c:v>-37.599999999999994</c:v>
                </c:pt>
                <c:pt idx="688">
                  <c:v>-37.800000000000011</c:v>
                </c:pt>
                <c:pt idx="689">
                  <c:v>-38</c:v>
                </c:pt>
                <c:pt idx="690">
                  <c:v>-38.200000000000017</c:v>
                </c:pt>
                <c:pt idx="691">
                  <c:v>-38.400000000000006</c:v>
                </c:pt>
                <c:pt idx="692">
                  <c:v>-38.599999999999994</c:v>
                </c:pt>
                <c:pt idx="693">
                  <c:v>-38.800000000000011</c:v>
                </c:pt>
                <c:pt idx="694">
                  <c:v>-39</c:v>
                </c:pt>
                <c:pt idx="695">
                  <c:v>-39.200000000000017</c:v>
                </c:pt>
                <c:pt idx="696">
                  <c:v>-39.400000000000006</c:v>
                </c:pt>
                <c:pt idx="697">
                  <c:v>-39.599999999999994</c:v>
                </c:pt>
                <c:pt idx="698">
                  <c:v>-39.800000000000011</c:v>
                </c:pt>
                <c:pt idx="699">
                  <c:v>-40</c:v>
                </c:pt>
                <c:pt idx="700">
                  <c:v>-40</c:v>
                </c:pt>
                <c:pt idx="701">
                  <c:v>-40</c:v>
                </c:pt>
                <c:pt idx="702">
                  <c:v>-40</c:v>
                </c:pt>
                <c:pt idx="703">
                  <c:v>-40</c:v>
                </c:pt>
                <c:pt idx="704">
                  <c:v>-40</c:v>
                </c:pt>
                <c:pt idx="705">
                  <c:v>-40</c:v>
                </c:pt>
                <c:pt idx="706">
                  <c:v>-40</c:v>
                </c:pt>
                <c:pt idx="707">
                  <c:v>-40</c:v>
                </c:pt>
                <c:pt idx="708">
                  <c:v>-40</c:v>
                </c:pt>
                <c:pt idx="709">
                  <c:v>-40</c:v>
                </c:pt>
                <c:pt idx="710">
                  <c:v>-40</c:v>
                </c:pt>
                <c:pt idx="711">
                  <c:v>-40</c:v>
                </c:pt>
                <c:pt idx="712">
                  <c:v>-40</c:v>
                </c:pt>
                <c:pt idx="713">
                  <c:v>-40</c:v>
                </c:pt>
                <c:pt idx="714">
                  <c:v>-40</c:v>
                </c:pt>
                <c:pt idx="715">
                  <c:v>-40</c:v>
                </c:pt>
                <c:pt idx="716">
                  <c:v>-40</c:v>
                </c:pt>
                <c:pt idx="717">
                  <c:v>-40</c:v>
                </c:pt>
                <c:pt idx="718">
                  <c:v>-40</c:v>
                </c:pt>
                <c:pt idx="719">
                  <c:v>-40</c:v>
                </c:pt>
                <c:pt idx="720">
                  <c:v>-40</c:v>
                </c:pt>
                <c:pt idx="721">
                  <c:v>-40</c:v>
                </c:pt>
                <c:pt idx="722">
                  <c:v>-40</c:v>
                </c:pt>
                <c:pt idx="723">
                  <c:v>-40</c:v>
                </c:pt>
                <c:pt idx="724">
                  <c:v>-40</c:v>
                </c:pt>
                <c:pt idx="725">
                  <c:v>-40</c:v>
                </c:pt>
                <c:pt idx="726">
                  <c:v>-40</c:v>
                </c:pt>
                <c:pt idx="727">
                  <c:v>-40</c:v>
                </c:pt>
                <c:pt idx="728">
                  <c:v>-40</c:v>
                </c:pt>
                <c:pt idx="729">
                  <c:v>-40</c:v>
                </c:pt>
                <c:pt idx="730">
                  <c:v>-40</c:v>
                </c:pt>
                <c:pt idx="731">
                  <c:v>-40</c:v>
                </c:pt>
                <c:pt idx="732">
                  <c:v>-40</c:v>
                </c:pt>
                <c:pt idx="733">
                  <c:v>-40</c:v>
                </c:pt>
                <c:pt idx="734">
                  <c:v>-40</c:v>
                </c:pt>
                <c:pt idx="735">
                  <c:v>-40</c:v>
                </c:pt>
                <c:pt idx="736">
                  <c:v>-40</c:v>
                </c:pt>
                <c:pt idx="737">
                  <c:v>-40</c:v>
                </c:pt>
                <c:pt idx="738">
                  <c:v>-40</c:v>
                </c:pt>
                <c:pt idx="739">
                  <c:v>-40</c:v>
                </c:pt>
                <c:pt idx="740">
                  <c:v>-40</c:v>
                </c:pt>
                <c:pt idx="741">
                  <c:v>-40</c:v>
                </c:pt>
                <c:pt idx="742">
                  <c:v>-40</c:v>
                </c:pt>
                <c:pt idx="743">
                  <c:v>-40</c:v>
                </c:pt>
                <c:pt idx="744">
                  <c:v>-40</c:v>
                </c:pt>
                <c:pt idx="745">
                  <c:v>-40</c:v>
                </c:pt>
                <c:pt idx="746">
                  <c:v>-40</c:v>
                </c:pt>
                <c:pt idx="747">
                  <c:v>-40</c:v>
                </c:pt>
                <c:pt idx="748">
                  <c:v>-40</c:v>
                </c:pt>
                <c:pt idx="749">
                  <c:v>-40</c:v>
                </c:pt>
                <c:pt idx="750">
                  <c:v>-40</c:v>
                </c:pt>
                <c:pt idx="751">
                  <c:v>-40</c:v>
                </c:pt>
                <c:pt idx="752">
                  <c:v>-40</c:v>
                </c:pt>
                <c:pt idx="753">
                  <c:v>-40</c:v>
                </c:pt>
                <c:pt idx="754">
                  <c:v>-40</c:v>
                </c:pt>
                <c:pt idx="755">
                  <c:v>-40</c:v>
                </c:pt>
                <c:pt idx="756">
                  <c:v>-40</c:v>
                </c:pt>
                <c:pt idx="757">
                  <c:v>-40</c:v>
                </c:pt>
                <c:pt idx="758">
                  <c:v>-40</c:v>
                </c:pt>
                <c:pt idx="759">
                  <c:v>-40</c:v>
                </c:pt>
                <c:pt idx="760">
                  <c:v>-40</c:v>
                </c:pt>
                <c:pt idx="761">
                  <c:v>-40</c:v>
                </c:pt>
                <c:pt idx="762">
                  <c:v>-40</c:v>
                </c:pt>
                <c:pt idx="763">
                  <c:v>-40</c:v>
                </c:pt>
                <c:pt idx="764">
                  <c:v>-40</c:v>
                </c:pt>
                <c:pt idx="765">
                  <c:v>-40</c:v>
                </c:pt>
                <c:pt idx="766">
                  <c:v>-40</c:v>
                </c:pt>
                <c:pt idx="767">
                  <c:v>-40</c:v>
                </c:pt>
                <c:pt idx="768">
                  <c:v>-40</c:v>
                </c:pt>
                <c:pt idx="769">
                  <c:v>-40</c:v>
                </c:pt>
                <c:pt idx="770">
                  <c:v>-40</c:v>
                </c:pt>
                <c:pt idx="771">
                  <c:v>-40</c:v>
                </c:pt>
                <c:pt idx="772">
                  <c:v>-40</c:v>
                </c:pt>
                <c:pt idx="773">
                  <c:v>-40</c:v>
                </c:pt>
                <c:pt idx="774">
                  <c:v>-40</c:v>
                </c:pt>
                <c:pt idx="775">
                  <c:v>-40</c:v>
                </c:pt>
                <c:pt idx="776">
                  <c:v>-40</c:v>
                </c:pt>
                <c:pt idx="777">
                  <c:v>-40</c:v>
                </c:pt>
                <c:pt idx="778">
                  <c:v>-40</c:v>
                </c:pt>
                <c:pt idx="779">
                  <c:v>-40</c:v>
                </c:pt>
                <c:pt idx="780">
                  <c:v>-40</c:v>
                </c:pt>
                <c:pt idx="781">
                  <c:v>-40</c:v>
                </c:pt>
                <c:pt idx="782">
                  <c:v>-40</c:v>
                </c:pt>
                <c:pt idx="783">
                  <c:v>-40</c:v>
                </c:pt>
                <c:pt idx="784">
                  <c:v>-40</c:v>
                </c:pt>
                <c:pt idx="785">
                  <c:v>-40</c:v>
                </c:pt>
                <c:pt idx="786">
                  <c:v>-40</c:v>
                </c:pt>
                <c:pt idx="787">
                  <c:v>-40</c:v>
                </c:pt>
                <c:pt idx="788">
                  <c:v>-40</c:v>
                </c:pt>
                <c:pt idx="789">
                  <c:v>-40</c:v>
                </c:pt>
                <c:pt idx="790">
                  <c:v>-40</c:v>
                </c:pt>
                <c:pt idx="791">
                  <c:v>-40</c:v>
                </c:pt>
                <c:pt idx="792">
                  <c:v>-40</c:v>
                </c:pt>
                <c:pt idx="793">
                  <c:v>-40</c:v>
                </c:pt>
                <c:pt idx="794">
                  <c:v>-40</c:v>
                </c:pt>
                <c:pt idx="795">
                  <c:v>-40</c:v>
                </c:pt>
                <c:pt idx="796">
                  <c:v>-40</c:v>
                </c:pt>
                <c:pt idx="797">
                  <c:v>-40</c:v>
                </c:pt>
                <c:pt idx="798">
                  <c:v>-40</c:v>
                </c:pt>
                <c:pt idx="799">
                  <c:v>-40</c:v>
                </c:pt>
                <c:pt idx="800">
                  <c:v>-40</c:v>
                </c:pt>
                <c:pt idx="801">
                  <c:v>-40</c:v>
                </c:pt>
                <c:pt idx="802">
                  <c:v>-40</c:v>
                </c:pt>
                <c:pt idx="803">
                  <c:v>-40</c:v>
                </c:pt>
                <c:pt idx="804">
                  <c:v>-40</c:v>
                </c:pt>
                <c:pt idx="805">
                  <c:v>-40</c:v>
                </c:pt>
                <c:pt idx="806">
                  <c:v>-40</c:v>
                </c:pt>
                <c:pt idx="807">
                  <c:v>-40</c:v>
                </c:pt>
                <c:pt idx="808">
                  <c:v>-40</c:v>
                </c:pt>
                <c:pt idx="809">
                  <c:v>-40</c:v>
                </c:pt>
                <c:pt idx="810">
                  <c:v>-40</c:v>
                </c:pt>
                <c:pt idx="811">
                  <c:v>-40</c:v>
                </c:pt>
                <c:pt idx="812">
                  <c:v>-40</c:v>
                </c:pt>
                <c:pt idx="813">
                  <c:v>-40</c:v>
                </c:pt>
                <c:pt idx="814">
                  <c:v>-40</c:v>
                </c:pt>
                <c:pt idx="815">
                  <c:v>-40</c:v>
                </c:pt>
                <c:pt idx="816">
                  <c:v>-40</c:v>
                </c:pt>
                <c:pt idx="817">
                  <c:v>-40</c:v>
                </c:pt>
                <c:pt idx="818">
                  <c:v>-40</c:v>
                </c:pt>
                <c:pt idx="819">
                  <c:v>-40</c:v>
                </c:pt>
                <c:pt idx="820">
                  <c:v>-40</c:v>
                </c:pt>
                <c:pt idx="821">
                  <c:v>-40</c:v>
                </c:pt>
                <c:pt idx="822">
                  <c:v>-40</c:v>
                </c:pt>
                <c:pt idx="823">
                  <c:v>-40</c:v>
                </c:pt>
                <c:pt idx="824">
                  <c:v>-40</c:v>
                </c:pt>
                <c:pt idx="825">
                  <c:v>-40</c:v>
                </c:pt>
                <c:pt idx="826">
                  <c:v>-40</c:v>
                </c:pt>
                <c:pt idx="827">
                  <c:v>-40</c:v>
                </c:pt>
                <c:pt idx="828">
                  <c:v>-40</c:v>
                </c:pt>
                <c:pt idx="829">
                  <c:v>-40</c:v>
                </c:pt>
                <c:pt idx="830">
                  <c:v>-40</c:v>
                </c:pt>
                <c:pt idx="831">
                  <c:v>-40</c:v>
                </c:pt>
                <c:pt idx="832">
                  <c:v>-40</c:v>
                </c:pt>
                <c:pt idx="833">
                  <c:v>-40</c:v>
                </c:pt>
                <c:pt idx="834">
                  <c:v>-40</c:v>
                </c:pt>
                <c:pt idx="835">
                  <c:v>-40</c:v>
                </c:pt>
                <c:pt idx="836">
                  <c:v>-40</c:v>
                </c:pt>
                <c:pt idx="837">
                  <c:v>-40</c:v>
                </c:pt>
                <c:pt idx="838">
                  <c:v>-40</c:v>
                </c:pt>
                <c:pt idx="839">
                  <c:v>-40</c:v>
                </c:pt>
                <c:pt idx="840">
                  <c:v>-40</c:v>
                </c:pt>
                <c:pt idx="841">
                  <c:v>-40</c:v>
                </c:pt>
                <c:pt idx="842">
                  <c:v>-40</c:v>
                </c:pt>
                <c:pt idx="843">
                  <c:v>-40</c:v>
                </c:pt>
                <c:pt idx="844">
                  <c:v>-40</c:v>
                </c:pt>
                <c:pt idx="845">
                  <c:v>-40</c:v>
                </c:pt>
                <c:pt idx="846">
                  <c:v>-40</c:v>
                </c:pt>
                <c:pt idx="847">
                  <c:v>-40</c:v>
                </c:pt>
                <c:pt idx="848">
                  <c:v>-40</c:v>
                </c:pt>
                <c:pt idx="849">
                  <c:v>-40</c:v>
                </c:pt>
                <c:pt idx="850">
                  <c:v>-40</c:v>
                </c:pt>
                <c:pt idx="851">
                  <c:v>-40</c:v>
                </c:pt>
                <c:pt idx="852">
                  <c:v>-40</c:v>
                </c:pt>
                <c:pt idx="853">
                  <c:v>-40</c:v>
                </c:pt>
                <c:pt idx="854">
                  <c:v>-40</c:v>
                </c:pt>
                <c:pt idx="855">
                  <c:v>-40</c:v>
                </c:pt>
                <c:pt idx="856">
                  <c:v>-40</c:v>
                </c:pt>
                <c:pt idx="857">
                  <c:v>-40</c:v>
                </c:pt>
                <c:pt idx="858">
                  <c:v>-40</c:v>
                </c:pt>
                <c:pt idx="859">
                  <c:v>-40</c:v>
                </c:pt>
                <c:pt idx="860">
                  <c:v>-40</c:v>
                </c:pt>
                <c:pt idx="861">
                  <c:v>-40</c:v>
                </c:pt>
                <c:pt idx="862">
                  <c:v>-40</c:v>
                </c:pt>
                <c:pt idx="863">
                  <c:v>-40</c:v>
                </c:pt>
                <c:pt idx="864">
                  <c:v>-40</c:v>
                </c:pt>
                <c:pt idx="865">
                  <c:v>-40</c:v>
                </c:pt>
                <c:pt idx="866">
                  <c:v>-40</c:v>
                </c:pt>
                <c:pt idx="867">
                  <c:v>-40</c:v>
                </c:pt>
                <c:pt idx="868">
                  <c:v>-40</c:v>
                </c:pt>
                <c:pt idx="869">
                  <c:v>-40</c:v>
                </c:pt>
                <c:pt idx="870">
                  <c:v>-40</c:v>
                </c:pt>
                <c:pt idx="871">
                  <c:v>-40</c:v>
                </c:pt>
                <c:pt idx="872">
                  <c:v>-40</c:v>
                </c:pt>
                <c:pt idx="873">
                  <c:v>-40</c:v>
                </c:pt>
                <c:pt idx="874">
                  <c:v>-40</c:v>
                </c:pt>
                <c:pt idx="875">
                  <c:v>-40</c:v>
                </c:pt>
                <c:pt idx="876">
                  <c:v>-40</c:v>
                </c:pt>
                <c:pt idx="877">
                  <c:v>-40</c:v>
                </c:pt>
                <c:pt idx="878">
                  <c:v>-40</c:v>
                </c:pt>
                <c:pt idx="879">
                  <c:v>-40</c:v>
                </c:pt>
                <c:pt idx="880">
                  <c:v>-40</c:v>
                </c:pt>
                <c:pt idx="881">
                  <c:v>-40</c:v>
                </c:pt>
                <c:pt idx="882">
                  <c:v>-40</c:v>
                </c:pt>
                <c:pt idx="883">
                  <c:v>-40</c:v>
                </c:pt>
                <c:pt idx="884">
                  <c:v>-40</c:v>
                </c:pt>
                <c:pt idx="885">
                  <c:v>-40</c:v>
                </c:pt>
                <c:pt idx="886">
                  <c:v>-40</c:v>
                </c:pt>
                <c:pt idx="887">
                  <c:v>-40</c:v>
                </c:pt>
                <c:pt idx="888">
                  <c:v>-40</c:v>
                </c:pt>
                <c:pt idx="889">
                  <c:v>-40</c:v>
                </c:pt>
                <c:pt idx="890">
                  <c:v>-40</c:v>
                </c:pt>
                <c:pt idx="891">
                  <c:v>-40</c:v>
                </c:pt>
                <c:pt idx="892">
                  <c:v>-40</c:v>
                </c:pt>
                <c:pt idx="893">
                  <c:v>-40</c:v>
                </c:pt>
                <c:pt idx="894">
                  <c:v>-40</c:v>
                </c:pt>
                <c:pt idx="895">
                  <c:v>-40</c:v>
                </c:pt>
                <c:pt idx="896">
                  <c:v>-40</c:v>
                </c:pt>
                <c:pt idx="897">
                  <c:v>-40</c:v>
                </c:pt>
                <c:pt idx="898">
                  <c:v>-40</c:v>
                </c:pt>
                <c:pt idx="899">
                  <c:v>-40</c:v>
                </c:pt>
                <c:pt idx="900">
                  <c:v>-40</c:v>
                </c:pt>
                <c:pt idx="901">
                  <c:v>-40</c:v>
                </c:pt>
                <c:pt idx="902">
                  <c:v>-40</c:v>
                </c:pt>
                <c:pt idx="903">
                  <c:v>-40</c:v>
                </c:pt>
                <c:pt idx="904">
                  <c:v>-40</c:v>
                </c:pt>
                <c:pt idx="905">
                  <c:v>-40</c:v>
                </c:pt>
                <c:pt idx="906">
                  <c:v>-40</c:v>
                </c:pt>
                <c:pt idx="907">
                  <c:v>-40</c:v>
                </c:pt>
                <c:pt idx="908">
                  <c:v>-40</c:v>
                </c:pt>
                <c:pt idx="909">
                  <c:v>-40</c:v>
                </c:pt>
                <c:pt idx="910">
                  <c:v>-40</c:v>
                </c:pt>
                <c:pt idx="911">
                  <c:v>-40</c:v>
                </c:pt>
                <c:pt idx="912">
                  <c:v>-40</c:v>
                </c:pt>
                <c:pt idx="913">
                  <c:v>-40</c:v>
                </c:pt>
                <c:pt idx="914">
                  <c:v>-40</c:v>
                </c:pt>
                <c:pt idx="915">
                  <c:v>-40</c:v>
                </c:pt>
                <c:pt idx="916">
                  <c:v>-40</c:v>
                </c:pt>
                <c:pt idx="917">
                  <c:v>-40</c:v>
                </c:pt>
                <c:pt idx="918">
                  <c:v>-40</c:v>
                </c:pt>
                <c:pt idx="919">
                  <c:v>-40</c:v>
                </c:pt>
                <c:pt idx="920">
                  <c:v>-40</c:v>
                </c:pt>
                <c:pt idx="921">
                  <c:v>-40</c:v>
                </c:pt>
                <c:pt idx="922">
                  <c:v>-40</c:v>
                </c:pt>
                <c:pt idx="923">
                  <c:v>-40</c:v>
                </c:pt>
                <c:pt idx="924">
                  <c:v>-40</c:v>
                </c:pt>
                <c:pt idx="925">
                  <c:v>-40</c:v>
                </c:pt>
                <c:pt idx="926">
                  <c:v>-40</c:v>
                </c:pt>
                <c:pt idx="927">
                  <c:v>-40</c:v>
                </c:pt>
                <c:pt idx="928">
                  <c:v>-40</c:v>
                </c:pt>
                <c:pt idx="929">
                  <c:v>-40</c:v>
                </c:pt>
                <c:pt idx="930">
                  <c:v>-40</c:v>
                </c:pt>
                <c:pt idx="931">
                  <c:v>-40</c:v>
                </c:pt>
                <c:pt idx="932">
                  <c:v>-40</c:v>
                </c:pt>
                <c:pt idx="933">
                  <c:v>-40</c:v>
                </c:pt>
                <c:pt idx="934">
                  <c:v>-40</c:v>
                </c:pt>
                <c:pt idx="935">
                  <c:v>-40</c:v>
                </c:pt>
                <c:pt idx="936">
                  <c:v>-40</c:v>
                </c:pt>
                <c:pt idx="937">
                  <c:v>-40</c:v>
                </c:pt>
                <c:pt idx="938">
                  <c:v>-40</c:v>
                </c:pt>
                <c:pt idx="939">
                  <c:v>-40</c:v>
                </c:pt>
                <c:pt idx="940">
                  <c:v>-40</c:v>
                </c:pt>
                <c:pt idx="941">
                  <c:v>-40</c:v>
                </c:pt>
                <c:pt idx="942">
                  <c:v>-40</c:v>
                </c:pt>
                <c:pt idx="943">
                  <c:v>-40</c:v>
                </c:pt>
                <c:pt idx="944">
                  <c:v>-40</c:v>
                </c:pt>
                <c:pt idx="945">
                  <c:v>-40</c:v>
                </c:pt>
                <c:pt idx="946">
                  <c:v>-40</c:v>
                </c:pt>
                <c:pt idx="947">
                  <c:v>-40</c:v>
                </c:pt>
                <c:pt idx="948">
                  <c:v>-40</c:v>
                </c:pt>
                <c:pt idx="949">
                  <c:v>-40</c:v>
                </c:pt>
                <c:pt idx="950">
                  <c:v>-40</c:v>
                </c:pt>
                <c:pt idx="951">
                  <c:v>-40</c:v>
                </c:pt>
                <c:pt idx="952">
                  <c:v>-40</c:v>
                </c:pt>
                <c:pt idx="953">
                  <c:v>-40</c:v>
                </c:pt>
                <c:pt idx="954">
                  <c:v>-40</c:v>
                </c:pt>
                <c:pt idx="955">
                  <c:v>-40</c:v>
                </c:pt>
                <c:pt idx="956">
                  <c:v>-40</c:v>
                </c:pt>
                <c:pt idx="957">
                  <c:v>-40</c:v>
                </c:pt>
                <c:pt idx="958">
                  <c:v>-40</c:v>
                </c:pt>
                <c:pt idx="959">
                  <c:v>-40</c:v>
                </c:pt>
                <c:pt idx="960">
                  <c:v>-40</c:v>
                </c:pt>
                <c:pt idx="961">
                  <c:v>-40</c:v>
                </c:pt>
                <c:pt idx="962">
                  <c:v>-40</c:v>
                </c:pt>
                <c:pt idx="963">
                  <c:v>-40</c:v>
                </c:pt>
                <c:pt idx="964">
                  <c:v>-40</c:v>
                </c:pt>
                <c:pt idx="965">
                  <c:v>-40</c:v>
                </c:pt>
                <c:pt idx="966">
                  <c:v>-40</c:v>
                </c:pt>
                <c:pt idx="967">
                  <c:v>-40</c:v>
                </c:pt>
                <c:pt idx="968">
                  <c:v>-40</c:v>
                </c:pt>
                <c:pt idx="969">
                  <c:v>-40</c:v>
                </c:pt>
                <c:pt idx="970">
                  <c:v>-40</c:v>
                </c:pt>
                <c:pt idx="971">
                  <c:v>-40</c:v>
                </c:pt>
                <c:pt idx="972">
                  <c:v>-40</c:v>
                </c:pt>
                <c:pt idx="973">
                  <c:v>-40</c:v>
                </c:pt>
                <c:pt idx="974">
                  <c:v>-40</c:v>
                </c:pt>
                <c:pt idx="975">
                  <c:v>-40</c:v>
                </c:pt>
                <c:pt idx="976">
                  <c:v>-40</c:v>
                </c:pt>
                <c:pt idx="977">
                  <c:v>-40</c:v>
                </c:pt>
                <c:pt idx="978">
                  <c:v>-40</c:v>
                </c:pt>
                <c:pt idx="979">
                  <c:v>-40</c:v>
                </c:pt>
                <c:pt idx="980">
                  <c:v>-40</c:v>
                </c:pt>
                <c:pt idx="981">
                  <c:v>-40</c:v>
                </c:pt>
                <c:pt idx="982">
                  <c:v>-40</c:v>
                </c:pt>
                <c:pt idx="983">
                  <c:v>-40</c:v>
                </c:pt>
                <c:pt idx="984">
                  <c:v>-40</c:v>
                </c:pt>
                <c:pt idx="985">
                  <c:v>-40</c:v>
                </c:pt>
                <c:pt idx="986">
                  <c:v>-40</c:v>
                </c:pt>
                <c:pt idx="987">
                  <c:v>-40</c:v>
                </c:pt>
                <c:pt idx="988">
                  <c:v>-40</c:v>
                </c:pt>
                <c:pt idx="989">
                  <c:v>-40</c:v>
                </c:pt>
                <c:pt idx="990">
                  <c:v>-40</c:v>
                </c:pt>
                <c:pt idx="991">
                  <c:v>-40</c:v>
                </c:pt>
                <c:pt idx="992">
                  <c:v>-40</c:v>
                </c:pt>
                <c:pt idx="993">
                  <c:v>-40</c:v>
                </c:pt>
                <c:pt idx="994">
                  <c:v>-40</c:v>
                </c:pt>
                <c:pt idx="995">
                  <c:v>-40</c:v>
                </c:pt>
                <c:pt idx="996">
                  <c:v>-40</c:v>
                </c:pt>
                <c:pt idx="997">
                  <c:v>-40</c:v>
                </c:pt>
                <c:pt idx="998">
                  <c:v>-40</c:v>
                </c:pt>
                <c:pt idx="999">
                  <c:v>-40</c:v>
                </c:pt>
                <c:pt idx="1000">
                  <c:v>-40</c:v>
                </c:pt>
                <c:pt idx="1001">
                  <c:v>-40</c:v>
                </c:pt>
                <c:pt idx="1002">
                  <c:v>-40</c:v>
                </c:pt>
                <c:pt idx="1003">
                  <c:v>-40</c:v>
                </c:pt>
                <c:pt idx="1004">
                  <c:v>-40</c:v>
                </c:pt>
                <c:pt idx="1005">
                  <c:v>-40</c:v>
                </c:pt>
                <c:pt idx="1006">
                  <c:v>-40</c:v>
                </c:pt>
                <c:pt idx="1007">
                  <c:v>-40</c:v>
                </c:pt>
                <c:pt idx="1008">
                  <c:v>-40</c:v>
                </c:pt>
                <c:pt idx="1009">
                  <c:v>-40</c:v>
                </c:pt>
                <c:pt idx="1010">
                  <c:v>-40</c:v>
                </c:pt>
                <c:pt idx="1011">
                  <c:v>-40</c:v>
                </c:pt>
                <c:pt idx="1012">
                  <c:v>-40</c:v>
                </c:pt>
                <c:pt idx="1013">
                  <c:v>-40</c:v>
                </c:pt>
                <c:pt idx="1014">
                  <c:v>-40</c:v>
                </c:pt>
                <c:pt idx="1015">
                  <c:v>-40</c:v>
                </c:pt>
                <c:pt idx="1016">
                  <c:v>-40</c:v>
                </c:pt>
                <c:pt idx="1017">
                  <c:v>-40</c:v>
                </c:pt>
                <c:pt idx="1018">
                  <c:v>-40</c:v>
                </c:pt>
                <c:pt idx="1019">
                  <c:v>-40</c:v>
                </c:pt>
                <c:pt idx="1020">
                  <c:v>-40</c:v>
                </c:pt>
                <c:pt idx="1021">
                  <c:v>-40</c:v>
                </c:pt>
                <c:pt idx="1022">
                  <c:v>-40</c:v>
                </c:pt>
                <c:pt idx="1023">
                  <c:v>-40</c:v>
                </c:pt>
                <c:pt idx="1024">
                  <c:v>-40</c:v>
                </c:pt>
                <c:pt idx="1025">
                  <c:v>-40</c:v>
                </c:pt>
                <c:pt idx="1026">
                  <c:v>-40</c:v>
                </c:pt>
                <c:pt idx="1027">
                  <c:v>-40</c:v>
                </c:pt>
                <c:pt idx="1028">
                  <c:v>-40</c:v>
                </c:pt>
                <c:pt idx="1029">
                  <c:v>-40</c:v>
                </c:pt>
                <c:pt idx="1030">
                  <c:v>-40</c:v>
                </c:pt>
                <c:pt idx="1031">
                  <c:v>-40</c:v>
                </c:pt>
                <c:pt idx="1032">
                  <c:v>-40</c:v>
                </c:pt>
                <c:pt idx="1033">
                  <c:v>-40</c:v>
                </c:pt>
                <c:pt idx="1034">
                  <c:v>-40</c:v>
                </c:pt>
                <c:pt idx="1035">
                  <c:v>-40</c:v>
                </c:pt>
                <c:pt idx="1036">
                  <c:v>-40</c:v>
                </c:pt>
                <c:pt idx="1037">
                  <c:v>-40</c:v>
                </c:pt>
                <c:pt idx="1038">
                  <c:v>-40</c:v>
                </c:pt>
                <c:pt idx="1039">
                  <c:v>-40</c:v>
                </c:pt>
                <c:pt idx="1040">
                  <c:v>-40</c:v>
                </c:pt>
                <c:pt idx="1041">
                  <c:v>-40</c:v>
                </c:pt>
                <c:pt idx="1042">
                  <c:v>-40</c:v>
                </c:pt>
                <c:pt idx="1043">
                  <c:v>-40</c:v>
                </c:pt>
                <c:pt idx="1044">
                  <c:v>-40</c:v>
                </c:pt>
                <c:pt idx="1045">
                  <c:v>-40</c:v>
                </c:pt>
                <c:pt idx="1046">
                  <c:v>-40</c:v>
                </c:pt>
                <c:pt idx="1047">
                  <c:v>-40</c:v>
                </c:pt>
                <c:pt idx="1048">
                  <c:v>-40</c:v>
                </c:pt>
                <c:pt idx="1049">
                  <c:v>-40</c:v>
                </c:pt>
                <c:pt idx="1050">
                  <c:v>-40</c:v>
                </c:pt>
                <c:pt idx="1051">
                  <c:v>-40</c:v>
                </c:pt>
                <c:pt idx="1052">
                  <c:v>-40</c:v>
                </c:pt>
                <c:pt idx="1053">
                  <c:v>-40</c:v>
                </c:pt>
                <c:pt idx="1054">
                  <c:v>-40</c:v>
                </c:pt>
                <c:pt idx="1055">
                  <c:v>-40</c:v>
                </c:pt>
                <c:pt idx="1056">
                  <c:v>-40</c:v>
                </c:pt>
                <c:pt idx="1057">
                  <c:v>-40</c:v>
                </c:pt>
                <c:pt idx="1058">
                  <c:v>-40</c:v>
                </c:pt>
                <c:pt idx="1059">
                  <c:v>-40</c:v>
                </c:pt>
                <c:pt idx="1060">
                  <c:v>-40</c:v>
                </c:pt>
                <c:pt idx="1061">
                  <c:v>-40</c:v>
                </c:pt>
                <c:pt idx="1062">
                  <c:v>-40</c:v>
                </c:pt>
                <c:pt idx="1063">
                  <c:v>-40</c:v>
                </c:pt>
                <c:pt idx="1064">
                  <c:v>-40</c:v>
                </c:pt>
                <c:pt idx="1065">
                  <c:v>-40</c:v>
                </c:pt>
                <c:pt idx="1066">
                  <c:v>-40</c:v>
                </c:pt>
                <c:pt idx="1067">
                  <c:v>-40</c:v>
                </c:pt>
                <c:pt idx="1068">
                  <c:v>-40</c:v>
                </c:pt>
                <c:pt idx="1069">
                  <c:v>-40</c:v>
                </c:pt>
                <c:pt idx="1070">
                  <c:v>-40</c:v>
                </c:pt>
                <c:pt idx="1071">
                  <c:v>-40</c:v>
                </c:pt>
                <c:pt idx="1072">
                  <c:v>-40</c:v>
                </c:pt>
                <c:pt idx="1073">
                  <c:v>-40</c:v>
                </c:pt>
                <c:pt idx="1074">
                  <c:v>-40</c:v>
                </c:pt>
                <c:pt idx="1075">
                  <c:v>-40</c:v>
                </c:pt>
                <c:pt idx="1076">
                  <c:v>-40</c:v>
                </c:pt>
                <c:pt idx="1077">
                  <c:v>-40</c:v>
                </c:pt>
                <c:pt idx="1078">
                  <c:v>-40</c:v>
                </c:pt>
                <c:pt idx="1079">
                  <c:v>-40</c:v>
                </c:pt>
                <c:pt idx="1080">
                  <c:v>-40</c:v>
                </c:pt>
                <c:pt idx="1081">
                  <c:v>-40</c:v>
                </c:pt>
                <c:pt idx="1082">
                  <c:v>-40</c:v>
                </c:pt>
                <c:pt idx="1083">
                  <c:v>-40</c:v>
                </c:pt>
                <c:pt idx="1084">
                  <c:v>-40</c:v>
                </c:pt>
                <c:pt idx="1085">
                  <c:v>-40</c:v>
                </c:pt>
                <c:pt idx="1086">
                  <c:v>-40</c:v>
                </c:pt>
                <c:pt idx="1087">
                  <c:v>-40</c:v>
                </c:pt>
                <c:pt idx="1088">
                  <c:v>-40</c:v>
                </c:pt>
                <c:pt idx="1089">
                  <c:v>-40</c:v>
                </c:pt>
                <c:pt idx="1090">
                  <c:v>-40</c:v>
                </c:pt>
                <c:pt idx="1091">
                  <c:v>-40</c:v>
                </c:pt>
                <c:pt idx="1092">
                  <c:v>-40</c:v>
                </c:pt>
                <c:pt idx="1093">
                  <c:v>-40</c:v>
                </c:pt>
                <c:pt idx="1094">
                  <c:v>-40</c:v>
                </c:pt>
                <c:pt idx="1095">
                  <c:v>-40</c:v>
                </c:pt>
                <c:pt idx="1096">
                  <c:v>-40</c:v>
                </c:pt>
                <c:pt idx="1097">
                  <c:v>-40</c:v>
                </c:pt>
                <c:pt idx="1098">
                  <c:v>-40</c:v>
                </c:pt>
                <c:pt idx="1099">
                  <c:v>-40</c:v>
                </c:pt>
                <c:pt idx="1100">
                  <c:v>-40</c:v>
                </c:pt>
                <c:pt idx="1101">
                  <c:v>-40</c:v>
                </c:pt>
                <c:pt idx="1102">
                  <c:v>-40</c:v>
                </c:pt>
                <c:pt idx="1103">
                  <c:v>-40</c:v>
                </c:pt>
                <c:pt idx="1104">
                  <c:v>-40</c:v>
                </c:pt>
                <c:pt idx="1105">
                  <c:v>-40</c:v>
                </c:pt>
                <c:pt idx="1106">
                  <c:v>-40</c:v>
                </c:pt>
                <c:pt idx="1107">
                  <c:v>-40</c:v>
                </c:pt>
                <c:pt idx="1108">
                  <c:v>-40</c:v>
                </c:pt>
                <c:pt idx="1109">
                  <c:v>-40</c:v>
                </c:pt>
                <c:pt idx="1110">
                  <c:v>-40</c:v>
                </c:pt>
                <c:pt idx="1111">
                  <c:v>-40</c:v>
                </c:pt>
                <c:pt idx="1112">
                  <c:v>-40</c:v>
                </c:pt>
                <c:pt idx="1113">
                  <c:v>-40</c:v>
                </c:pt>
                <c:pt idx="1114">
                  <c:v>-40</c:v>
                </c:pt>
                <c:pt idx="1115">
                  <c:v>-40</c:v>
                </c:pt>
                <c:pt idx="1116">
                  <c:v>-40</c:v>
                </c:pt>
                <c:pt idx="1117">
                  <c:v>-40</c:v>
                </c:pt>
                <c:pt idx="1118">
                  <c:v>-40</c:v>
                </c:pt>
                <c:pt idx="1119">
                  <c:v>-40</c:v>
                </c:pt>
                <c:pt idx="1120">
                  <c:v>-40</c:v>
                </c:pt>
                <c:pt idx="1121">
                  <c:v>-40</c:v>
                </c:pt>
                <c:pt idx="1122">
                  <c:v>-40</c:v>
                </c:pt>
                <c:pt idx="1123">
                  <c:v>-40</c:v>
                </c:pt>
                <c:pt idx="1124">
                  <c:v>-40</c:v>
                </c:pt>
                <c:pt idx="1125">
                  <c:v>-40</c:v>
                </c:pt>
                <c:pt idx="1126">
                  <c:v>-40</c:v>
                </c:pt>
                <c:pt idx="1127">
                  <c:v>-40</c:v>
                </c:pt>
                <c:pt idx="1128">
                  <c:v>-40</c:v>
                </c:pt>
                <c:pt idx="1129">
                  <c:v>-40</c:v>
                </c:pt>
                <c:pt idx="1130">
                  <c:v>-40</c:v>
                </c:pt>
                <c:pt idx="1131">
                  <c:v>-40</c:v>
                </c:pt>
                <c:pt idx="1132">
                  <c:v>-40</c:v>
                </c:pt>
                <c:pt idx="1133">
                  <c:v>-40</c:v>
                </c:pt>
                <c:pt idx="1134">
                  <c:v>-40</c:v>
                </c:pt>
                <c:pt idx="1135">
                  <c:v>-40</c:v>
                </c:pt>
                <c:pt idx="1136">
                  <c:v>-40</c:v>
                </c:pt>
                <c:pt idx="1137">
                  <c:v>-40</c:v>
                </c:pt>
                <c:pt idx="1138">
                  <c:v>-40</c:v>
                </c:pt>
                <c:pt idx="1139">
                  <c:v>-40</c:v>
                </c:pt>
                <c:pt idx="1140">
                  <c:v>-40</c:v>
                </c:pt>
                <c:pt idx="1141">
                  <c:v>-40</c:v>
                </c:pt>
                <c:pt idx="1142">
                  <c:v>-40</c:v>
                </c:pt>
                <c:pt idx="1143">
                  <c:v>-40</c:v>
                </c:pt>
                <c:pt idx="1144">
                  <c:v>-40</c:v>
                </c:pt>
                <c:pt idx="1145">
                  <c:v>-40</c:v>
                </c:pt>
                <c:pt idx="1146">
                  <c:v>-40</c:v>
                </c:pt>
                <c:pt idx="1147">
                  <c:v>-40</c:v>
                </c:pt>
                <c:pt idx="1148">
                  <c:v>-40</c:v>
                </c:pt>
                <c:pt idx="1149">
                  <c:v>-40</c:v>
                </c:pt>
                <c:pt idx="1150">
                  <c:v>-40</c:v>
                </c:pt>
                <c:pt idx="1151">
                  <c:v>-40</c:v>
                </c:pt>
                <c:pt idx="1152">
                  <c:v>-40</c:v>
                </c:pt>
                <c:pt idx="1153">
                  <c:v>-40</c:v>
                </c:pt>
                <c:pt idx="1154">
                  <c:v>-40</c:v>
                </c:pt>
                <c:pt idx="1155">
                  <c:v>-40</c:v>
                </c:pt>
                <c:pt idx="1156">
                  <c:v>-40</c:v>
                </c:pt>
                <c:pt idx="1157">
                  <c:v>-40</c:v>
                </c:pt>
                <c:pt idx="1158">
                  <c:v>-40</c:v>
                </c:pt>
                <c:pt idx="1159">
                  <c:v>-40</c:v>
                </c:pt>
                <c:pt idx="1160">
                  <c:v>-40</c:v>
                </c:pt>
                <c:pt idx="1161">
                  <c:v>-40</c:v>
                </c:pt>
                <c:pt idx="1162">
                  <c:v>-40</c:v>
                </c:pt>
                <c:pt idx="1163">
                  <c:v>-40</c:v>
                </c:pt>
                <c:pt idx="1164">
                  <c:v>-40</c:v>
                </c:pt>
                <c:pt idx="1165">
                  <c:v>-40</c:v>
                </c:pt>
                <c:pt idx="1166">
                  <c:v>-40</c:v>
                </c:pt>
                <c:pt idx="1167">
                  <c:v>-40</c:v>
                </c:pt>
                <c:pt idx="1168">
                  <c:v>-40</c:v>
                </c:pt>
                <c:pt idx="1169">
                  <c:v>-40</c:v>
                </c:pt>
                <c:pt idx="1170">
                  <c:v>-40</c:v>
                </c:pt>
                <c:pt idx="1171">
                  <c:v>-40</c:v>
                </c:pt>
                <c:pt idx="1172">
                  <c:v>-40</c:v>
                </c:pt>
                <c:pt idx="1173">
                  <c:v>-40</c:v>
                </c:pt>
                <c:pt idx="1174">
                  <c:v>-40</c:v>
                </c:pt>
                <c:pt idx="1175">
                  <c:v>-40</c:v>
                </c:pt>
                <c:pt idx="1176">
                  <c:v>-40</c:v>
                </c:pt>
                <c:pt idx="1177">
                  <c:v>-40</c:v>
                </c:pt>
                <c:pt idx="1178">
                  <c:v>-40</c:v>
                </c:pt>
                <c:pt idx="1179">
                  <c:v>-40</c:v>
                </c:pt>
                <c:pt idx="1180">
                  <c:v>-40</c:v>
                </c:pt>
                <c:pt idx="1181">
                  <c:v>-40</c:v>
                </c:pt>
                <c:pt idx="1182">
                  <c:v>-40</c:v>
                </c:pt>
                <c:pt idx="1183">
                  <c:v>-40</c:v>
                </c:pt>
                <c:pt idx="1184">
                  <c:v>-40</c:v>
                </c:pt>
                <c:pt idx="1185">
                  <c:v>-40</c:v>
                </c:pt>
                <c:pt idx="1186">
                  <c:v>-40</c:v>
                </c:pt>
                <c:pt idx="1187">
                  <c:v>-40</c:v>
                </c:pt>
                <c:pt idx="1188">
                  <c:v>-40</c:v>
                </c:pt>
                <c:pt idx="1189">
                  <c:v>-40</c:v>
                </c:pt>
                <c:pt idx="1190">
                  <c:v>-40</c:v>
                </c:pt>
                <c:pt idx="1191">
                  <c:v>-40</c:v>
                </c:pt>
                <c:pt idx="1192">
                  <c:v>-40</c:v>
                </c:pt>
                <c:pt idx="1193">
                  <c:v>-40</c:v>
                </c:pt>
                <c:pt idx="1194">
                  <c:v>-40</c:v>
                </c:pt>
                <c:pt idx="1195">
                  <c:v>-40</c:v>
                </c:pt>
                <c:pt idx="1196">
                  <c:v>-40</c:v>
                </c:pt>
                <c:pt idx="1197">
                  <c:v>-40</c:v>
                </c:pt>
                <c:pt idx="1198">
                  <c:v>-40</c:v>
                </c:pt>
                <c:pt idx="1199">
                  <c:v>-40</c:v>
                </c:pt>
                <c:pt idx="1200">
                  <c:v>-40</c:v>
                </c:pt>
                <c:pt idx="1201">
                  <c:v>-40</c:v>
                </c:pt>
                <c:pt idx="1202">
                  <c:v>-40</c:v>
                </c:pt>
                <c:pt idx="1203">
                  <c:v>-40</c:v>
                </c:pt>
                <c:pt idx="1204">
                  <c:v>-40</c:v>
                </c:pt>
                <c:pt idx="1205">
                  <c:v>-40</c:v>
                </c:pt>
                <c:pt idx="1206">
                  <c:v>-40</c:v>
                </c:pt>
                <c:pt idx="1207">
                  <c:v>-40</c:v>
                </c:pt>
                <c:pt idx="1208">
                  <c:v>-40</c:v>
                </c:pt>
                <c:pt idx="1209">
                  <c:v>-40</c:v>
                </c:pt>
                <c:pt idx="1210">
                  <c:v>-40</c:v>
                </c:pt>
                <c:pt idx="1211">
                  <c:v>-40</c:v>
                </c:pt>
                <c:pt idx="1212">
                  <c:v>-40</c:v>
                </c:pt>
                <c:pt idx="1213">
                  <c:v>-40</c:v>
                </c:pt>
                <c:pt idx="1214">
                  <c:v>-40</c:v>
                </c:pt>
                <c:pt idx="1215">
                  <c:v>-40</c:v>
                </c:pt>
                <c:pt idx="1216">
                  <c:v>-40</c:v>
                </c:pt>
                <c:pt idx="1217">
                  <c:v>-40</c:v>
                </c:pt>
                <c:pt idx="1218">
                  <c:v>-40</c:v>
                </c:pt>
                <c:pt idx="1219">
                  <c:v>-40</c:v>
                </c:pt>
                <c:pt idx="1220">
                  <c:v>-40</c:v>
                </c:pt>
                <c:pt idx="1221">
                  <c:v>-40</c:v>
                </c:pt>
                <c:pt idx="1222">
                  <c:v>-40</c:v>
                </c:pt>
                <c:pt idx="1223">
                  <c:v>-40</c:v>
                </c:pt>
                <c:pt idx="1224">
                  <c:v>-40</c:v>
                </c:pt>
                <c:pt idx="1225">
                  <c:v>-40</c:v>
                </c:pt>
                <c:pt idx="1226">
                  <c:v>-40</c:v>
                </c:pt>
                <c:pt idx="1227">
                  <c:v>-40</c:v>
                </c:pt>
                <c:pt idx="1228">
                  <c:v>-40</c:v>
                </c:pt>
                <c:pt idx="1229">
                  <c:v>-40</c:v>
                </c:pt>
                <c:pt idx="1230">
                  <c:v>-40</c:v>
                </c:pt>
                <c:pt idx="1231">
                  <c:v>-40</c:v>
                </c:pt>
                <c:pt idx="1232">
                  <c:v>-40</c:v>
                </c:pt>
                <c:pt idx="1233">
                  <c:v>-40</c:v>
                </c:pt>
                <c:pt idx="1234">
                  <c:v>-40</c:v>
                </c:pt>
                <c:pt idx="1235">
                  <c:v>-40</c:v>
                </c:pt>
                <c:pt idx="1236">
                  <c:v>-40</c:v>
                </c:pt>
                <c:pt idx="1237">
                  <c:v>-40</c:v>
                </c:pt>
                <c:pt idx="1238">
                  <c:v>-40</c:v>
                </c:pt>
                <c:pt idx="1239">
                  <c:v>-40</c:v>
                </c:pt>
                <c:pt idx="1240">
                  <c:v>-40</c:v>
                </c:pt>
                <c:pt idx="1241">
                  <c:v>-40</c:v>
                </c:pt>
                <c:pt idx="1242">
                  <c:v>-40</c:v>
                </c:pt>
                <c:pt idx="1243">
                  <c:v>-40</c:v>
                </c:pt>
                <c:pt idx="1244">
                  <c:v>-40</c:v>
                </c:pt>
                <c:pt idx="1245">
                  <c:v>-40</c:v>
                </c:pt>
                <c:pt idx="1246">
                  <c:v>-40</c:v>
                </c:pt>
                <c:pt idx="1247">
                  <c:v>-40</c:v>
                </c:pt>
                <c:pt idx="1248">
                  <c:v>-40</c:v>
                </c:pt>
                <c:pt idx="1249">
                  <c:v>-40</c:v>
                </c:pt>
                <c:pt idx="1250">
                  <c:v>-40</c:v>
                </c:pt>
                <c:pt idx="1251">
                  <c:v>-40</c:v>
                </c:pt>
                <c:pt idx="1252">
                  <c:v>-40</c:v>
                </c:pt>
                <c:pt idx="1253">
                  <c:v>-40</c:v>
                </c:pt>
                <c:pt idx="1254">
                  <c:v>-40</c:v>
                </c:pt>
                <c:pt idx="1255">
                  <c:v>-40</c:v>
                </c:pt>
                <c:pt idx="1256">
                  <c:v>-40</c:v>
                </c:pt>
                <c:pt idx="1257">
                  <c:v>-40</c:v>
                </c:pt>
                <c:pt idx="1258">
                  <c:v>-40</c:v>
                </c:pt>
                <c:pt idx="1259">
                  <c:v>-40</c:v>
                </c:pt>
                <c:pt idx="1260">
                  <c:v>-40</c:v>
                </c:pt>
                <c:pt idx="1261">
                  <c:v>-40</c:v>
                </c:pt>
                <c:pt idx="1262">
                  <c:v>-40</c:v>
                </c:pt>
                <c:pt idx="1263">
                  <c:v>-40</c:v>
                </c:pt>
                <c:pt idx="1264">
                  <c:v>-40</c:v>
                </c:pt>
                <c:pt idx="1265">
                  <c:v>-40</c:v>
                </c:pt>
                <c:pt idx="1266">
                  <c:v>-40</c:v>
                </c:pt>
                <c:pt idx="1267">
                  <c:v>-40</c:v>
                </c:pt>
                <c:pt idx="1268">
                  <c:v>-40</c:v>
                </c:pt>
                <c:pt idx="1269">
                  <c:v>-40</c:v>
                </c:pt>
                <c:pt idx="1270">
                  <c:v>-40</c:v>
                </c:pt>
                <c:pt idx="1271">
                  <c:v>-40</c:v>
                </c:pt>
                <c:pt idx="1272">
                  <c:v>-40</c:v>
                </c:pt>
                <c:pt idx="1273">
                  <c:v>-40</c:v>
                </c:pt>
                <c:pt idx="1274">
                  <c:v>-40</c:v>
                </c:pt>
                <c:pt idx="1275">
                  <c:v>-40</c:v>
                </c:pt>
                <c:pt idx="1276">
                  <c:v>-40</c:v>
                </c:pt>
                <c:pt idx="1277">
                  <c:v>-40</c:v>
                </c:pt>
                <c:pt idx="1278">
                  <c:v>-40</c:v>
                </c:pt>
                <c:pt idx="1279">
                  <c:v>-40</c:v>
                </c:pt>
                <c:pt idx="1280">
                  <c:v>-40</c:v>
                </c:pt>
                <c:pt idx="1281">
                  <c:v>-40</c:v>
                </c:pt>
                <c:pt idx="1282">
                  <c:v>-40</c:v>
                </c:pt>
                <c:pt idx="1283">
                  <c:v>-40</c:v>
                </c:pt>
                <c:pt idx="1284">
                  <c:v>-40</c:v>
                </c:pt>
                <c:pt idx="1285">
                  <c:v>-40</c:v>
                </c:pt>
                <c:pt idx="1286">
                  <c:v>-40</c:v>
                </c:pt>
                <c:pt idx="1287">
                  <c:v>-40</c:v>
                </c:pt>
                <c:pt idx="1288">
                  <c:v>-40</c:v>
                </c:pt>
                <c:pt idx="1289">
                  <c:v>-40</c:v>
                </c:pt>
                <c:pt idx="1290">
                  <c:v>-40</c:v>
                </c:pt>
                <c:pt idx="1291">
                  <c:v>-40</c:v>
                </c:pt>
                <c:pt idx="1292">
                  <c:v>-40</c:v>
                </c:pt>
                <c:pt idx="1293">
                  <c:v>-40</c:v>
                </c:pt>
                <c:pt idx="1294">
                  <c:v>-40</c:v>
                </c:pt>
                <c:pt idx="1295">
                  <c:v>-40</c:v>
                </c:pt>
                <c:pt idx="1296">
                  <c:v>-40</c:v>
                </c:pt>
                <c:pt idx="1297">
                  <c:v>-40</c:v>
                </c:pt>
                <c:pt idx="1298">
                  <c:v>-40</c:v>
                </c:pt>
                <c:pt idx="1299">
                  <c:v>-40</c:v>
                </c:pt>
                <c:pt idx="1300">
                  <c:v>-40</c:v>
                </c:pt>
                <c:pt idx="1301">
                  <c:v>-40</c:v>
                </c:pt>
                <c:pt idx="1302">
                  <c:v>-40</c:v>
                </c:pt>
                <c:pt idx="1303">
                  <c:v>-40</c:v>
                </c:pt>
                <c:pt idx="1304">
                  <c:v>-40</c:v>
                </c:pt>
                <c:pt idx="1305">
                  <c:v>-40</c:v>
                </c:pt>
                <c:pt idx="1306">
                  <c:v>-40</c:v>
                </c:pt>
                <c:pt idx="1307">
                  <c:v>-40</c:v>
                </c:pt>
                <c:pt idx="1308">
                  <c:v>-40</c:v>
                </c:pt>
                <c:pt idx="1309">
                  <c:v>-40</c:v>
                </c:pt>
                <c:pt idx="1310">
                  <c:v>-40</c:v>
                </c:pt>
                <c:pt idx="1311">
                  <c:v>-40</c:v>
                </c:pt>
                <c:pt idx="1312">
                  <c:v>-40</c:v>
                </c:pt>
                <c:pt idx="1313">
                  <c:v>-40</c:v>
                </c:pt>
                <c:pt idx="1314">
                  <c:v>-40</c:v>
                </c:pt>
                <c:pt idx="1315">
                  <c:v>-40</c:v>
                </c:pt>
                <c:pt idx="1316">
                  <c:v>-40</c:v>
                </c:pt>
                <c:pt idx="1317">
                  <c:v>-40</c:v>
                </c:pt>
                <c:pt idx="1318">
                  <c:v>-40</c:v>
                </c:pt>
                <c:pt idx="1319">
                  <c:v>-40</c:v>
                </c:pt>
                <c:pt idx="1320">
                  <c:v>-40</c:v>
                </c:pt>
                <c:pt idx="1321">
                  <c:v>-40</c:v>
                </c:pt>
                <c:pt idx="1322">
                  <c:v>-40</c:v>
                </c:pt>
                <c:pt idx="1323">
                  <c:v>-40</c:v>
                </c:pt>
                <c:pt idx="1324">
                  <c:v>-40</c:v>
                </c:pt>
                <c:pt idx="1325">
                  <c:v>-40</c:v>
                </c:pt>
                <c:pt idx="1326">
                  <c:v>-40</c:v>
                </c:pt>
                <c:pt idx="1327">
                  <c:v>-40</c:v>
                </c:pt>
                <c:pt idx="1328">
                  <c:v>-40</c:v>
                </c:pt>
                <c:pt idx="1329">
                  <c:v>-40</c:v>
                </c:pt>
                <c:pt idx="1330">
                  <c:v>-40</c:v>
                </c:pt>
                <c:pt idx="1331">
                  <c:v>-40</c:v>
                </c:pt>
                <c:pt idx="1332">
                  <c:v>-40</c:v>
                </c:pt>
                <c:pt idx="1333">
                  <c:v>-40</c:v>
                </c:pt>
                <c:pt idx="1334">
                  <c:v>-40</c:v>
                </c:pt>
                <c:pt idx="1335">
                  <c:v>-40</c:v>
                </c:pt>
                <c:pt idx="1336">
                  <c:v>-40</c:v>
                </c:pt>
                <c:pt idx="1337">
                  <c:v>-40</c:v>
                </c:pt>
                <c:pt idx="1338">
                  <c:v>-40</c:v>
                </c:pt>
                <c:pt idx="1339">
                  <c:v>-40</c:v>
                </c:pt>
                <c:pt idx="1340">
                  <c:v>-40</c:v>
                </c:pt>
                <c:pt idx="1341">
                  <c:v>-40</c:v>
                </c:pt>
                <c:pt idx="1342">
                  <c:v>-40</c:v>
                </c:pt>
                <c:pt idx="1343">
                  <c:v>-40</c:v>
                </c:pt>
                <c:pt idx="1344">
                  <c:v>-40</c:v>
                </c:pt>
                <c:pt idx="1345">
                  <c:v>-40</c:v>
                </c:pt>
                <c:pt idx="1346">
                  <c:v>-40</c:v>
                </c:pt>
                <c:pt idx="1347">
                  <c:v>-40</c:v>
                </c:pt>
                <c:pt idx="1348">
                  <c:v>-40</c:v>
                </c:pt>
                <c:pt idx="1349">
                  <c:v>-40</c:v>
                </c:pt>
                <c:pt idx="1350">
                  <c:v>-40</c:v>
                </c:pt>
                <c:pt idx="1351">
                  <c:v>-40</c:v>
                </c:pt>
                <c:pt idx="1352">
                  <c:v>-40</c:v>
                </c:pt>
                <c:pt idx="1353">
                  <c:v>-40</c:v>
                </c:pt>
                <c:pt idx="1354">
                  <c:v>-40</c:v>
                </c:pt>
                <c:pt idx="1355">
                  <c:v>-40</c:v>
                </c:pt>
                <c:pt idx="1356">
                  <c:v>-40</c:v>
                </c:pt>
                <c:pt idx="1357">
                  <c:v>-40</c:v>
                </c:pt>
                <c:pt idx="1358">
                  <c:v>-40</c:v>
                </c:pt>
                <c:pt idx="1359">
                  <c:v>-40</c:v>
                </c:pt>
                <c:pt idx="1360">
                  <c:v>-40</c:v>
                </c:pt>
                <c:pt idx="1361">
                  <c:v>-40</c:v>
                </c:pt>
                <c:pt idx="1362">
                  <c:v>-40</c:v>
                </c:pt>
                <c:pt idx="1363">
                  <c:v>-40</c:v>
                </c:pt>
                <c:pt idx="1364">
                  <c:v>-40</c:v>
                </c:pt>
                <c:pt idx="1365">
                  <c:v>-40</c:v>
                </c:pt>
                <c:pt idx="1366">
                  <c:v>-40</c:v>
                </c:pt>
                <c:pt idx="1367">
                  <c:v>-40</c:v>
                </c:pt>
                <c:pt idx="1368">
                  <c:v>-40</c:v>
                </c:pt>
                <c:pt idx="1369">
                  <c:v>-40</c:v>
                </c:pt>
                <c:pt idx="1370">
                  <c:v>-40</c:v>
                </c:pt>
                <c:pt idx="1371">
                  <c:v>-40</c:v>
                </c:pt>
                <c:pt idx="1372">
                  <c:v>-40</c:v>
                </c:pt>
                <c:pt idx="1373">
                  <c:v>-40</c:v>
                </c:pt>
                <c:pt idx="1374">
                  <c:v>-40</c:v>
                </c:pt>
                <c:pt idx="1375">
                  <c:v>-40</c:v>
                </c:pt>
                <c:pt idx="1376">
                  <c:v>-40</c:v>
                </c:pt>
                <c:pt idx="1377">
                  <c:v>-40</c:v>
                </c:pt>
                <c:pt idx="1378">
                  <c:v>-40</c:v>
                </c:pt>
                <c:pt idx="1379">
                  <c:v>-40</c:v>
                </c:pt>
                <c:pt idx="1380">
                  <c:v>-40</c:v>
                </c:pt>
                <c:pt idx="1381">
                  <c:v>-40</c:v>
                </c:pt>
                <c:pt idx="1382">
                  <c:v>-40</c:v>
                </c:pt>
                <c:pt idx="1383">
                  <c:v>-40</c:v>
                </c:pt>
                <c:pt idx="1384">
                  <c:v>-40</c:v>
                </c:pt>
                <c:pt idx="1385">
                  <c:v>-40</c:v>
                </c:pt>
                <c:pt idx="1386">
                  <c:v>-40</c:v>
                </c:pt>
                <c:pt idx="1387">
                  <c:v>-40</c:v>
                </c:pt>
                <c:pt idx="1388">
                  <c:v>-40</c:v>
                </c:pt>
                <c:pt idx="1389">
                  <c:v>-40</c:v>
                </c:pt>
                <c:pt idx="1390">
                  <c:v>-40</c:v>
                </c:pt>
                <c:pt idx="1391">
                  <c:v>-40</c:v>
                </c:pt>
                <c:pt idx="1392">
                  <c:v>-40</c:v>
                </c:pt>
                <c:pt idx="1393">
                  <c:v>-40</c:v>
                </c:pt>
                <c:pt idx="1394">
                  <c:v>-40</c:v>
                </c:pt>
                <c:pt idx="1395">
                  <c:v>-40</c:v>
                </c:pt>
                <c:pt idx="1396">
                  <c:v>-40</c:v>
                </c:pt>
                <c:pt idx="1397">
                  <c:v>-40</c:v>
                </c:pt>
                <c:pt idx="1398">
                  <c:v>-40</c:v>
                </c:pt>
                <c:pt idx="1399">
                  <c:v>-40</c:v>
                </c:pt>
                <c:pt idx="1400">
                  <c:v>-40</c:v>
                </c:pt>
                <c:pt idx="1401">
                  <c:v>-40</c:v>
                </c:pt>
                <c:pt idx="1402">
                  <c:v>-40</c:v>
                </c:pt>
                <c:pt idx="1403">
                  <c:v>-40</c:v>
                </c:pt>
                <c:pt idx="1404">
                  <c:v>-40</c:v>
                </c:pt>
                <c:pt idx="1405">
                  <c:v>-40</c:v>
                </c:pt>
                <c:pt idx="1406">
                  <c:v>-40</c:v>
                </c:pt>
                <c:pt idx="1407">
                  <c:v>-40</c:v>
                </c:pt>
                <c:pt idx="1408">
                  <c:v>-40</c:v>
                </c:pt>
                <c:pt idx="1409">
                  <c:v>-40</c:v>
                </c:pt>
                <c:pt idx="1410">
                  <c:v>-40</c:v>
                </c:pt>
                <c:pt idx="1411">
                  <c:v>-40</c:v>
                </c:pt>
                <c:pt idx="1412">
                  <c:v>-40</c:v>
                </c:pt>
                <c:pt idx="1413">
                  <c:v>-40</c:v>
                </c:pt>
                <c:pt idx="1414">
                  <c:v>-40</c:v>
                </c:pt>
                <c:pt idx="1415">
                  <c:v>-40</c:v>
                </c:pt>
                <c:pt idx="1416">
                  <c:v>-40</c:v>
                </c:pt>
                <c:pt idx="1417">
                  <c:v>-40</c:v>
                </c:pt>
                <c:pt idx="1418">
                  <c:v>-40</c:v>
                </c:pt>
                <c:pt idx="1419">
                  <c:v>-40</c:v>
                </c:pt>
                <c:pt idx="1420">
                  <c:v>-40</c:v>
                </c:pt>
                <c:pt idx="1421">
                  <c:v>-40</c:v>
                </c:pt>
                <c:pt idx="1422">
                  <c:v>-40</c:v>
                </c:pt>
                <c:pt idx="1423">
                  <c:v>-40</c:v>
                </c:pt>
                <c:pt idx="1424">
                  <c:v>-40</c:v>
                </c:pt>
                <c:pt idx="1425">
                  <c:v>-40</c:v>
                </c:pt>
                <c:pt idx="1426">
                  <c:v>-40</c:v>
                </c:pt>
                <c:pt idx="1427">
                  <c:v>-40</c:v>
                </c:pt>
                <c:pt idx="1428">
                  <c:v>-40</c:v>
                </c:pt>
                <c:pt idx="1429">
                  <c:v>-40</c:v>
                </c:pt>
                <c:pt idx="1430">
                  <c:v>-40</c:v>
                </c:pt>
                <c:pt idx="1431">
                  <c:v>-40</c:v>
                </c:pt>
                <c:pt idx="1432">
                  <c:v>-40</c:v>
                </c:pt>
                <c:pt idx="1433">
                  <c:v>-40</c:v>
                </c:pt>
                <c:pt idx="1434">
                  <c:v>-40</c:v>
                </c:pt>
                <c:pt idx="1435">
                  <c:v>-40</c:v>
                </c:pt>
                <c:pt idx="1436">
                  <c:v>-40</c:v>
                </c:pt>
                <c:pt idx="1437">
                  <c:v>-40</c:v>
                </c:pt>
                <c:pt idx="1438">
                  <c:v>-40</c:v>
                </c:pt>
                <c:pt idx="1439">
                  <c:v>-40</c:v>
                </c:pt>
                <c:pt idx="1440">
                  <c:v>-40</c:v>
                </c:pt>
                <c:pt idx="1441">
                  <c:v>-40</c:v>
                </c:pt>
                <c:pt idx="1442">
                  <c:v>-40</c:v>
                </c:pt>
                <c:pt idx="1443">
                  <c:v>-40</c:v>
                </c:pt>
                <c:pt idx="1444">
                  <c:v>-40</c:v>
                </c:pt>
                <c:pt idx="1445">
                  <c:v>-40</c:v>
                </c:pt>
                <c:pt idx="1446">
                  <c:v>-40</c:v>
                </c:pt>
                <c:pt idx="1447">
                  <c:v>-40</c:v>
                </c:pt>
                <c:pt idx="1448">
                  <c:v>-40</c:v>
                </c:pt>
                <c:pt idx="1449">
                  <c:v>-40</c:v>
                </c:pt>
                <c:pt idx="1450">
                  <c:v>-40</c:v>
                </c:pt>
                <c:pt idx="1451">
                  <c:v>-40</c:v>
                </c:pt>
                <c:pt idx="1452">
                  <c:v>-40</c:v>
                </c:pt>
                <c:pt idx="1453">
                  <c:v>-40</c:v>
                </c:pt>
                <c:pt idx="1454">
                  <c:v>-40</c:v>
                </c:pt>
                <c:pt idx="1455">
                  <c:v>-40</c:v>
                </c:pt>
                <c:pt idx="1456">
                  <c:v>-40</c:v>
                </c:pt>
                <c:pt idx="1457">
                  <c:v>-40</c:v>
                </c:pt>
                <c:pt idx="1458">
                  <c:v>-40</c:v>
                </c:pt>
                <c:pt idx="1459">
                  <c:v>-40</c:v>
                </c:pt>
                <c:pt idx="1460">
                  <c:v>-40</c:v>
                </c:pt>
                <c:pt idx="1461">
                  <c:v>-40</c:v>
                </c:pt>
                <c:pt idx="1462">
                  <c:v>-40</c:v>
                </c:pt>
                <c:pt idx="1463">
                  <c:v>-40</c:v>
                </c:pt>
                <c:pt idx="1464">
                  <c:v>-40</c:v>
                </c:pt>
                <c:pt idx="1465">
                  <c:v>-40</c:v>
                </c:pt>
                <c:pt idx="1466">
                  <c:v>-40</c:v>
                </c:pt>
                <c:pt idx="1467">
                  <c:v>-40</c:v>
                </c:pt>
                <c:pt idx="1468">
                  <c:v>-40</c:v>
                </c:pt>
                <c:pt idx="1469">
                  <c:v>-40</c:v>
                </c:pt>
                <c:pt idx="1470">
                  <c:v>-40</c:v>
                </c:pt>
                <c:pt idx="1471">
                  <c:v>-40</c:v>
                </c:pt>
                <c:pt idx="1472">
                  <c:v>-40</c:v>
                </c:pt>
                <c:pt idx="1473">
                  <c:v>-40</c:v>
                </c:pt>
                <c:pt idx="1474">
                  <c:v>-40</c:v>
                </c:pt>
                <c:pt idx="1475">
                  <c:v>-40</c:v>
                </c:pt>
                <c:pt idx="1476">
                  <c:v>-40</c:v>
                </c:pt>
                <c:pt idx="1477">
                  <c:v>-40</c:v>
                </c:pt>
                <c:pt idx="1478">
                  <c:v>-40</c:v>
                </c:pt>
                <c:pt idx="1479">
                  <c:v>-40</c:v>
                </c:pt>
                <c:pt idx="1480">
                  <c:v>-40</c:v>
                </c:pt>
                <c:pt idx="1481">
                  <c:v>-40</c:v>
                </c:pt>
                <c:pt idx="1482">
                  <c:v>-40</c:v>
                </c:pt>
                <c:pt idx="1483">
                  <c:v>-40</c:v>
                </c:pt>
                <c:pt idx="1484">
                  <c:v>-40</c:v>
                </c:pt>
                <c:pt idx="1485">
                  <c:v>-40</c:v>
                </c:pt>
                <c:pt idx="1486">
                  <c:v>-40</c:v>
                </c:pt>
                <c:pt idx="1487">
                  <c:v>-40</c:v>
                </c:pt>
                <c:pt idx="1488">
                  <c:v>-40</c:v>
                </c:pt>
                <c:pt idx="1489">
                  <c:v>-40</c:v>
                </c:pt>
                <c:pt idx="1490">
                  <c:v>-40</c:v>
                </c:pt>
                <c:pt idx="1491">
                  <c:v>-40</c:v>
                </c:pt>
                <c:pt idx="1492">
                  <c:v>-40</c:v>
                </c:pt>
                <c:pt idx="1493">
                  <c:v>-40</c:v>
                </c:pt>
                <c:pt idx="1494">
                  <c:v>-40</c:v>
                </c:pt>
                <c:pt idx="1495">
                  <c:v>-40</c:v>
                </c:pt>
                <c:pt idx="1496">
                  <c:v>-40</c:v>
                </c:pt>
                <c:pt idx="1497">
                  <c:v>-40</c:v>
                </c:pt>
                <c:pt idx="1498">
                  <c:v>-40</c:v>
                </c:pt>
                <c:pt idx="1499">
                  <c:v>-40</c:v>
                </c:pt>
                <c:pt idx="1500">
                  <c:v>-40</c:v>
                </c:pt>
                <c:pt idx="1501">
                  <c:v>-40</c:v>
                </c:pt>
                <c:pt idx="1502">
                  <c:v>-40</c:v>
                </c:pt>
                <c:pt idx="1503">
                  <c:v>-40</c:v>
                </c:pt>
                <c:pt idx="1504">
                  <c:v>-40</c:v>
                </c:pt>
                <c:pt idx="1505">
                  <c:v>-40</c:v>
                </c:pt>
                <c:pt idx="1506">
                  <c:v>-40</c:v>
                </c:pt>
                <c:pt idx="1507">
                  <c:v>-40</c:v>
                </c:pt>
                <c:pt idx="1508">
                  <c:v>-40</c:v>
                </c:pt>
                <c:pt idx="1509">
                  <c:v>-40</c:v>
                </c:pt>
                <c:pt idx="1510">
                  <c:v>-40</c:v>
                </c:pt>
                <c:pt idx="1511">
                  <c:v>-40</c:v>
                </c:pt>
                <c:pt idx="1512">
                  <c:v>-40</c:v>
                </c:pt>
                <c:pt idx="1513">
                  <c:v>-40</c:v>
                </c:pt>
                <c:pt idx="1514">
                  <c:v>-40</c:v>
                </c:pt>
                <c:pt idx="1515">
                  <c:v>-40</c:v>
                </c:pt>
                <c:pt idx="1516">
                  <c:v>-40</c:v>
                </c:pt>
                <c:pt idx="1517">
                  <c:v>-40</c:v>
                </c:pt>
                <c:pt idx="1518">
                  <c:v>-40</c:v>
                </c:pt>
                <c:pt idx="1519">
                  <c:v>-40</c:v>
                </c:pt>
                <c:pt idx="1520">
                  <c:v>-40</c:v>
                </c:pt>
                <c:pt idx="1521">
                  <c:v>-40</c:v>
                </c:pt>
                <c:pt idx="1522">
                  <c:v>-40</c:v>
                </c:pt>
                <c:pt idx="1523">
                  <c:v>-40</c:v>
                </c:pt>
                <c:pt idx="1524">
                  <c:v>-40</c:v>
                </c:pt>
                <c:pt idx="1525">
                  <c:v>-40</c:v>
                </c:pt>
                <c:pt idx="1526">
                  <c:v>-40</c:v>
                </c:pt>
                <c:pt idx="1527">
                  <c:v>-40</c:v>
                </c:pt>
                <c:pt idx="1528">
                  <c:v>-40</c:v>
                </c:pt>
                <c:pt idx="1529">
                  <c:v>-40</c:v>
                </c:pt>
                <c:pt idx="1530">
                  <c:v>-40</c:v>
                </c:pt>
                <c:pt idx="1531">
                  <c:v>-40</c:v>
                </c:pt>
                <c:pt idx="1532">
                  <c:v>-40</c:v>
                </c:pt>
                <c:pt idx="1533">
                  <c:v>-40</c:v>
                </c:pt>
                <c:pt idx="1534">
                  <c:v>-40</c:v>
                </c:pt>
                <c:pt idx="1535">
                  <c:v>-40</c:v>
                </c:pt>
                <c:pt idx="1536">
                  <c:v>-40</c:v>
                </c:pt>
                <c:pt idx="1537">
                  <c:v>-40</c:v>
                </c:pt>
                <c:pt idx="1538">
                  <c:v>-40</c:v>
                </c:pt>
                <c:pt idx="1539">
                  <c:v>-40</c:v>
                </c:pt>
                <c:pt idx="1540">
                  <c:v>-40</c:v>
                </c:pt>
                <c:pt idx="1541">
                  <c:v>-40</c:v>
                </c:pt>
                <c:pt idx="1542">
                  <c:v>-40</c:v>
                </c:pt>
                <c:pt idx="1543">
                  <c:v>-40</c:v>
                </c:pt>
                <c:pt idx="1544">
                  <c:v>-40</c:v>
                </c:pt>
                <c:pt idx="1545">
                  <c:v>-40</c:v>
                </c:pt>
                <c:pt idx="1546">
                  <c:v>-40</c:v>
                </c:pt>
                <c:pt idx="1547">
                  <c:v>-40</c:v>
                </c:pt>
                <c:pt idx="1548">
                  <c:v>-40</c:v>
                </c:pt>
                <c:pt idx="1549">
                  <c:v>-40</c:v>
                </c:pt>
                <c:pt idx="1550">
                  <c:v>-40</c:v>
                </c:pt>
                <c:pt idx="1551">
                  <c:v>-40</c:v>
                </c:pt>
                <c:pt idx="1552">
                  <c:v>-40</c:v>
                </c:pt>
                <c:pt idx="1553">
                  <c:v>-40</c:v>
                </c:pt>
                <c:pt idx="1554">
                  <c:v>-40</c:v>
                </c:pt>
                <c:pt idx="1555">
                  <c:v>-40</c:v>
                </c:pt>
                <c:pt idx="1556">
                  <c:v>-40</c:v>
                </c:pt>
                <c:pt idx="1557">
                  <c:v>-40</c:v>
                </c:pt>
                <c:pt idx="1558">
                  <c:v>-40</c:v>
                </c:pt>
                <c:pt idx="1559">
                  <c:v>-40</c:v>
                </c:pt>
                <c:pt idx="1560">
                  <c:v>-40</c:v>
                </c:pt>
                <c:pt idx="1561">
                  <c:v>-40</c:v>
                </c:pt>
                <c:pt idx="1562">
                  <c:v>-40</c:v>
                </c:pt>
                <c:pt idx="1563">
                  <c:v>-40</c:v>
                </c:pt>
                <c:pt idx="1564">
                  <c:v>-40</c:v>
                </c:pt>
                <c:pt idx="1565">
                  <c:v>-40</c:v>
                </c:pt>
                <c:pt idx="1566">
                  <c:v>-40</c:v>
                </c:pt>
                <c:pt idx="1567">
                  <c:v>-40</c:v>
                </c:pt>
                <c:pt idx="1568">
                  <c:v>-40</c:v>
                </c:pt>
                <c:pt idx="1569">
                  <c:v>-40</c:v>
                </c:pt>
                <c:pt idx="1570">
                  <c:v>-40</c:v>
                </c:pt>
                <c:pt idx="1571">
                  <c:v>-40</c:v>
                </c:pt>
                <c:pt idx="1572">
                  <c:v>-40</c:v>
                </c:pt>
                <c:pt idx="1573">
                  <c:v>-40</c:v>
                </c:pt>
                <c:pt idx="1574">
                  <c:v>-40</c:v>
                </c:pt>
                <c:pt idx="1575">
                  <c:v>-40</c:v>
                </c:pt>
                <c:pt idx="1576">
                  <c:v>-40</c:v>
                </c:pt>
                <c:pt idx="1577">
                  <c:v>-40</c:v>
                </c:pt>
                <c:pt idx="1578">
                  <c:v>-40</c:v>
                </c:pt>
                <c:pt idx="1579">
                  <c:v>-40</c:v>
                </c:pt>
                <c:pt idx="1580">
                  <c:v>-40</c:v>
                </c:pt>
                <c:pt idx="1581">
                  <c:v>-40</c:v>
                </c:pt>
                <c:pt idx="1582">
                  <c:v>-40</c:v>
                </c:pt>
                <c:pt idx="1583">
                  <c:v>-40</c:v>
                </c:pt>
                <c:pt idx="1584">
                  <c:v>-40</c:v>
                </c:pt>
                <c:pt idx="1585">
                  <c:v>-40</c:v>
                </c:pt>
                <c:pt idx="1586">
                  <c:v>-40</c:v>
                </c:pt>
                <c:pt idx="1587">
                  <c:v>-40</c:v>
                </c:pt>
                <c:pt idx="1588">
                  <c:v>-40</c:v>
                </c:pt>
                <c:pt idx="1589">
                  <c:v>-40</c:v>
                </c:pt>
                <c:pt idx="1590">
                  <c:v>-40</c:v>
                </c:pt>
                <c:pt idx="1591">
                  <c:v>-40</c:v>
                </c:pt>
                <c:pt idx="1592">
                  <c:v>-40</c:v>
                </c:pt>
                <c:pt idx="1593">
                  <c:v>-40</c:v>
                </c:pt>
                <c:pt idx="1594">
                  <c:v>-40</c:v>
                </c:pt>
                <c:pt idx="1595">
                  <c:v>-40</c:v>
                </c:pt>
                <c:pt idx="1596">
                  <c:v>-40</c:v>
                </c:pt>
                <c:pt idx="1597">
                  <c:v>-40</c:v>
                </c:pt>
                <c:pt idx="1598">
                  <c:v>-40</c:v>
                </c:pt>
                <c:pt idx="1599">
                  <c:v>-40</c:v>
                </c:pt>
                <c:pt idx="1600">
                  <c:v>-40</c:v>
                </c:pt>
                <c:pt idx="1601">
                  <c:v>-40</c:v>
                </c:pt>
                <c:pt idx="1602">
                  <c:v>-40</c:v>
                </c:pt>
                <c:pt idx="1603">
                  <c:v>-40</c:v>
                </c:pt>
                <c:pt idx="1604">
                  <c:v>-40</c:v>
                </c:pt>
                <c:pt idx="1605">
                  <c:v>-40</c:v>
                </c:pt>
                <c:pt idx="1606">
                  <c:v>-40</c:v>
                </c:pt>
                <c:pt idx="1607">
                  <c:v>-40</c:v>
                </c:pt>
                <c:pt idx="1608">
                  <c:v>-40</c:v>
                </c:pt>
                <c:pt idx="1609">
                  <c:v>-40</c:v>
                </c:pt>
                <c:pt idx="1610">
                  <c:v>-40</c:v>
                </c:pt>
                <c:pt idx="1611">
                  <c:v>-40</c:v>
                </c:pt>
                <c:pt idx="1612">
                  <c:v>-40</c:v>
                </c:pt>
                <c:pt idx="1613">
                  <c:v>-40</c:v>
                </c:pt>
                <c:pt idx="1614">
                  <c:v>-40</c:v>
                </c:pt>
                <c:pt idx="1615">
                  <c:v>-40</c:v>
                </c:pt>
                <c:pt idx="1616">
                  <c:v>-40</c:v>
                </c:pt>
                <c:pt idx="1617">
                  <c:v>-40</c:v>
                </c:pt>
                <c:pt idx="1618">
                  <c:v>-40</c:v>
                </c:pt>
                <c:pt idx="1619">
                  <c:v>-40</c:v>
                </c:pt>
                <c:pt idx="1620">
                  <c:v>-40</c:v>
                </c:pt>
                <c:pt idx="1621">
                  <c:v>-40</c:v>
                </c:pt>
                <c:pt idx="1622">
                  <c:v>-40</c:v>
                </c:pt>
                <c:pt idx="1623">
                  <c:v>-40</c:v>
                </c:pt>
                <c:pt idx="1624">
                  <c:v>-40</c:v>
                </c:pt>
                <c:pt idx="1625">
                  <c:v>-40</c:v>
                </c:pt>
                <c:pt idx="1626">
                  <c:v>-40</c:v>
                </c:pt>
                <c:pt idx="1627">
                  <c:v>-40</c:v>
                </c:pt>
                <c:pt idx="1628">
                  <c:v>-40</c:v>
                </c:pt>
                <c:pt idx="1629">
                  <c:v>-40</c:v>
                </c:pt>
                <c:pt idx="1630">
                  <c:v>-40</c:v>
                </c:pt>
                <c:pt idx="1631">
                  <c:v>-40</c:v>
                </c:pt>
                <c:pt idx="1632">
                  <c:v>-40</c:v>
                </c:pt>
                <c:pt idx="1633">
                  <c:v>-40</c:v>
                </c:pt>
                <c:pt idx="1634">
                  <c:v>-40</c:v>
                </c:pt>
                <c:pt idx="1635">
                  <c:v>-40</c:v>
                </c:pt>
                <c:pt idx="1636">
                  <c:v>-40</c:v>
                </c:pt>
                <c:pt idx="1637">
                  <c:v>-40</c:v>
                </c:pt>
                <c:pt idx="1638">
                  <c:v>-40</c:v>
                </c:pt>
                <c:pt idx="1639">
                  <c:v>-40</c:v>
                </c:pt>
                <c:pt idx="1640">
                  <c:v>-40</c:v>
                </c:pt>
                <c:pt idx="1641">
                  <c:v>-40</c:v>
                </c:pt>
                <c:pt idx="1642">
                  <c:v>-40</c:v>
                </c:pt>
                <c:pt idx="1643">
                  <c:v>-40</c:v>
                </c:pt>
                <c:pt idx="1644">
                  <c:v>-40</c:v>
                </c:pt>
                <c:pt idx="1645">
                  <c:v>-40</c:v>
                </c:pt>
                <c:pt idx="1646">
                  <c:v>-40</c:v>
                </c:pt>
                <c:pt idx="1647">
                  <c:v>-40</c:v>
                </c:pt>
                <c:pt idx="1648">
                  <c:v>-40</c:v>
                </c:pt>
                <c:pt idx="1649">
                  <c:v>-40</c:v>
                </c:pt>
                <c:pt idx="1650">
                  <c:v>-40</c:v>
                </c:pt>
                <c:pt idx="1651">
                  <c:v>-40</c:v>
                </c:pt>
                <c:pt idx="1652">
                  <c:v>-40</c:v>
                </c:pt>
                <c:pt idx="1653">
                  <c:v>-40</c:v>
                </c:pt>
                <c:pt idx="1654">
                  <c:v>-40</c:v>
                </c:pt>
                <c:pt idx="1655">
                  <c:v>-40</c:v>
                </c:pt>
                <c:pt idx="1656">
                  <c:v>-40</c:v>
                </c:pt>
                <c:pt idx="1657">
                  <c:v>-40</c:v>
                </c:pt>
                <c:pt idx="1658">
                  <c:v>-40</c:v>
                </c:pt>
                <c:pt idx="1659">
                  <c:v>-40</c:v>
                </c:pt>
                <c:pt idx="1660">
                  <c:v>-40</c:v>
                </c:pt>
                <c:pt idx="1661">
                  <c:v>-40</c:v>
                </c:pt>
                <c:pt idx="1662">
                  <c:v>-40</c:v>
                </c:pt>
                <c:pt idx="1663">
                  <c:v>-40</c:v>
                </c:pt>
                <c:pt idx="1664">
                  <c:v>-40</c:v>
                </c:pt>
                <c:pt idx="1665">
                  <c:v>-40</c:v>
                </c:pt>
                <c:pt idx="1666">
                  <c:v>-40</c:v>
                </c:pt>
                <c:pt idx="1667">
                  <c:v>-40</c:v>
                </c:pt>
                <c:pt idx="1668">
                  <c:v>-40</c:v>
                </c:pt>
                <c:pt idx="1669">
                  <c:v>-40</c:v>
                </c:pt>
                <c:pt idx="1670">
                  <c:v>-40</c:v>
                </c:pt>
                <c:pt idx="1671">
                  <c:v>-40</c:v>
                </c:pt>
                <c:pt idx="1672">
                  <c:v>-40</c:v>
                </c:pt>
                <c:pt idx="1673">
                  <c:v>-40</c:v>
                </c:pt>
                <c:pt idx="1674">
                  <c:v>-40</c:v>
                </c:pt>
                <c:pt idx="1675">
                  <c:v>-40</c:v>
                </c:pt>
                <c:pt idx="1676">
                  <c:v>-40</c:v>
                </c:pt>
                <c:pt idx="1677">
                  <c:v>-40</c:v>
                </c:pt>
                <c:pt idx="1678">
                  <c:v>-40</c:v>
                </c:pt>
                <c:pt idx="1679">
                  <c:v>-40</c:v>
                </c:pt>
                <c:pt idx="1680">
                  <c:v>-40</c:v>
                </c:pt>
                <c:pt idx="1681">
                  <c:v>-40</c:v>
                </c:pt>
                <c:pt idx="1682">
                  <c:v>-40</c:v>
                </c:pt>
                <c:pt idx="1683">
                  <c:v>-40</c:v>
                </c:pt>
                <c:pt idx="1684">
                  <c:v>-40</c:v>
                </c:pt>
                <c:pt idx="1685">
                  <c:v>-40</c:v>
                </c:pt>
                <c:pt idx="1686">
                  <c:v>-40</c:v>
                </c:pt>
                <c:pt idx="1687">
                  <c:v>-40</c:v>
                </c:pt>
                <c:pt idx="1688">
                  <c:v>-40</c:v>
                </c:pt>
                <c:pt idx="1689">
                  <c:v>-40</c:v>
                </c:pt>
                <c:pt idx="1690">
                  <c:v>-40</c:v>
                </c:pt>
                <c:pt idx="1691">
                  <c:v>-40</c:v>
                </c:pt>
                <c:pt idx="1692">
                  <c:v>-40</c:v>
                </c:pt>
                <c:pt idx="1693">
                  <c:v>-40</c:v>
                </c:pt>
                <c:pt idx="1694">
                  <c:v>-40</c:v>
                </c:pt>
                <c:pt idx="1695">
                  <c:v>-40</c:v>
                </c:pt>
                <c:pt idx="1696">
                  <c:v>-40</c:v>
                </c:pt>
                <c:pt idx="1697">
                  <c:v>-40</c:v>
                </c:pt>
                <c:pt idx="1698">
                  <c:v>-40</c:v>
                </c:pt>
                <c:pt idx="1699">
                  <c:v>-40</c:v>
                </c:pt>
                <c:pt idx="1700">
                  <c:v>-40</c:v>
                </c:pt>
                <c:pt idx="1701">
                  <c:v>-40</c:v>
                </c:pt>
                <c:pt idx="1702">
                  <c:v>-40</c:v>
                </c:pt>
                <c:pt idx="1703">
                  <c:v>-40</c:v>
                </c:pt>
                <c:pt idx="1704">
                  <c:v>-40</c:v>
                </c:pt>
                <c:pt idx="1705">
                  <c:v>-40</c:v>
                </c:pt>
                <c:pt idx="1706">
                  <c:v>-40</c:v>
                </c:pt>
                <c:pt idx="1707">
                  <c:v>-40</c:v>
                </c:pt>
                <c:pt idx="1708">
                  <c:v>-40</c:v>
                </c:pt>
                <c:pt idx="1709">
                  <c:v>-40</c:v>
                </c:pt>
                <c:pt idx="1710">
                  <c:v>-40</c:v>
                </c:pt>
                <c:pt idx="1711">
                  <c:v>-40</c:v>
                </c:pt>
                <c:pt idx="1712">
                  <c:v>-40</c:v>
                </c:pt>
                <c:pt idx="1713">
                  <c:v>-40</c:v>
                </c:pt>
                <c:pt idx="1714">
                  <c:v>-40</c:v>
                </c:pt>
                <c:pt idx="1715">
                  <c:v>-40</c:v>
                </c:pt>
                <c:pt idx="1716">
                  <c:v>-40</c:v>
                </c:pt>
                <c:pt idx="1717">
                  <c:v>-40</c:v>
                </c:pt>
                <c:pt idx="1718">
                  <c:v>-40</c:v>
                </c:pt>
                <c:pt idx="1719">
                  <c:v>-40</c:v>
                </c:pt>
                <c:pt idx="1720">
                  <c:v>-40</c:v>
                </c:pt>
                <c:pt idx="1721">
                  <c:v>-40</c:v>
                </c:pt>
                <c:pt idx="1722">
                  <c:v>-40</c:v>
                </c:pt>
                <c:pt idx="1723">
                  <c:v>-40</c:v>
                </c:pt>
                <c:pt idx="1724">
                  <c:v>-40</c:v>
                </c:pt>
                <c:pt idx="1725">
                  <c:v>-40</c:v>
                </c:pt>
                <c:pt idx="1726">
                  <c:v>-40</c:v>
                </c:pt>
                <c:pt idx="1727">
                  <c:v>-40</c:v>
                </c:pt>
                <c:pt idx="1728">
                  <c:v>-40</c:v>
                </c:pt>
                <c:pt idx="1729">
                  <c:v>-40</c:v>
                </c:pt>
                <c:pt idx="1730">
                  <c:v>-40</c:v>
                </c:pt>
                <c:pt idx="1731">
                  <c:v>-40</c:v>
                </c:pt>
                <c:pt idx="1732">
                  <c:v>-40</c:v>
                </c:pt>
                <c:pt idx="1733">
                  <c:v>-40</c:v>
                </c:pt>
                <c:pt idx="1734">
                  <c:v>-40</c:v>
                </c:pt>
                <c:pt idx="1735">
                  <c:v>-40</c:v>
                </c:pt>
                <c:pt idx="1736">
                  <c:v>-40</c:v>
                </c:pt>
                <c:pt idx="1737">
                  <c:v>-40</c:v>
                </c:pt>
                <c:pt idx="1738">
                  <c:v>-40</c:v>
                </c:pt>
                <c:pt idx="1739">
                  <c:v>-40</c:v>
                </c:pt>
                <c:pt idx="1740">
                  <c:v>-40</c:v>
                </c:pt>
                <c:pt idx="1741">
                  <c:v>-40</c:v>
                </c:pt>
                <c:pt idx="1742">
                  <c:v>-40</c:v>
                </c:pt>
                <c:pt idx="1743">
                  <c:v>-40</c:v>
                </c:pt>
                <c:pt idx="1744">
                  <c:v>-40</c:v>
                </c:pt>
                <c:pt idx="1745">
                  <c:v>-40</c:v>
                </c:pt>
                <c:pt idx="1746">
                  <c:v>-40</c:v>
                </c:pt>
                <c:pt idx="1747">
                  <c:v>-40</c:v>
                </c:pt>
                <c:pt idx="1748">
                  <c:v>-40</c:v>
                </c:pt>
                <c:pt idx="1749">
                  <c:v>-40</c:v>
                </c:pt>
                <c:pt idx="1750">
                  <c:v>-40</c:v>
                </c:pt>
                <c:pt idx="1751">
                  <c:v>-40</c:v>
                </c:pt>
                <c:pt idx="1752">
                  <c:v>-40</c:v>
                </c:pt>
                <c:pt idx="1753">
                  <c:v>-40</c:v>
                </c:pt>
                <c:pt idx="1754">
                  <c:v>-40</c:v>
                </c:pt>
                <c:pt idx="1755">
                  <c:v>-40</c:v>
                </c:pt>
                <c:pt idx="1756">
                  <c:v>-40</c:v>
                </c:pt>
                <c:pt idx="1757">
                  <c:v>-40</c:v>
                </c:pt>
                <c:pt idx="1758">
                  <c:v>-40</c:v>
                </c:pt>
                <c:pt idx="1759">
                  <c:v>-40</c:v>
                </c:pt>
                <c:pt idx="1760">
                  <c:v>-40</c:v>
                </c:pt>
                <c:pt idx="1761">
                  <c:v>-40</c:v>
                </c:pt>
                <c:pt idx="1762">
                  <c:v>-40</c:v>
                </c:pt>
                <c:pt idx="1763">
                  <c:v>-40</c:v>
                </c:pt>
                <c:pt idx="1764">
                  <c:v>-40</c:v>
                </c:pt>
                <c:pt idx="1765">
                  <c:v>-40</c:v>
                </c:pt>
                <c:pt idx="1766">
                  <c:v>-40</c:v>
                </c:pt>
                <c:pt idx="1767">
                  <c:v>-40</c:v>
                </c:pt>
                <c:pt idx="1768">
                  <c:v>-40</c:v>
                </c:pt>
                <c:pt idx="1769">
                  <c:v>-40</c:v>
                </c:pt>
                <c:pt idx="1770">
                  <c:v>-40</c:v>
                </c:pt>
                <c:pt idx="1771">
                  <c:v>-40</c:v>
                </c:pt>
                <c:pt idx="1772">
                  <c:v>-40</c:v>
                </c:pt>
                <c:pt idx="1773">
                  <c:v>-40</c:v>
                </c:pt>
                <c:pt idx="1774">
                  <c:v>-40</c:v>
                </c:pt>
                <c:pt idx="1775">
                  <c:v>-40</c:v>
                </c:pt>
                <c:pt idx="1776">
                  <c:v>-40</c:v>
                </c:pt>
                <c:pt idx="1777">
                  <c:v>-40</c:v>
                </c:pt>
                <c:pt idx="1778">
                  <c:v>-40</c:v>
                </c:pt>
                <c:pt idx="1779">
                  <c:v>-40</c:v>
                </c:pt>
                <c:pt idx="1780">
                  <c:v>-40</c:v>
                </c:pt>
                <c:pt idx="1781">
                  <c:v>-40</c:v>
                </c:pt>
                <c:pt idx="1782">
                  <c:v>-40</c:v>
                </c:pt>
                <c:pt idx="1783">
                  <c:v>-40</c:v>
                </c:pt>
                <c:pt idx="1784">
                  <c:v>-40</c:v>
                </c:pt>
                <c:pt idx="1785">
                  <c:v>-40</c:v>
                </c:pt>
                <c:pt idx="1786">
                  <c:v>-40</c:v>
                </c:pt>
                <c:pt idx="1787">
                  <c:v>-40</c:v>
                </c:pt>
                <c:pt idx="1788">
                  <c:v>-40</c:v>
                </c:pt>
                <c:pt idx="1789">
                  <c:v>-40</c:v>
                </c:pt>
                <c:pt idx="1790">
                  <c:v>-40</c:v>
                </c:pt>
                <c:pt idx="1791">
                  <c:v>-40</c:v>
                </c:pt>
                <c:pt idx="1792">
                  <c:v>-40</c:v>
                </c:pt>
                <c:pt idx="1793">
                  <c:v>-40</c:v>
                </c:pt>
                <c:pt idx="1794">
                  <c:v>-40</c:v>
                </c:pt>
                <c:pt idx="1795">
                  <c:v>-40</c:v>
                </c:pt>
                <c:pt idx="1796">
                  <c:v>-40</c:v>
                </c:pt>
                <c:pt idx="1797">
                  <c:v>-40</c:v>
                </c:pt>
                <c:pt idx="1798">
                  <c:v>-40</c:v>
                </c:pt>
                <c:pt idx="1799">
                  <c:v>-40</c:v>
                </c:pt>
                <c:pt idx="1800">
                  <c:v>-40</c:v>
                </c:pt>
                <c:pt idx="1801">
                  <c:v>-40</c:v>
                </c:pt>
                <c:pt idx="1802">
                  <c:v>-40</c:v>
                </c:pt>
                <c:pt idx="1803">
                  <c:v>-40</c:v>
                </c:pt>
                <c:pt idx="1804">
                  <c:v>-40</c:v>
                </c:pt>
                <c:pt idx="1805">
                  <c:v>-40</c:v>
                </c:pt>
                <c:pt idx="1806">
                  <c:v>-40</c:v>
                </c:pt>
                <c:pt idx="1807">
                  <c:v>-40</c:v>
                </c:pt>
                <c:pt idx="1808">
                  <c:v>-40</c:v>
                </c:pt>
                <c:pt idx="1809">
                  <c:v>-40</c:v>
                </c:pt>
                <c:pt idx="1810">
                  <c:v>-40</c:v>
                </c:pt>
                <c:pt idx="1811">
                  <c:v>-40</c:v>
                </c:pt>
                <c:pt idx="1812">
                  <c:v>-40</c:v>
                </c:pt>
                <c:pt idx="1813">
                  <c:v>-40</c:v>
                </c:pt>
                <c:pt idx="1814">
                  <c:v>-40</c:v>
                </c:pt>
                <c:pt idx="1815">
                  <c:v>-40</c:v>
                </c:pt>
                <c:pt idx="1816">
                  <c:v>-40</c:v>
                </c:pt>
                <c:pt idx="1817">
                  <c:v>-40</c:v>
                </c:pt>
                <c:pt idx="1818">
                  <c:v>-40</c:v>
                </c:pt>
                <c:pt idx="1819">
                  <c:v>-40</c:v>
                </c:pt>
                <c:pt idx="1820">
                  <c:v>-40</c:v>
                </c:pt>
                <c:pt idx="1821">
                  <c:v>-40</c:v>
                </c:pt>
                <c:pt idx="1822">
                  <c:v>-40</c:v>
                </c:pt>
                <c:pt idx="1823">
                  <c:v>-40</c:v>
                </c:pt>
                <c:pt idx="1824">
                  <c:v>-40</c:v>
                </c:pt>
                <c:pt idx="1825">
                  <c:v>-40</c:v>
                </c:pt>
                <c:pt idx="1826">
                  <c:v>-40</c:v>
                </c:pt>
                <c:pt idx="1827">
                  <c:v>-40</c:v>
                </c:pt>
                <c:pt idx="1828">
                  <c:v>-40</c:v>
                </c:pt>
                <c:pt idx="1829">
                  <c:v>-40</c:v>
                </c:pt>
                <c:pt idx="1830">
                  <c:v>-40</c:v>
                </c:pt>
                <c:pt idx="1831">
                  <c:v>-40</c:v>
                </c:pt>
                <c:pt idx="1832">
                  <c:v>-40</c:v>
                </c:pt>
                <c:pt idx="1833">
                  <c:v>-40</c:v>
                </c:pt>
                <c:pt idx="1834">
                  <c:v>-40</c:v>
                </c:pt>
                <c:pt idx="1835">
                  <c:v>-40</c:v>
                </c:pt>
                <c:pt idx="1836">
                  <c:v>-40</c:v>
                </c:pt>
                <c:pt idx="1837">
                  <c:v>-40</c:v>
                </c:pt>
                <c:pt idx="1838">
                  <c:v>-40</c:v>
                </c:pt>
                <c:pt idx="1839">
                  <c:v>-40</c:v>
                </c:pt>
                <c:pt idx="1840">
                  <c:v>-40</c:v>
                </c:pt>
                <c:pt idx="1841">
                  <c:v>-40</c:v>
                </c:pt>
                <c:pt idx="1842">
                  <c:v>-40</c:v>
                </c:pt>
                <c:pt idx="1843">
                  <c:v>-40</c:v>
                </c:pt>
                <c:pt idx="1844">
                  <c:v>-40</c:v>
                </c:pt>
                <c:pt idx="1845">
                  <c:v>-40</c:v>
                </c:pt>
                <c:pt idx="1846">
                  <c:v>-40</c:v>
                </c:pt>
                <c:pt idx="1847">
                  <c:v>-40</c:v>
                </c:pt>
                <c:pt idx="1848">
                  <c:v>-40</c:v>
                </c:pt>
                <c:pt idx="1849">
                  <c:v>-40</c:v>
                </c:pt>
                <c:pt idx="1850">
                  <c:v>-40</c:v>
                </c:pt>
                <c:pt idx="1851">
                  <c:v>-40</c:v>
                </c:pt>
                <c:pt idx="1852">
                  <c:v>-40</c:v>
                </c:pt>
                <c:pt idx="1853">
                  <c:v>-40</c:v>
                </c:pt>
                <c:pt idx="1854">
                  <c:v>-40</c:v>
                </c:pt>
                <c:pt idx="1855">
                  <c:v>-40</c:v>
                </c:pt>
                <c:pt idx="1856">
                  <c:v>-40</c:v>
                </c:pt>
                <c:pt idx="1857">
                  <c:v>-40</c:v>
                </c:pt>
                <c:pt idx="1858">
                  <c:v>-40</c:v>
                </c:pt>
                <c:pt idx="1859">
                  <c:v>-40</c:v>
                </c:pt>
                <c:pt idx="1860">
                  <c:v>-40</c:v>
                </c:pt>
                <c:pt idx="1861">
                  <c:v>-40</c:v>
                </c:pt>
                <c:pt idx="1862">
                  <c:v>-40</c:v>
                </c:pt>
                <c:pt idx="1863">
                  <c:v>-40</c:v>
                </c:pt>
                <c:pt idx="1864">
                  <c:v>-40</c:v>
                </c:pt>
                <c:pt idx="1865">
                  <c:v>-40</c:v>
                </c:pt>
                <c:pt idx="1866">
                  <c:v>-40</c:v>
                </c:pt>
                <c:pt idx="1867">
                  <c:v>-40</c:v>
                </c:pt>
                <c:pt idx="1868">
                  <c:v>-40</c:v>
                </c:pt>
                <c:pt idx="1869">
                  <c:v>-40</c:v>
                </c:pt>
                <c:pt idx="1870">
                  <c:v>-40</c:v>
                </c:pt>
                <c:pt idx="1871">
                  <c:v>-40</c:v>
                </c:pt>
                <c:pt idx="1872">
                  <c:v>-40</c:v>
                </c:pt>
                <c:pt idx="1873">
                  <c:v>-40</c:v>
                </c:pt>
                <c:pt idx="1874">
                  <c:v>-40</c:v>
                </c:pt>
                <c:pt idx="1875">
                  <c:v>-40</c:v>
                </c:pt>
                <c:pt idx="1876">
                  <c:v>-40</c:v>
                </c:pt>
                <c:pt idx="1877">
                  <c:v>-40</c:v>
                </c:pt>
                <c:pt idx="1878">
                  <c:v>-40</c:v>
                </c:pt>
                <c:pt idx="1879">
                  <c:v>-40</c:v>
                </c:pt>
                <c:pt idx="1880">
                  <c:v>-40</c:v>
                </c:pt>
                <c:pt idx="1881">
                  <c:v>-40</c:v>
                </c:pt>
                <c:pt idx="1882">
                  <c:v>-40</c:v>
                </c:pt>
                <c:pt idx="1883">
                  <c:v>-40</c:v>
                </c:pt>
                <c:pt idx="1884">
                  <c:v>-40</c:v>
                </c:pt>
                <c:pt idx="1885">
                  <c:v>-40</c:v>
                </c:pt>
                <c:pt idx="1886">
                  <c:v>-40</c:v>
                </c:pt>
                <c:pt idx="1887">
                  <c:v>-40</c:v>
                </c:pt>
                <c:pt idx="1888">
                  <c:v>-40</c:v>
                </c:pt>
                <c:pt idx="1889">
                  <c:v>-40</c:v>
                </c:pt>
                <c:pt idx="1890">
                  <c:v>-40</c:v>
                </c:pt>
                <c:pt idx="1891">
                  <c:v>-40</c:v>
                </c:pt>
                <c:pt idx="1892">
                  <c:v>-40</c:v>
                </c:pt>
                <c:pt idx="1893">
                  <c:v>-40</c:v>
                </c:pt>
                <c:pt idx="1894">
                  <c:v>-40</c:v>
                </c:pt>
                <c:pt idx="1895">
                  <c:v>-40</c:v>
                </c:pt>
                <c:pt idx="1896">
                  <c:v>-40</c:v>
                </c:pt>
                <c:pt idx="1897">
                  <c:v>-40</c:v>
                </c:pt>
                <c:pt idx="1898">
                  <c:v>-40</c:v>
                </c:pt>
                <c:pt idx="1899">
                  <c:v>-40</c:v>
                </c:pt>
                <c:pt idx="1900">
                  <c:v>-40</c:v>
                </c:pt>
                <c:pt idx="1901">
                  <c:v>-40</c:v>
                </c:pt>
                <c:pt idx="1902">
                  <c:v>-40</c:v>
                </c:pt>
                <c:pt idx="1903">
                  <c:v>-40</c:v>
                </c:pt>
                <c:pt idx="1904">
                  <c:v>-40</c:v>
                </c:pt>
                <c:pt idx="1905">
                  <c:v>-40</c:v>
                </c:pt>
                <c:pt idx="1906">
                  <c:v>-40</c:v>
                </c:pt>
                <c:pt idx="1907">
                  <c:v>-40</c:v>
                </c:pt>
                <c:pt idx="1908">
                  <c:v>-40</c:v>
                </c:pt>
                <c:pt idx="1909">
                  <c:v>-40</c:v>
                </c:pt>
                <c:pt idx="1910">
                  <c:v>-40</c:v>
                </c:pt>
                <c:pt idx="1911">
                  <c:v>-40</c:v>
                </c:pt>
                <c:pt idx="1912">
                  <c:v>-40</c:v>
                </c:pt>
                <c:pt idx="1913">
                  <c:v>-40</c:v>
                </c:pt>
                <c:pt idx="1914">
                  <c:v>-40</c:v>
                </c:pt>
                <c:pt idx="1915">
                  <c:v>-40</c:v>
                </c:pt>
                <c:pt idx="1916">
                  <c:v>-40</c:v>
                </c:pt>
                <c:pt idx="1917">
                  <c:v>-40</c:v>
                </c:pt>
                <c:pt idx="1918">
                  <c:v>-40</c:v>
                </c:pt>
                <c:pt idx="1919">
                  <c:v>-40</c:v>
                </c:pt>
                <c:pt idx="1920">
                  <c:v>-40</c:v>
                </c:pt>
                <c:pt idx="1921">
                  <c:v>-40</c:v>
                </c:pt>
                <c:pt idx="1922">
                  <c:v>-40</c:v>
                </c:pt>
                <c:pt idx="1923">
                  <c:v>-40</c:v>
                </c:pt>
                <c:pt idx="1924">
                  <c:v>-40</c:v>
                </c:pt>
                <c:pt idx="1925">
                  <c:v>-40</c:v>
                </c:pt>
                <c:pt idx="1926">
                  <c:v>-40</c:v>
                </c:pt>
                <c:pt idx="1927">
                  <c:v>-40</c:v>
                </c:pt>
                <c:pt idx="1928">
                  <c:v>-40</c:v>
                </c:pt>
                <c:pt idx="1929">
                  <c:v>-40</c:v>
                </c:pt>
                <c:pt idx="1930">
                  <c:v>-40</c:v>
                </c:pt>
                <c:pt idx="1931">
                  <c:v>-40</c:v>
                </c:pt>
                <c:pt idx="1932">
                  <c:v>-40</c:v>
                </c:pt>
                <c:pt idx="1933">
                  <c:v>-40</c:v>
                </c:pt>
                <c:pt idx="1934">
                  <c:v>-40</c:v>
                </c:pt>
                <c:pt idx="1935">
                  <c:v>-40</c:v>
                </c:pt>
                <c:pt idx="1936">
                  <c:v>-40</c:v>
                </c:pt>
                <c:pt idx="1937">
                  <c:v>-40</c:v>
                </c:pt>
                <c:pt idx="1938">
                  <c:v>-40</c:v>
                </c:pt>
                <c:pt idx="1939">
                  <c:v>-40</c:v>
                </c:pt>
                <c:pt idx="1940">
                  <c:v>-40</c:v>
                </c:pt>
                <c:pt idx="1941">
                  <c:v>-40</c:v>
                </c:pt>
                <c:pt idx="1942">
                  <c:v>-40</c:v>
                </c:pt>
                <c:pt idx="1943">
                  <c:v>-40</c:v>
                </c:pt>
                <c:pt idx="1944">
                  <c:v>-40</c:v>
                </c:pt>
                <c:pt idx="1945">
                  <c:v>-40</c:v>
                </c:pt>
                <c:pt idx="1946">
                  <c:v>-40</c:v>
                </c:pt>
                <c:pt idx="1947">
                  <c:v>-40</c:v>
                </c:pt>
                <c:pt idx="1948">
                  <c:v>-40</c:v>
                </c:pt>
                <c:pt idx="1949">
                  <c:v>-40</c:v>
                </c:pt>
                <c:pt idx="1950">
                  <c:v>-40</c:v>
                </c:pt>
                <c:pt idx="1951">
                  <c:v>-40</c:v>
                </c:pt>
                <c:pt idx="1952">
                  <c:v>-40</c:v>
                </c:pt>
                <c:pt idx="1953">
                  <c:v>-40</c:v>
                </c:pt>
                <c:pt idx="1954">
                  <c:v>-40</c:v>
                </c:pt>
                <c:pt idx="1955">
                  <c:v>-40</c:v>
                </c:pt>
                <c:pt idx="1956">
                  <c:v>-40</c:v>
                </c:pt>
                <c:pt idx="1957">
                  <c:v>-40</c:v>
                </c:pt>
                <c:pt idx="1958">
                  <c:v>-40</c:v>
                </c:pt>
                <c:pt idx="1959">
                  <c:v>-40</c:v>
                </c:pt>
                <c:pt idx="1960">
                  <c:v>-40</c:v>
                </c:pt>
                <c:pt idx="1961">
                  <c:v>-40</c:v>
                </c:pt>
                <c:pt idx="1962">
                  <c:v>-40</c:v>
                </c:pt>
                <c:pt idx="1963">
                  <c:v>-40</c:v>
                </c:pt>
                <c:pt idx="1964">
                  <c:v>-40</c:v>
                </c:pt>
                <c:pt idx="1965">
                  <c:v>-40</c:v>
                </c:pt>
                <c:pt idx="1966">
                  <c:v>-40</c:v>
                </c:pt>
                <c:pt idx="1967">
                  <c:v>-40</c:v>
                </c:pt>
                <c:pt idx="1968">
                  <c:v>-40</c:v>
                </c:pt>
                <c:pt idx="1969">
                  <c:v>-40</c:v>
                </c:pt>
                <c:pt idx="1970">
                  <c:v>-40</c:v>
                </c:pt>
                <c:pt idx="1971">
                  <c:v>-40</c:v>
                </c:pt>
                <c:pt idx="1972">
                  <c:v>-40</c:v>
                </c:pt>
                <c:pt idx="1973">
                  <c:v>-40</c:v>
                </c:pt>
                <c:pt idx="1974">
                  <c:v>-40</c:v>
                </c:pt>
                <c:pt idx="1975">
                  <c:v>-40</c:v>
                </c:pt>
                <c:pt idx="1976">
                  <c:v>-40</c:v>
                </c:pt>
                <c:pt idx="1977">
                  <c:v>-40</c:v>
                </c:pt>
                <c:pt idx="1978">
                  <c:v>-40</c:v>
                </c:pt>
                <c:pt idx="1979">
                  <c:v>-40</c:v>
                </c:pt>
                <c:pt idx="1980">
                  <c:v>-40</c:v>
                </c:pt>
                <c:pt idx="1981">
                  <c:v>-40</c:v>
                </c:pt>
                <c:pt idx="1982">
                  <c:v>-40</c:v>
                </c:pt>
                <c:pt idx="1983">
                  <c:v>-40</c:v>
                </c:pt>
                <c:pt idx="1984">
                  <c:v>-40</c:v>
                </c:pt>
                <c:pt idx="1985">
                  <c:v>-40</c:v>
                </c:pt>
                <c:pt idx="1986">
                  <c:v>-40</c:v>
                </c:pt>
                <c:pt idx="1987">
                  <c:v>-40</c:v>
                </c:pt>
                <c:pt idx="1988">
                  <c:v>-40</c:v>
                </c:pt>
                <c:pt idx="1989">
                  <c:v>-40</c:v>
                </c:pt>
                <c:pt idx="1990">
                  <c:v>-40</c:v>
                </c:pt>
                <c:pt idx="1991">
                  <c:v>-40</c:v>
                </c:pt>
                <c:pt idx="1992">
                  <c:v>-40</c:v>
                </c:pt>
                <c:pt idx="1993">
                  <c:v>-40</c:v>
                </c:pt>
                <c:pt idx="1994">
                  <c:v>-40</c:v>
                </c:pt>
                <c:pt idx="1995">
                  <c:v>-40</c:v>
                </c:pt>
                <c:pt idx="1996">
                  <c:v>-40</c:v>
                </c:pt>
                <c:pt idx="1997">
                  <c:v>-40</c:v>
                </c:pt>
                <c:pt idx="1998">
                  <c:v>-40</c:v>
                </c:pt>
                <c:pt idx="1999">
                  <c:v>-40</c:v>
                </c:pt>
                <c:pt idx="2000">
                  <c:v>-40</c:v>
                </c:pt>
                <c:pt idx="2001">
                  <c:v>-40</c:v>
                </c:pt>
                <c:pt idx="2002">
                  <c:v>-40</c:v>
                </c:pt>
                <c:pt idx="2003">
                  <c:v>-40</c:v>
                </c:pt>
                <c:pt idx="2004">
                  <c:v>-40</c:v>
                </c:pt>
                <c:pt idx="2005">
                  <c:v>-40</c:v>
                </c:pt>
                <c:pt idx="2006">
                  <c:v>-40</c:v>
                </c:pt>
                <c:pt idx="2007">
                  <c:v>-40</c:v>
                </c:pt>
                <c:pt idx="2008">
                  <c:v>-40</c:v>
                </c:pt>
                <c:pt idx="2009">
                  <c:v>-40</c:v>
                </c:pt>
                <c:pt idx="2010">
                  <c:v>-40</c:v>
                </c:pt>
                <c:pt idx="2011">
                  <c:v>-40</c:v>
                </c:pt>
                <c:pt idx="2012">
                  <c:v>-40</c:v>
                </c:pt>
                <c:pt idx="2013">
                  <c:v>-40</c:v>
                </c:pt>
                <c:pt idx="2014">
                  <c:v>-40</c:v>
                </c:pt>
                <c:pt idx="2015">
                  <c:v>-40</c:v>
                </c:pt>
                <c:pt idx="2016">
                  <c:v>-40</c:v>
                </c:pt>
                <c:pt idx="2017">
                  <c:v>-40</c:v>
                </c:pt>
                <c:pt idx="2018">
                  <c:v>-40</c:v>
                </c:pt>
                <c:pt idx="2019">
                  <c:v>-40</c:v>
                </c:pt>
                <c:pt idx="2020">
                  <c:v>-40</c:v>
                </c:pt>
                <c:pt idx="2021">
                  <c:v>-40</c:v>
                </c:pt>
                <c:pt idx="2022">
                  <c:v>-40</c:v>
                </c:pt>
                <c:pt idx="2023">
                  <c:v>-40</c:v>
                </c:pt>
                <c:pt idx="2024">
                  <c:v>-40</c:v>
                </c:pt>
                <c:pt idx="2025">
                  <c:v>-40</c:v>
                </c:pt>
                <c:pt idx="2026">
                  <c:v>-40</c:v>
                </c:pt>
                <c:pt idx="2027">
                  <c:v>-40</c:v>
                </c:pt>
                <c:pt idx="2028">
                  <c:v>-40</c:v>
                </c:pt>
                <c:pt idx="2029">
                  <c:v>-40</c:v>
                </c:pt>
                <c:pt idx="2030">
                  <c:v>-40</c:v>
                </c:pt>
                <c:pt idx="2031">
                  <c:v>-40</c:v>
                </c:pt>
                <c:pt idx="2032">
                  <c:v>-40</c:v>
                </c:pt>
                <c:pt idx="2033">
                  <c:v>-40</c:v>
                </c:pt>
                <c:pt idx="2034">
                  <c:v>-40</c:v>
                </c:pt>
                <c:pt idx="2035">
                  <c:v>-40</c:v>
                </c:pt>
                <c:pt idx="2036">
                  <c:v>-40</c:v>
                </c:pt>
                <c:pt idx="2037">
                  <c:v>-40</c:v>
                </c:pt>
                <c:pt idx="2038">
                  <c:v>-40</c:v>
                </c:pt>
                <c:pt idx="2039">
                  <c:v>-40</c:v>
                </c:pt>
                <c:pt idx="2040">
                  <c:v>-40</c:v>
                </c:pt>
                <c:pt idx="2041">
                  <c:v>-40</c:v>
                </c:pt>
                <c:pt idx="2042">
                  <c:v>-40</c:v>
                </c:pt>
                <c:pt idx="2043">
                  <c:v>-40</c:v>
                </c:pt>
                <c:pt idx="2044">
                  <c:v>-40</c:v>
                </c:pt>
                <c:pt idx="2045">
                  <c:v>-40</c:v>
                </c:pt>
                <c:pt idx="2046">
                  <c:v>-40</c:v>
                </c:pt>
                <c:pt idx="2047">
                  <c:v>-40</c:v>
                </c:pt>
                <c:pt idx="2048">
                  <c:v>-40</c:v>
                </c:pt>
                <c:pt idx="2049">
                  <c:v>-40</c:v>
                </c:pt>
                <c:pt idx="2050">
                  <c:v>-40</c:v>
                </c:pt>
                <c:pt idx="2051">
                  <c:v>-40</c:v>
                </c:pt>
                <c:pt idx="2052">
                  <c:v>-40</c:v>
                </c:pt>
                <c:pt idx="2053">
                  <c:v>-40</c:v>
                </c:pt>
                <c:pt idx="2054">
                  <c:v>-40</c:v>
                </c:pt>
                <c:pt idx="2055">
                  <c:v>-40</c:v>
                </c:pt>
                <c:pt idx="2056">
                  <c:v>-40</c:v>
                </c:pt>
                <c:pt idx="2057">
                  <c:v>-40</c:v>
                </c:pt>
                <c:pt idx="2058">
                  <c:v>-40</c:v>
                </c:pt>
                <c:pt idx="2059">
                  <c:v>-40</c:v>
                </c:pt>
                <c:pt idx="2060">
                  <c:v>-40</c:v>
                </c:pt>
                <c:pt idx="2061">
                  <c:v>-40</c:v>
                </c:pt>
                <c:pt idx="2062">
                  <c:v>-40</c:v>
                </c:pt>
                <c:pt idx="2063">
                  <c:v>-40</c:v>
                </c:pt>
                <c:pt idx="2064">
                  <c:v>-40</c:v>
                </c:pt>
                <c:pt idx="2065">
                  <c:v>-40</c:v>
                </c:pt>
                <c:pt idx="2066">
                  <c:v>-40</c:v>
                </c:pt>
                <c:pt idx="2067">
                  <c:v>-40</c:v>
                </c:pt>
                <c:pt idx="2068">
                  <c:v>-40</c:v>
                </c:pt>
                <c:pt idx="2069">
                  <c:v>-40</c:v>
                </c:pt>
                <c:pt idx="2070">
                  <c:v>-40</c:v>
                </c:pt>
                <c:pt idx="2071">
                  <c:v>-40</c:v>
                </c:pt>
                <c:pt idx="2072">
                  <c:v>-40</c:v>
                </c:pt>
                <c:pt idx="2073">
                  <c:v>-40</c:v>
                </c:pt>
                <c:pt idx="2074">
                  <c:v>-40</c:v>
                </c:pt>
                <c:pt idx="2075">
                  <c:v>-40</c:v>
                </c:pt>
                <c:pt idx="2076">
                  <c:v>-40</c:v>
                </c:pt>
                <c:pt idx="2077">
                  <c:v>-40</c:v>
                </c:pt>
                <c:pt idx="2078">
                  <c:v>-40</c:v>
                </c:pt>
                <c:pt idx="2079">
                  <c:v>-40</c:v>
                </c:pt>
                <c:pt idx="2080">
                  <c:v>-40</c:v>
                </c:pt>
                <c:pt idx="2081">
                  <c:v>-40</c:v>
                </c:pt>
                <c:pt idx="2082">
                  <c:v>-40</c:v>
                </c:pt>
                <c:pt idx="2083">
                  <c:v>-40</c:v>
                </c:pt>
                <c:pt idx="2084">
                  <c:v>-40</c:v>
                </c:pt>
                <c:pt idx="2085">
                  <c:v>-40</c:v>
                </c:pt>
                <c:pt idx="2086">
                  <c:v>-40</c:v>
                </c:pt>
                <c:pt idx="2087">
                  <c:v>-40</c:v>
                </c:pt>
                <c:pt idx="2088">
                  <c:v>-40</c:v>
                </c:pt>
                <c:pt idx="2089">
                  <c:v>-40</c:v>
                </c:pt>
                <c:pt idx="2090">
                  <c:v>-40</c:v>
                </c:pt>
                <c:pt idx="2091">
                  <c:v>-40</c:v>
                </c:pt>
                <c:pt idx="2092">
                  <c:v>-40</c:v>
                </c:pt>
                <c:pt idx="2093">
                  <c:v>-40</c:v>
                </c:pt>
                <c:pt idx="2094">
                  <c:v>-40</c:v>
                </c:pt>
                <c:pt idx="2095">
                  <c:v>-40</c:v>
                </c:pt>
                <c:pt idx="2096">
                  <c:v>-40</c:v>
                </c:pt>
                <c:pt idx="2097">
                  <c:v>-40</c:v>
                </c:pt>
                <c:pt idx="2098">
                  <c:v>-40</c:v>
                </c:pt>
                <c:pt idx="2099">
                  <c:v>-40</c:v>
                </c:pt>
                <c:pt idx="2100">
                  <c:v>-40</c:v>
                </c:pt>
                <c:pt idx="2101">
                  <c:v>-40</c:v>
                </c:pt>
                <c:pt idx="2102">
                  <c:v>-40</c:v>
                </c:pt>
                <c:pt idx="2103">
                  <c:v>-40</c:v>
                </c:pt>
                <c:pt idx="2104">
                  <c:v>-40</c:v>
                </c:pt>
                <c:pt idx="2105">
                  <c:v>-40</c:v>
                </c:pt>
                <c:pt idx="2106">
                  <c:v>-40</c:v>
                </c:pt>
                <c:pt idx="2107">
                  <c:v>-40</c:v>
                </c:pt>
                <c:pt idx="2108">
                  <c:v>-40</c:v>
                </c:pt>
                <c:pt idx="2109">
                  <c:v>-40</c:v>
                </c:pt>
                <c:pt idx="2110">
                  <c:v>-40</c:v>
                </c:pt>
                <c:pt idx="2111">
                  <c:v>-40</c:v>
                </c:pt>
                <c:pt idx="2112">
                  <c:v>-40</c:v>
                </c:pt>
                <c:pt idx="2113">
                  <c:v>-40</c:v>
                </c:pt>
                <c:pt idx="2114">
                  <c:v>-40</c:v>
                </c:pt>
                <c:pt idx="2115">
                  <c:v>-40</c:v>
                </c:pt>
                <c:pt idx="2116">
                  <c:v>-40</c:v>
                </c:pt>
                <c:pt idx="2117">
                  <c:v>-40</c:v>
                </c:pt>
                <c:pt idx="2118">
                  <c:v>-40</c:v>
                </c:pt>
                <c:pt idx="2119">
                  <c:v>-40</c:v>
                </c:pt>
                <c:pt idx="2120">
                  <c:v>-40</c:v>
                </c:pt>
                <c:pt idx="2121">
                  <c:v>-40</c:v>
                </c:pt>
                <c:pt idx="2122">
                  <c:v>-40</c:v>
                </c:pt>
                <c:pt idx="2123">
                  <c:v>-40</c:v>
                </c:pt>
                <c:pt idx="2124">
                  <c:v>-40</c:v>
                </c:pt>
                <c:pt idx="2125">
                  <c:v>-40</c:v>
                </c:pt>
                <c:pt idx="2126">
                  <c:v>-40</c:v>
                </c:pt>
                <c:pt idx="2127">
                  <c:v>-40</c:v>
                </c:pt>
                <c:pt idx="2128">
                  <c:v>-40</c:v>
                </c:pt>
                <c:pt idx="2129">
                  <c:v>-40</c:v>
                </c:pt>
                <c:pt idx="2130">
                  <c:v>-40</c:v>
                </c:pt>
                <c:pt idx="2131">
                  <c:v>-40</c:v>
                </c:pt>
                <c:pt idx="2132">
                  <c:v>-40</c:v>
                </c:pt>
                <c:pt idx="2133">
                  <c:v>-40</c:v>
                </c:pt>
                <c:pt idx="2134">
                  <c:v>-40</c:v>
                </c:pt>
                <c:pt idx="2135">
                  <c:v>-40</c:v>
                </c:pt>
                <c:pt idx="2136">
                  <c:v>-40</c:v>
                </c:pt>
                <c:pt idx="2137">
                  <c:v>-40</c:v>
                </c:pt>
                <c:pt idx="2138">
                  <c:v>-40</c:v>
                </c:pt>
                <c:pt idx="2139">
                  <c:v>-40</c:v>
                </c:pt>
                <c:pt idx="2140">
                  <c:v>-40</c:v>
                </c:pt>
                <c:pt idx="2141">
                  <c:v>-40</c:v>
                </c:pt>
                <c:pt idx="2142">
                  <c:v>-40</c:v>
                </c:pt>
                <c:pt idx="2143">
                  <c:v>-40</c:v>
                </c:pt>
                <c:pt idx="2144">
                  <c:v>-40</c:v>
                </c:pt>
                <c:pt idx="2145">
                  <c:v>-40.099999999999994</c:v>
                </c:pt>
                <c:pt idx="2146">
                  <c:v>-40.200000000000003</c:v>
                </c:pt>
                <c:pt idx="2147">
                  <c:v>-40.299999999999997</c:v>
                </c:pt>
                <c:pt idx="2148">
                  <c:v>-40.400000000000006</c:v>
                </c:pt>
                <c:pt idx="2149">
                  <c:v>-40.5</c:v>
                </c:pt>
                <c:pt idx="2150">
                  <c:v>-40.599999999999994</c:v>
                </c:pt>
                <c:pt idx="2151">
                  <c:v>-40.700000000000003</c:v>
                </c:pt>
                <c:pt idx="2152">
                  <c:v>-40.799999999999997</c:v>
                </c:pt>
                <c:pt idx="2153">
                  <c:v>-40.900000000000006</c:v>
                </c:pt>
                <c:pt idx="2154">
                  <c:v>-41</c:v>
                </c:pt>
                <c:pt idx="2155">
                  <c:v>-41.099999999999994</c:v>
                </c:pt>
                <c:pt idx="2156">
                  <c:v>-41.2</c:v>
                </c:pt>
                <c:pt idx="2157">
                  <c:v>-41.3</c:v>
                </c:pt>
                <c:pt idx="2158">
                  <c:v>-41.400000000000006</c:v>
                </c:pt>
                <c:pt idx="2159">
                  <c:v>-41.5</c:v>
                </c:pt>
                <c:pt idx="2160">
                  <c:v>-41.599999999999994</c:v>
                </c:pt>
                <c:pt idx="2161">
                  <c:v>-41.7</c:v>
                </c:pt>
                <c:pt idx="2162">
                  <c:v>-41.8</c:v>
                </c:pt>
                <c:pt idx="2163">
                  <c:v>-41.900000000000006</c:v>
                </c:pt>
                <c:pt idx="2164">
                  <c:v>-42</c:v>
                </c:pt>
                <c:pt idx="2165">
                  <c:v>-42.099999999999994</c:v>
                </c:pt>
                <c:pt idx="2166">
                  <c:v>-42.2</c:v>
                </c:pt>
                <c:pt idx="2167">
                  <c:v>-42.3</c:v>
                </c:pt>
                <c:pt idx="2168">
                  <c:v>-42.400000000000006</c:v>
                </c:pt>
                <c:pt idx="2169">
                  <c:v>-42.5</c:v>
                </c:pt>
                <c:pt idx="2170">
                  <c:v>-42.599999999999994</c:v>
                </c:pt>
                <c:pt idx="2171">
                  <c:v>-42.7</c:v>
                </c:pt>
                <c:pt idx="2172">
                  <c:v>-42.8</c:v>
                </c:pt>
                <c:pt idx="2173">
                  <c:v>-42.900000000000006</c:v>
                </c:pt>
                <c:pt idx="2174">
                  <c:v>-43</c:v>
                </c:pt>
                <c:pt idx="2175">
                  <c:v>-43.099999999999994</c:v>
                </c:pt>
                <c:pt idx="2176">
                  <c:v>-43.2</c:v>
                </c:pt>
                <c:pt idx="2177">
                  <c:v>-43.3</c:v>
                </c:pt>
                <c:pt idx="2178">
                  <c:v>-43.400000000000006</c:v>
                </c:pt>
                <c:pt idx="2179">
                  <c:v>-43.5</c:v>
                </c:pt>
                <c:pt idx="2180">
                  <c:v>-43.599999999999994</c:v>
                </c:pt>
                <c:pt idx="2181">
                  <c:v>-43.7</c:v>
                </c:pt>
                <c:pt idx="2182">
                  <c:v>-43.8</c:v>
                </c:pt>
                <c:pt idx="2183">
                  <c:v>-43.900000000000006</c:v>
                </c:pt>
                <c:pt idx="2184">
                  <c:v>-44</c:v>
                </c:pt>
                <c:pt idx="2185">
                  <c:v>-44.099999999999994</c:v>
                </c:pt>
                <c:pt idx="2186">
                  <c:v>-44.2</c:v>
                </c:pt>
                <c:pt idx="2187">
                  <c:v>-44.3</c:v>
                </c:pt>
                <c:pt idx="2188">
                  <c:v>-44.400000000000006</c:v>
                </c:pt>
                <c:pt idx="2189">
                  <c:v>-44.5</c:v>
                </c:pt>
                <c:pt idx="2190">
                  <c:v>-44.599999999999994</c:v>
                </c:pt>
                <c:pt idx="2191">
                  <c:v>-44.7</c:v>
                </c:pt>
                <c:pt idx="2192">
                  <c:v>-44.8</c:v>
                </c:pt>
                <c:pt idx="2193">
                  <c:v>-44.900000000000006</c:v>
                </c:pt>
                <c:pt idx="2194">
                  <c:v>-45</c:v>
                </c:pt>
                <c:pt idx="2195">
                  <c:v>-45.099999999999994</c:v>
                </c:pt>
                <c:pt idx="2196">
                  <c:v>-45.2</c:v>
                </c:pt>
                <c:pt idx="2197">
                  <c:v>-45.3</c:v>
                </c:pt>
                <c:pt idx="2198">
                  <c:v>-45.400000000000006</c:v>
                </c:pt>
                <c:pt idx="2199">
                  <c:v>-45.5</c:v>
                </c:pt>
                <c:pt idx="2200">
                  <c:v>-45.599999999999994</c:v>
                </c:pt>
                <c:pt idx="2201">
                  <c:v>-45.7</c:v>
                </c:pt>
                <c:pt idx="2202">
                  <c:v>-45.8</c:v>
                </c:pt>
                <c:pt idx="2203">
                  <c:v>-45.900000000000006</c:v>
                </c:pt>
                <c:pt idx="2204">
                  <c:v>-46</c:v>
                </c:pt>
                <c:pt idx="2205">
                  <c:v>-46.099999999999994</c:v>
                </c:pt>
                <c:pt idx="2206">
                  <c:v>-46.2</c:v>
                </c:pt>
                <c:pt idx="2207">
                  <c:v>-46.3</c:v>
                </c:pt>
                <c:pt idx="2208">
                  <c:v>-46.400000000000006</c:v>
                </c:pt>
                <c:pt idx="2209">
                  <c:v>-46.5</c:v>
                </c:pt>
                <c:pt idx="2210">
                  <c:v>-46.599999999999994</c:v>
                </c:pt>
                <c:pt idx="2211">
                  <c:v>-46.7</c:v>
                </c:pt>
                <c:pt idx="2212">
                  <c:v>-46.8</c:v>
                </c:pt>
                <c:pt idx="2213">
                  <c:v>-46.900000000000006</c:v>
                </c:pt>
                <c:pt idx="2214">
                  <c:v>-47</c:v>
                </c:pt>
                <c:pt idx="2215">
                  <c:v>-47.099999999999994</c:v>
                </c:pt>
                <c:pt idx="2216">
                  <c:v>-47.2</c:v>
                </c:pt>
                <c:pt idx="2217">
                  <c:v>-47.3</c:v>
                </c:pt>
                <c:pt idx="2218">
                  <c:v>-47.400000000000006</c:v>
                </c:pt>
                <c:pt idx="2219">
                  <c:v>-47.5</c:v>
                </c:pt>
                <c:pt idx="2220">
                  <c:v>-47.599999999999994</c:v>
                </c:pt>
                <c:pt idx="2221">
                  <c:v>-47.7</c:v>
                </c:pt>
                <c:pt idx="2222">
                  <c:v>-47.8</c:v>
                </c:pt>
                <c:pt idx="2223">
                  <c:v>-47.900000000000006</c:v>
                </c:pt>
                <c:pt idx="2224">
                  <c:v>-48</c:v>
                </c:pt>
                <c:pt idx="2225">
                  <c:v>-48.099999999999994</c:v>
                </c:pt>
                <c:pt idx="2226">
                  <c:v>-48.2</c:v>
                </c:pt>
                <c:pt idx="2227">
                  <c:v>-48.3</c:v>
                </c:pt>
                <c:pt idx="2228">
                  <c:v>-48.400000000000006</c:v>
                </c:pt>
                <c:pt idx="2229">
                  <c:v>-48.5</c:v>
                </c:pt>
                <c:pt idx="2230">
                  <c:v>-48.599999999999994</c:v>
                </c:pt>
                <c:pt idx="2231">
                  <c:v>-48.7</c:v>
                </c:pt>
                <c:pt idx="2232">
                  <c:v>-48.8</c:v>
                </c:pt>
                <c:pt idx="2233">
                  <c:v>-48.900000000000006</c:v>
                </c:pt>
                <c:pt idx="2234">
                  <c:v>-49</c:v>
                </c:pt>
                <c:pt idx="2235">
                  <c:v>-49.099999999999994</c:v>
                </c:pt>
                <c:pt idx="2236">
                  <c:v>-49.2</c:v>
                </c:pt>
                <c:pt idx="2237">
                  <c:v>-49.3</c:v>
                </c:pt>
                <c:pt idx="2238">
                  <c:v>-49.400000000000006</c:v>
                </c:pt>
                <c:pt idx="2239">
                  <c:v>-49.5</c:v>
                </c:pt>
                <c:pt idx="2240">
                  <c:v>-49.599999999999994</c:v>
                </c:pt>
                <c:pt idx="2241">
                  <c:v>-49.7</c:v>
                </c:pt>
                <c:pt idx="2242">
                  <c:v>-49.8</c:v>
                </c:pt>
                <c:pt idx="2243">
                  <c:v>-49.900000000000006</c:v>
                </c:pt>
                <c:pt idx="2244">
                  <c:v>-50</c:v>
                </c:pt>
                <c:pt idx="2245">
                  <c:v>-50.099999999999994</c:v>
                </c:pt>
                <c:pt idx="2246">
                  <c:v>-50.2</c:v>
                </c:pt>
                <c:pt idx="2247">
                  <c:v>-50.3</c:v>
                </c:pt>
                <c:pt idx="2248">
                  <c:v>-50.400000000000006</c:v>
                </c:pt>
                <c:pt idx="2249">
                  <c:v>-50.5</c:v>
                </c:pt>
                <c:pt idx="2250">
                  <c:v>-50.599999999999994</c:v>
                </c:pt>
                <c:pt idx="2251">
                  <c:v>-50.7</c:v>
                </c:pt>
                <c:pt idx="2252">
                  <c:v>-50.8</c:v>
                </c:pt>
                <c:pt idx="2253">
                  <c:v>-50.900000000000006</c:v>
                </c:pt>
                <c:pt idx="2254">
                  <c:v>-51</c:v>
                </c:pt>
                <c:pt idx="2255">
                  <c:v>-51.099999999999994</c:v>
                </c:pt>
                <c:pt idx="2256">
                  <c:v>-51.2</c:v>
                </c:pt>
                <c:pt idx="2257">
                  <c:v>-51.3</c:v>
                </c:pt>
                <c:pt idx="2258">
                  <c:v>-51.400000000000006</c:v>
                </c:pt>
                <c:pt idx="2259">
                  <c:v>-51.5</c:v>
                </c:pt>
                <c:pt idx="2260">
                  <c:v>-51.599999999999994</c:v>
                </c:pt>
                <c:pt idx="2261">
                  <c:v>-51.7</c:v>
                </c:pt>
                <c:pt idx="2262">
                  <c:v>-51.8</c:v>
                </c:pt>
                <c:pt idx="2263">
                  <c:v>-51.900000000000006</c:v>
                </c:pt>
                <c:pt idx="2264">
                  <c:v>-52</c:v>
                </c:pt>
                <c:pt idx="2265">
                  <c:v>-52.099999999999994</c:v>
                </c:pt>
                <c:pt idx="2266">
                  <c:v>-52.2</c:v>
                </c:pt>
                <c:pt idx="2267">
                  <c:v>-52.3</c:v>
                </c:pt>
                <c:pt idx="2268">
                  <c:v>-52.400000000000006</c:v>
                </c:pt>
                <c:pt idx="2269">
                  <c:v>-52.5</c:v>
                </c:pt>
                <c:pt idx="2270">
                  <c:v>-52.599999999999994</c:v>
                </c:pt>
                <c:pt idx="2271">
                  <c:v>-52.7</c:v>
                </c:pt>
                <c:pt idx="2272">
                  <c:v>-52.8</c:v>
                </c:pt>
                <c:pt idx="2273">
                  <c:v>-52.900000000000006</c:v>
                </c:pt>
                <c:pt idx="2274">
                  <c:v>-53</c:v>
                </c:pt>
                <c:pt idx="2275">
                  <c:v>-53.099999999999994</c:v>
                </c:pt>
                <c:pt idx="2276">
                  <c:v>-53.2</c:v>
                </c:pt>
                <c:pt idx="2277">
                  <c:v>-53.3</c:v>
                </c:pt>
                <c:pt idx="2278">
                  <c:v>-53.400000000000006</c:v>
                </c:pt>
                <c:pt idx="2279">
                  <c:v>-53.5</c:v>
                </c:pt>
                <c:pt idx="2280">
                  <c:v>-53.599999999999994</c:v>
                </c:pt>
                <c:pt idx="2281">
                  <c:v>-53.7</c:v>
                </c:pt>
                <c:pt idx="2282">
                  <c:v>-53.8</c:v>
                </c:pt>
                <c:pt idx="2283">
                  <c:v>-53.900000000000006</c:v>
                </c:pt>
                <c:pt idx="2284">
                  <c:v>-54</c:v>
                </c:pt>
                <c:pt idx="2285">
                  <c:v>-54.099999999999994</c:v>
                </c:pt>
                <c:pt idx="2286">
                  <c:v>-54.2</c:v>
                </c:pt>
                <c:pt idx="2287">
                  <c:v>-54.3</c:v>
                </c:pt>
                <c:pt idx="2288">
                  <c:v>-54.400000000000006</c:v>
                </c:pt>
                <c:pt idx="2289">
                  <c:v>-54.5</c:v>
                </c:pt>
                <c:pt idx="2290">
                  <c:v>-54.599999999999994</c:v>
                </c:pt>
                <c:pt idx="2291">
                  <c:v>-54.7</c:v>
                </c:pt>
                <c:pt idx="2292">
                  <c:v>-54.8</c:v>
                </c:pt>
                <c:pt idx="2293">
                  <c:v>-54.900000000000006</c:v>
                </c:pt>
                <c:pt idx="2294">
                  <c:v>-55</c:v>
                </c:pt>
                <c:pt idx="2295">
                  <c:v>-55.099999999999994</c:v>
                </c:pt>
                <c:pt idx="2296">
                  <c:v>-55.2</c:v>
                </c:pt>
                <c:pt idx="2297">
                  <c:v>-55.3</c:v>
                </c:pt>
                <c:pt idx="2298">
                  <c:v>-55.400000000000006</c:v>
                </c:pt>
                <c:pt idx="2299">
                  <c:v>-55.5</c:v>
                </c:pt>
                <c:pt idx="2300">
                  <c:v>-55.599999999999994</c:v>
                </c:pt>
                <c:pt idx="2301">
                  <c:v>-55.7</c:v>
                </c:pt>
                <c:pt idx="2302">
                  <c:v>-55.8</c:v>
                </c:pt>
                <c:pt idx="2303">
                  <c:v>-55.900000000000006</c:v>
                </c:pt>
                <c:pt idx="2304">
                  <c:v>-56</c:v>
                </c:pt>
                <c:pt idx="2305">
                  <c:v>-56.099999999999994</c:v>
                </c:pt>
                <c:pt idx="2306">
                  <c:v>-56.2</c:v>
                </c:pt>
                <c:pt idx="2307">
                  <c:v>-56.3</c:v>
                </c:pt>
                <c:pt idx="2308">
                  <c:v>-56.400000000000006</c:v>
                </c:pt>
                <c:pt idx="2309">
                  <c:v>-56.5</c:v>
                </c:pt>
                <c:pt idx="2310">
                  <c:v>-56.599999999999994</c:v>
                </c:pt>
                <c:pt idx="2311">
                  <c:v>-56.7</c:v>
                </c:pt>
                <c:pt idx="2312">
                  <c:v>-56.8</c:v>
                </c:pt>
                <c:pt idx="2313">
                  <c:v>-56.900000000000006</c:v>
                </c:pt>
                <c:pt idx="2314">
                  <c:v>-57</c:v>
                </c:pt>
                <c:pt idx="2315">
                  <c:v>-57.099999999999994</c:v>
                </c:pt>
                <c:pt idx="2316">
                  <c:v>-57.2</c:v>
                </c:pt>
                <c:pt idx="2317">
                  <c:v>-57.3</c:v>
                </c:pt>
                <c:pt idx="2318">
                  <c:v>-57.400000000000006</c:v>
                </c:pt>
                <c:pt idx="2319">
                  <c:v>-57.5</c:v>
                </c:pt>
                <c:pt idx="2320">
                  <c:v>-57.599999999999994</c:v>
                </c:pt>
                <c:pt idx="2321">
                  <c:v>-57.7</c:v>
                </c:pt>
                <c:pt idx="2322">
                  <c:v>-57.8</c:v>
                </c:pt>
                <c:pt idx="2323">
                  <c:v>-57.900000000000006</c:v>
                </c:pt>
                <c:pt idx="2324">
                  <c:v>-58</c:v>
                </c:pt>
                <c:pt idx="2325">
                  <c:v>-58.099999999999994</c:v>
                </c:pt>
                <c:pt idx="2326">
                  <c:v>-58.2</c:v>
                </c:pt>
                <c:pt idx="2327">
                  <c:v>-58.3</c:v>
                </c:pt>
                <c:pt idx="2328">
                  <c:v>-58.400000000000006</c:v>
                </c:pt>
                <c:pt idx="2329">
                  <c:v>-58.5</c:v>
                </c:pt>
                <c:pt idx="2330">
                  <c:v>-58.599999999999994</c:v>
                </c:pt>
                <c:pt idx="2331">
                  <c:v>-58.7</c:v>
                </c:pt>
                <c:pt idx="2332">
                  <c:v>-58.8</c:v>
                </c:pt>
                <c:pt idx="2333">
                  <c:v>-58.900000000000006</c:v>
                </c:pt>
                <c:pt idx="2334">
                  <c:v>-59</c:v>
                </c:pt>
                <c:pt idx="2335">
                  <c:v>-59.099999999999994</c:v>
                </c:pt>
                <c:pt idx="2336">
                  <c:v>-59.2</c:v>
                </c:pt>
                <c:pt idx="2337">
                  <c:v>-59.3</c:v>
                </c:pt>
                <c:pt idx="2338">
                  <c:v>-59.400000000000006</c:v>
                </c:pt>
                <c:pt idx="2339">
                  <c:v>-59.5</c:v>
                </c:pt>
                <c:pt idx="2340">
                  <c:v>-59.599999999999994</c:v>
                </c:pt>
                <c:pt idx="2341">
                  <c:v>-59.7</c:v>
                </c:pt>
                <c:pt idx="2342">
                  <c:v>-59.8</c:v>
                </c:pt>
                <c:pt idx="2343">
                  <c:v>-59.900000000000006</c:v>
                </c:pt>
                <c:pt idx="2344">
                  <c:v>-60</c:v>
                </c:pt>
                <c:pt idx="2345">
                  <c:v>-60.099999999999994</c:v>
                </c:pt>
                <c:pt idx="2346">
                  <c:v>-60.2</c:v>
                </c:pt>
                <c:pt idx="2347">
                  <c:v>-60.3</c:v>
                </c:pt>
                <c:pt idx="2348">
                  <c:v>-60.400000000000006</c:v>
                </c:pt>
                <c:pt idx="2349">
                  <c:v>-60.5</c:v>
                </c:pt>
                <c:pt idx="2350">
                  <c:v>-60.599999999999994</c:v>
                </c:pt>
                <c:pt idx="2351">
                  <c:v>-60.7</c:v>
                </c:pt>
                <c:pt idx="2352">
                  <c:v>-60.8</c:v>
                </c:pt>
                <c:pt idx="2353">
                  <c:v>-60.900000000000006</c:v>
                </c:pt>
                <c:pt idx="2354">
                  <c:v>-61</c:v>
                </c:pt>
                <c:pt idx="2355">
                  <c:v>-61.099999999999994</c:v>
                </c:pt>
                <c:pt idx="2356">
                  <c:v>-61.2</c:v>
                </c:pt>
                <c:pt idx="2357">
                  <c:v>-61.3</c:v>
                </c:pt>
                <c:pt idx="2358">
                  <c:v>-61.400000000000006</c:v>
                </c:pt>
                <c:pt idx="2359">
                  <c:v>-61.5</c:v>
                </c:pt>
                <c:pt idx="2360">
                  <c:v>-61.599999999999994</c:v>
                </c:pt>
                <c:pt idx="2361">
                  <c:v>-61.7</c:v>
                </c:pt>
                <c:pt idx="2362">
                  <c:v>-61.8</c:v>
                </c:pt>
                <c:pt idx="2363">
                  <c:v>-61.900000000000006</c:v>
                </c:pt>
                <c:pt idx="2364">
                  <c:v>-62</c:v>
                </c:pt>
                <c:pt idx="2365">
                  <c:v>-62.099999999999994</c:v>
                </c:pt>
                <c:pt idx="2366">
                  <c:v>-62.2</c:v>
                </c:pt>
                <c:pt idx="2367">
                  <c:v>-62.3</c:v>
                </c:pt>
                <c:pt idx="2368">
                  <c:v>-62.400000000000006</c:v>
                </c:pt>
                <c:pt idx="2369">
                  <c:v>-62.5</c:v>
                </c:pt>
                <c:pt idx="2370">
                  <c:v>-62.599999999999994</c:v>
                </c:pt>
                <c:pt idx="2371">
                  <c:v>-62.7</c:v>
                </c:pt>
                <c:pt idx="2372">
                  <c:v>-62.8</c:v>
                </c:pt>
                <c:pt idx="2373">
                  <c:v>-62.900000000000006</c:v>
                </c:pt>
                <c:pt idx="2374">
                  <c:v>-63</c:v>
                </c:pt>
                <c:pt idx="2375">
                  <c:v>-63.099999999999994</c:v>
                </c:pt>
                <c:pt idx="2376">
                  <c:v>-63.2</c:v>
                </c:pt>
                <c:pt idx="2377">
                  <c:v>-63.3</c:v>
                </c:pt>
                <c:pt idx="2378">
                  <c:v>-63.400000000000006</c:v>
                </c:pt>
                <c:pt idx="2379">
                  <c:v>-63.5</c:v>
                </c:pt>
                <c:pt idx="2380">
                  <c:v>-63.599999999999994</c:v>
                </c:pt>
                <c:pt idx="2381">
                  <c:v>-63.7</c:v>
                </c:pt>
                <c:pt idx="2382">
                  <c:v>-63.8</c:v>
                </c:pt>
                <c:pt idx="2383">
                  <c:v>-63.900000000000006</c:v>
                </c:pt>
                <c:pt idx="2384">
                  <c:v>-64</c:v>
                </c:pt>
                <c:pt idx="2385">
                  <c:v>-64.099999999999994</c:v>
                </c:pt>
                <c:pt idx="2386">
                  <c:v>-64.2</c:v>
                </c:pt>
                <c:pt idx="2387">
                  <c:v>-64.3</c:v>
                </c:pt>
                <c:pt idx="2388">
                  <c:v>-64.400000000000006</c:v>
                </c:pt>
                <c:pt idx="2389">
                  <c:v>-64.5</c:v>
                </c:pt>
                <c:pt idx="2390">
                  <c:v>-64.599999999999994</c:v>
                </c:pt>
                <c:pt idx="2391">
                  <c:v>-64.7</c:v>
                </c:pt>
                <c:pt idx="2392">
                  <c:v>-64.8</c:v>
                </c:pt>
                <c:pt idx="2393">
                  <c:v>-64.900000000000006</c:v>
                </c:pt>
                <c:pt idx="2394">
                  <c:v>-65</c:v>
                </c:pt>
                <c:pt idx="2395">
                  <c:v>-65.099999999999994</c:v>
                </c:pt>
                <c:pt idx="2396">
                  <c:v>-65.2</c:v>
                </c:pt>
                <c:pt idx="2397">
                  <c:v>-65.3</c:v>
                </c:pt>
                <c:pt idx="2398">
                  <c:v>-65.400000000000006</c:v>
                </c:pt>
                <c:pt idx="2399">
                  <c:v>-65.5</c:v>
                </c:pt>
                <c:pt idx="2400">
                  <c:v>-65.599999999999994</c:v>
                </c:pt>
                <c:pt idx="2401">
                  <c:v>-65.7</c:v>
                </c:pt>
                <c:pt idx="2402">
                  <c:v>-65.8</c:v>
                </c:pt>
                <c:pt idx="2403">
                  <c:v>-65.900000000000006</c:v>
                </c:pt>
                <c:pt idx="2404">
                  <c:v>-66</c:v>
                </c:pt>
                <c:pt idx="2405">
                  <c:v>-66.099999999999994</c:v>
                </c:pt>
                <c:pt idx="2406">
                  <c:v>-66.2</c:v>
                </c:pt>
                <c:pt idx="2407">
                  <c:v>-66.3</c:v>
                </c:pt>
                <c:pt idx="2408">
                  <c:v>-66.400000000000006</c:v>
                </c:pt>
                <c:pt idx="2409">
                  <c:v>-66.5</c:v>
                </c:pt>
                <c:pt idx="2410">
                  <c:v>-66.599999999999994</c:v>
                </c:pt>
                <c:pt idx="2411">
                  <c:v>-66.7</c:v>
                </c:pt>
                <c:pt idx="2412">
                  <c:v>-66.8</c:v>
                </c:pt>
                <c:pt idx="2413">
                  <c:v>-66.900000000000006</c:v>
                </c:pt>
                <c:pt idx="2414">
                  <c:v>-67</c:v>
                </c:pt>
                <c:pt idx="2415">
                  <c:v>-67.099999999999994</c:v>
                </c:pt>
                <c:pt idx="2416">
                  <c:v>-67.2</c:v>
                </c:pt>
                <c:pt idx="2417">
                  <c:v>-67.3</c:v>
                </c:pt>
                <c:pt idx="2418">
                  <c:v>-67.400000000000006</c:v>
                </c:pt>
                <c:pt idx="2419">
                  <c:v>-67.5</c:v>
                </c:pt>
                <c:pt idx="2420">
                  <c:v>-67.599999999999994</c:v>
                </c:pt>
                <c:pt idx="2421">
                  <c:v>-67.7</c:v>
                </c:pt>
                <c:pt idx="2422">
                  <c:v>-67.8</c:v>
                </c:pt>
                <c:pt idx="2423">
                  <c:v>-67.900000000000006</c:v>
                </c:pt>
                <c:pt idx="2424">
                  <c:v>-68</c:v>
                </c:pt>
                <c:pt idx="2425">
                  <c:v>-68.099999999999994</c:v>
                </c:pt>
                <c:pt idx="2426">
                  <c:v>-68.2</c:v>
                </c:pt>
                <c:pt idx="2427">
                  <c:v>-68.3</c:v>
                </c:pt>
                <c:pt idx="2428">
                  <c:v>-68.400000000000006</c:v>
                </c:pt>
                <c:pt idx="2429">
                  <c:v>-68.5</c:v>
                </c:pt>
                <c:pt idx="2430">
                  <c:v>-68.599999999999994</c:v>
                </c:pt>
                <c:pt idx="2431">
                  <c:v>-68.7</c:v>
                </c:pt>
                <c:pt idx="2432">
                  <c:v>-68.8</c:v>
                </c:pt>
                <c:pt idx="2433">
                  <c:v>-68.900000000000006</c:v>
                </c:pt>
                <c:pt idx="2434">
                  <c:v>-69</c:v>
                </c:pt>
                <c:pt idx="2435">
                  <c:v>-69.099999999999994</c:v>
                </c:pt>
                <c:pt idx="2436">
                  <c:v>-69.2</c:v>
                </c:pt>
                <c:pt idx="2437">
                  <c:v>-69.3</c:v>
                </c:pt>
                <c:pt idx="2438">
                  <c:v>-69.400000000000006</c:v>
                </c:pt>
                <c:pt idx="2439">
                  <c:v>-69.5</c:v>
                </c:pt>
                <c:pt idx="2440">
                  <c:v>-69.599999999999994</c:v>
                </c:pt>
                <c:pt idx="2441">
                  <c:v>-69.7</c:v>
                </c:pt>
                <c:pt idx="2442">
                  <c:v>-69.8</c:v>
                </c:pt>
                <c:pt idx="2443">
                  <c:v>-69.900000000000006</c:v>
                </c:pt>
                <c:pt idx="2444">
                  <c:v>-70</c:v>
                </c:pt>
                <c:pt idx="2445">
                  <c:v>-70.099999999999994</c:v>
                </c:pt>
                <c:pt idx="2446">
                  <c:v>-70.2</c:v>
                </c:pt>
                <c:pt idx="2447">
                  <c:v>-70.3</c:v>
                </c:pt>
                <c:pt idx="2448">
                  <c:v>-70.400000000000006</c:v>
                </c:pt>
                <c:pt idx="2449">
                  <c:v>-70.5</c:v>
                </c:pt>
                <c:pt idx="2450">
                  <c:v>-70.599999999999994</c:v>
                </c:pt>
                <c:pt idx="2451">
                  <c:v>-70.7</c:v>
                </c:pt>
                <c:pt idx="2452">
                  <c:v>-70.8</c:v>
                </c:pt>
                <c:pt idx="2453">
                  <c:v>-70.900000000000006</c:v>
                </c:pt>
                <c:pt idx="2454">
                  <c:v>-71</c:v>
                </c:pt>
                <c:pt idx="2455">
                  <c:v>-71.099999999999994</c:v>
                </c:pt>
                <c:pt idx="2456">
                  <c:v>-71.2</c:v>
                </c:pt>
                <c:pt idx="2457">
                  <c:v>-71.3</c:v>
                </c:pt>
                <c:pt idx="2458">
                  <c:v>-71.400000000000006</c:v>
                </c:pt>
                <c:pt idx="2459">
                  <c:v>-71.5</c:v>
                </c:pt>
                <c:pt idx="2460">
                  <c:v>-71.599999999999994</c:v>
                </c:pt>
                <c:pt idx="2461">
                  <c:v>-71.7</c:v>
                </c:pt>
                <c:pt idx="2462">
                  <c:v>-71.8</c:v>
                </c:pt>
                <c:pt idx="2463">
                  <c:v>-71.900000000000006</c:v>
                </c:pt>
                <c:pt idx="2464">
                  <c:v>-72</c:v>
                </c:pt>
                <c:pt idx="2465">
                  <c:v>-72.099999999999994</c:v>
                </c:pt>
                <c:pt idx="2466">
                  <c:v>-72.2</c:v>
                </c:pt>
                <c:pt idx="2467">
                  <c:v>-72.300000000000011</c:v>
                </c:pt>
                <c:pt idx="2468">
                  <c:v>-72.400000000000006</c:v>
                </c:pt>
                <c:pt idx="2469">
                  <c:v>-72.5</c:v>
                </c:pt>
                <c:pt idx="2470">
                  <c:v>-72.599999999999994</c:v>
                </c:pt>
                <c:pt idx="2471">
                  <c:v>-72.7</c:v>
                </c:pt>
                <c:pt idx="2472">
                  <c:v>-72.800000000000011</c:v>
                </c:pt>
                <c:pt idx="2473">
                  <c:v>-72.900000000000006</c:v>
                </c:pt>
                <c:pt idx="2474">
                  <c:v>-73</c:v>
                </c:pt>
                <c:pt idx="2475">
                  <c:v>-73.099999999999994</c:v>
                </c:pt>
                <c:pt idx="2476">
                  <c:v>-73.2</c:v>
                </c:pt>
                <c:pt idx="2477">
                  <c:v>-73.300000000000011</c:v>
                </c:pt>
                <c:pt idx="2478">
                  <c:v>-73.400000000000006</c:v>
                </c:pt>
                <c:pt idx="2479">
                  <c:v>-73.5</c:v>
                </c:pt>
                <c:pt idx="2480">
                  <c:v>-73.599999999999994</c:v>
                </c:pt>
                <c:pt idx="2481">
                  <c:v>-73.7</c:v>
                </c:pt>
                <c:pt idx="2482">
                  <c:v>-73.800000000000011</c:v>
                </c:pt>
                <c:pt idx="2483">
                  <c:v>-73.900000000000006</c:v>
                </c:pt>
                <c:pt idx="2484">
                  <c:v>-74</c:v>
                </c:pt>
                <c:pt idx="2485">
                  <c:v>-74.099999999999994</c:v>
                </c:pt>
                <c:pt idx="2486">
                  <c:v>-74.2</c:v>
                </c:pt>
                <c:pt idx="2487">
                  <c:v>-74.300000000000011</c:v>
                </c:pt>
                <c:pt idx="2488">
                  <c:v>-74.400000000000006</c:v>
                </c:pt>
                <c:pt idx="2489">
                  <c:v>-74.5</c:v>
                </c:pt>
                <c:pt idx="2490">
                  <c:v>-74.599999999999994</c:v>
                </c:pt>
                <c:pt idx="2491">
                  <c:v>-74.7</c:v>
                </c:pt>
                <c:pt idx="2492">
                  <c:v>-74.800000000000011</c:v>
                </c:pt>
                <c:pt idx="2493">
                  <c:v>-74.900000000000006</c:v>
                </c:pt>
                <c:pt idx="2494">
                  <c:v>-75</c:v>
                </c:pt>
                <c:pt idx="2495">
                  <c:v>-75.099999999999994</c:v>
                </c:pt>
                <c:pt idx="2496">
                  <c:v>-75.2</c:v>
                </c:pt>
                <c:pt idx="2497">
                  <c:v>-75.300000000000011</c:v>
                </c:pt>
                <c:pt idx="2498">
                  <c:v>-75.400000000000006</c:v>
                </c:pt>
                <c:pt idx="2499">
                  <c:v>-75.5</c:v>
                </c:pt>
                <c:pt idx="2500">
                  <c:v>-75.599999999999994</c:v>
                </c:pt>
                <c:pt idx="2501">
                  <c:v>-75.7</c:v>
                </c:pt>
                <c:pt idx="2502">
                  <c:v>-75.800000000000011</c:v>
                </c:pt>
                <c:pt idx="2503">
                  <c:v>-75.900000000000006</c:v>
                </c:pt>
                <c:pt idx="2504">
                  <c:v>-76</c:v>
                </c:pt>
                <c:pt idx="2505">
                  <c:v>-76.099999999999994</c:v>
                </c:pt>
                <c:pt idx="2506">
                  <c:v>-76.2</c:v>
                </c:pt>
                <c:pt idx="2507">
                  <c:v>-76.300000000000011</c:v>
                </c:pt>
                <c:pt idx="2508">
                  <c:v>-76.400000000000006</c:v>
                </c:pt>
                <c:pt idx="2509">
                  <c:v>-76.5</c:v>
                </c:pt>
                <c:pt idx="2510">
                  <c:v>-76.599999999999994</c:v>
                </c:pt>
                <c:pt idx="2511">
                  <c:v>-76.7</c:v>
                </c:pt>
                <c:pt idx="2512">
                  <c:v>-76.800000000000011</c:v>
                </c:pt>
                <c:pt idx="2513">
                  <c:v>-76.900000000000006</c:v>
                </c:pt>
                <c:pt idx="2514">
                  <c:v>-77</c:v>
                </c:pt>
                <c:pt idx="2515">
                  <c:v>-77.099999999999994</c:v>
                </c:pt>
                <c:pt idx="2516">
                  <c:v>-77.2</c:v>
                </c:pt>
                <c:pt idx="2517">
                  <c:v>-77.300000000000011</c:v>
                </c:pt>
                <c:pt idx="2518">
                  <c:v>-77.400000000000006</c:v>
                </c:pt>
                <c:pt idx="2519">
                  <c:v>-77.5</c:v>
                </c:pt>
                <c:pt idx="2520">
                  <c:v>-77.599999999999994</c:v>
                </c:pt>
                <c:pt idx="2521">
                  <c:v>-77.7</c:v>
                </c:pt>
                <c:pt idx="2522">
                  <c:v>-77.800000000000011</c:v>
                </c:pt>
                <c:pt idx="2523">
                  <c:v>-77.900000000000006</c:v>
                </c:pt>
                <c:pt idx="2524">
                  <c:v>-78</c:v>
                </c:pt>
                <c:pt idx="2525">
                  <c:v>-78.099999999999994</c:v>
                </c:pt>
                <c:pt idx="2526">
                  <c:v>-78.2</c:v>
                </c:pt>
                <c:pt idx="2527">
                  <c:v>-78.300000000000011</c:v>
                </c:pt>
                <c:pt idx="2528">
                  <c:v>-78.400000000000006</c:v>
                </c:pt>
                <c:pt idx="2529">
                  <c:v>-78.5</c:v>
                </c:pt>
                <c:pt idx="2530">
                  <c:v>-78.599999999999994</c:v>
                </c:pt>
                <c:pt idx="2531">
                  <c:v>-78.7</c:v>
                </c:pt>
                <c:pt idx="2532">
                  <c:v>-78.800000000000011</c:v>
                </c:pt>
                <c:pt idx="2533">
                  <c:v>-78.900000000000006</c:v>
                </c:pt>
                <c:pt idx="2534">
                  <c:v>-79</c:v>
                </c:pt>
                <c:pt idx="2535">
                  <c:v>-79.099999999999994</c:v>
                </c:pt>
                <c:pt idx="2536">
                  <c:v>-79.2</c:v>
                </c:pt>
                <c:pt idx="2537">
                  <c:v>-79.300000000000011</c:v>
                </c:pt>
                <c:pt idx="2538">
                  <c:v>-79.400000000000006</c:v>
                </c:pt>
                <c:pt idx="2539">
                  <c:v>-79.5</c:v>
                </c:pt>
                <c:pt idx="2540">
                  <c:v>-79.599999999999994</c:v>
                </c:pt>
                <c:pt idx="2541">
                  <c:v>-79.7</c:v>
                </c:pt>
                <c:pt idx="2542">
                  <c:v>-79.800000000000011</c:v>
                </c:pt>
                <c:pt idx="2543">
                  <c:v>-79.900000000000006</c:v>
                </c:pt>
                <c:pt idx="2544">
                  <c:v>-80</c:v>
                </c:pt>
                <c:pt idx="2545">
                  <c:v>-80.099999999999994</c:v>
                </c:pt>
                <c:pt idx="2546">
                  <c:v>-80.2</c:v>
                </c:pt>
                <c:pt idx="2547">
                  <c:v>-80.300000000000011</c:v>
                </c:pt>
                <c:pt idx="2548">
                  <c:v>-80.400000000000006</c:v>
                </c:pt>
                <c:pt idx="2549">
                  <c:v>-80.5</c:v>
                </c:pt>
                <c:pt idx="2550">
                  <c:v>-80.599999999999994</c:v>
                </c:pt>
                <c:pt idx="2551">
                  <c:v>-80.7</c:v>
                </c:pt>
                <c:pt idx="2552">
                  <c:v>-80.800000000000011</c:v>
                </c:pt>
                <c:pt idx="2553">
                  <c:v>-80.900000000000006</c:v>
                </c:pt>
                <c:pt idx="2554">
                  <c:v>-81</c:v>
                </c:pt>
                <c:pt idx="2555">
                  <c:v>-81.099999999999994</c:v>
                </c:pt>
                <c:pt idx="2556">
                  <c:v>-81.2</c:v>
                </c:pt>
                <c:pt idx="2557">
                  <c:v>-81.300000000000011</c:v>
                </c:pt>
                <c:pt idx="2558">
                  <c:v>-81.400000000000006</c:v>
                </c:pt>
                <c:pt idx="2559">
                  <c:v>-81.5</c:v>
                </c:pt>
                <c:pt idx="2560">
                  <c:v>-81.599999999999994</c:v>
                </c:pt>
                <c:pt idx="2561">
                  <c:v>-81.7</c:v>
                </c:pt>
                <c:pt idx="2562">
                  <c:v>-81.800000000000011</c:v>
                </c:pt>
                <c:pt idx="2563">
                  <c:v>-81.900000000000006</c:v>
                </c:pt>
                <c:pt idx="2564">
                  <c:v>-82</c:v>
                </c:pt>
                <c:pt idx="2565">
                  <c:v>-82.1</c:v>
                </c:pt>
                <c:pt idx="2566">
                  <c:v>-82.2</c:v>
                </c:pt>
                <c:pt idx="2567">
                  <c:v>-82.300000000000011</c:v>
                </c:pt>
                <c:pt idx="2568">
                  <c:v>-82.4</c:v>
                </c:pt>
                <c:pt idx="2569">
                  <c:v>-82.5</c:v>
                </c:pt>
                <c:pt idx="2570">
                  <c:v>-82.6</c:v>
                </c:pt>
                <c:pt idx="2571">
                  <c:v>-82.7</c:v>
                </c:pt>
                <c:pt idx="2572">
                  <c:v>-82.800000000000011</c:v>
                </c:pt>
                <c:pt idx="2573">
                  <c:v>-82.9</c:v>
                </c:pt>
                <c:pt idx="2574">
                  <c:v>-83</c:v>
                </c:pt>
                <c:pt idx="2575">
                  <c:v>-83.1</c:v>
                </c:pt>
                <c:pt idx="2576">
                  <c:v>-83.2</c:v>
                </c:pt>
                <c:pt idx="2577">
                  <c:v>-83.300000000000011</c:v>
                </c:pt>
                <c:pt idx="2578">
                  <c:v>-83.4</c:v>
                </c:pt>
                <c:pt idx="2579">
                  <c:v>-83.5</c:v>
                </c:pt>
                <c:pt idx="2580">
                  <c:v>-83.6</c:v>
                </c:pt>
                <c:pt idx="2581">
                  <c:v>-83.7</c:v>
                </c:pt>
                <c:pt idx="2582">
                  <c:v>-83.800000000000011</c:v>
                </c:pt>
                <c:pt idx="2583">
                  <c:v>-83.9</c:v>
                </c:pt>
                <c:pt idx="2584">
                  <c:v>-84</c:v>
                </c:pt>
                <c:pt idx="2585">
                  <c:v>-84.1</c:v>
                </c:pt>
                <c:pt idx="2586">
                  <c:v>-84.2</c:v>
                </c:pt>
                <c:pt idx="2587">
                  <c:v>-84.300000000000011</c:v>
                </c:pt>
                <c:pt idx="2588">
                  <c:v>-84.4</c:v>
                </c:pt>
                <c:pt idx="2589">
                  <c:v>-84.5</c:v>
                </c:pt>
                <c:pt idx="2590">
                  <c:v>-84.6</c:v>
                </c:pt>
                <c:pt idx="2591">
                  <c:v>-84.7</c:v>
                </c:pt>
                <c:pt idx="2592">
                  <c:v>-84.800000000000011</c:v>
                </c:pt>
                <c:pt idx="2593">
                  <c:v>-84.9</c:v>
                </c:pt>
                <c:pt idx="2594">
                  <c:v>-85</c:v>
                </c:pt>
                <c:pt idx="2595">
                  <c:v>-85.1</c:v>
                </c:pt>
                <c:pt idx="2596">
                  <c:v>-85.2</c:v>
                </c:pt>
                <c:pt idx="2597">
                  <c:v>-85.300000000000011</c:v>
                </c:pt>
                <c:pt idx="2598">
                  <c:v>-85.4</c:v>
                </c:pt>
                <c:pt idx="2599">
                  <c:v>-85.5</c:v>
                </c:pt>
                <c:pt idx="2600">
                  <c:v>-85.6</c:v>
                </c:pt>
                <c:pt idx="2601">
                  <c:v>-85.7</c:v>
                </c:pt>
                <c:pt idx="2602">
                  <c:v>-85.800000000000011</c:v>
                </c:pt>
                <c:pt idx="2603">
                  <c:v>-85.9</c:v>
                </c:pt>
                <c:pt idx="2604">
                  <c:v>-86</c:v>
                </c:pt>
                <c:pt idx="2605">
                  <c:v>-86.1</c:v>
                </c:pt>
                <c:pt idx="2606">
                  <c:v>-86.2</c:v>
                </c:pt>
                <c:pt idx="2607">
                  <c:v>-86.300000000000011</c:v>
                </c:pt>
                <c:pt idx="2608">
                  <c:v>-86.4</c:v>
                </c:pt>
                <c:pt idx="2609">
                  <c:v>-86.5</c:v>
                </c:pt>
                <c:pt idx="2610">
                  <c:v>-86.6</c:v>
                </c:pt>
                <c:pt idx="2611">
                  <c:v>-86.7</c:v>
                </c:pt>
                <c:pt idx="2612">
                  <c:v>-86.800000000000011</c:v>
                </c:pt>
                <c:pt idx="2613">
                  <c:v>-86.9</c:v>
                </c:pt>
                <c:pt idx="2614">
                  <c:v>-87</c:v>
                </c:pt>
                <c:pt idx="2615">
                  <c:v>-87.1</c:v>
                </c:pt>
                <c:pt idx="2616">
                  <c:v>-87.2</c:v>
                </c:pt>
                <c:pt idx="2617">
                  <c:v>-87.300000000000011</c:v>
                </c:pt>
                <c:pt idx="2618">
                  <c:v>-87.4</c:v>
                </c:pt>
                <c:pt idx="2619">
                  <c:v>-87.5</c:v>
                </c:pt>
                <c:pt idx="2620">
                  <c:v>-87.6</c:v>
                </c:pt>
                <c:pt idx="2621">
                  <c:v>-87.7</c:v>
                </c:pt>
                <c:pt idx="2622">
                  <c:v>-87.800000000000011</c:v>
                </c:pt>
                <c:pt idx="2623">
                  <c:v>-87.9</c:v>
                </c:pt>
                <c:pt idx="2624">
                  <c:v>-88</c:v>
                </c:pt>
                <c:pt idx="2625">
                  <c:v>-88.1</c:v>
                </c:pt>
                <c:pt idx="2626">
                  <c:v>-88.2</c:v>
                </c:pt>
                <c:pt idx="2627">
                  <c:v>-88.300000000000011</c:v>
                </c:pt>
                <c:pt idx="2628">
                  <c:v>-88.4</c:v>
                </c:pt>
                <c:pt idx="2629">
                  <c:v>-88.5</c:v>
                </c:pt>
                <c:pt idx="2630">
                  <c:v>-88.6</c:v>
                </c:pt>
                <c:pt idx="2631">
                  <c:v>-88.7</c:v>
                </c:pt>
                <c:pt idx="2632">
                  <c:v>-88.800000000000011</c:v>
                </c:pt>
                <c:pt idx="2633">
                  <c:v>-88.9</c:v>
                </c:pt>
                <c:pt idx="2634">
                  <c:v>-89</c:v>
                </c:pt>
                <c:pt idx="2635">
                  <c:v>-89.1</c:v>
                </c:pt>
                <c:pt idx="2636">
                  <c:v>-89.2</c:v>
                </c:pt>
                <c:pt idx="2637">
                  <c:v>-89.300000000000011</c:v>
                </c:pt>
                <c:pt idx="2638">
                  <c:v>-89.4</c:v>
                </c:pt>
                <c:pt idx="2639">
                  <c:v>-89.5</c:v>
                </c:pt>
                <c:pt idx="2640">
                  <c:v>-89.6</c:v>
                </c:pt>
                <c:pt idx="2641">
                  <c:v>-89.7</c:v>
                </c:pt>
                <c:pt idx="2642">
                  <c:v>-89.800000000000011</c:v>
                </c:pt>
                <c:pt idx="2643">
                  <c:v>-89.9</c:v>
                </c:pt>
                <c:pt idx="2644">
                  <c:v>-90</c:v>
                </c:pt>
                <c:pt idx="2645">
                  <c:v>-90.1</c:v>
                </c:pt>
                <c:pt idx="2646">
                  <c:v>-90.2</c:v>
                </c:pt>
                <c:pt idx="2647">
                  <c:v>-90.300000000000011</c:v>
                </c:pt>
                <c:pt idx="2648">
                  <c:v>-90.4</c:v>
                </c:pt>
                <c:pt idx="2649">
                  <c:v>-90.5</c:v>
                </c:pt>
                <c:pt idx="2650">
                  <c:v>-90.6</c:v>
                </c:pt>
                <c:pt idx="2651">
                  <c:v>-90.7</c:v>
                </c:pt>
                <c:pt idx="2652">
                  <c:v>-90.800000000000011</c:v>
                </c:pt>
                <c:pt idx="2653">
                  <c:v>-90.9</c:v>
                </c:pt>
                <c:pt idx="2654">
                  <c:v>-91</c:v>
                </c:pt>
                <c:pt idx="2655">
                  <c:v>-91.1</c:v>
                </c:pt>
                <c:pt idx="2656">
                  <c:v>-91.2</c:v>
                </c:pt>
                <c:pt idx="2657">
                  <c:v>-91.300000000000011</c:v>
                </c:pt>
                <c:pt idx="2658">
                  <c:v>-91.4</c:v>
                </c:pt>
                <c:pt idx="2659">
                  <c:v>-91.5</c:v>
                </c:pt>
                <c:pt idx="2660">
                  <c:v>-91.6</c:v>
                </c:pt>
                <c:pt idx="2661">
                  <c:v>-91.7</c:v>
                </c:pt>
                <c:pt idx="2662">
                  <c:v>-91.800000000000011</c:v>
                </c:pt>
                <c:pt idx="2663">
                  <c:v>-91.9</c:v>
                </c:pt>
                <c:pt idx="2664">
                  <c:v>-92</c:v>
                </c:pt>
                <c:pt idx="2665">
                  <c:v>-92.1</c:v>
                </c:pt>
                <c:pt idx="2666">
                  <c:v>-92.2</c:v>
                </c:pt>
                <c:pt idx="2667">
                  <c:v>-92.300000000000011</c:v>
                </c:pt>
                <c:pt idx="2668">
                  <c:v>-92.4</c:v>
                </c:pt>
                <c:pt idx="2669">
                  <c:v>-92.5</c:v>
                </c:pt>
                <c:pt idx="2670">
                  <c:v>-92.6</c:v>
                </c:pt>
                <c:pt idx="2671">
                  <c:v>-92.7</c:v>
                </c:pt>
                <c:pt idx="2672">
                  <c:v>-92.800000000000011</c:v>
                </c:pt>
                <c:pt idx="2673">
                  <c:v>-92.9</c:v>
                </c:pt>
                <c:pt idx="2674">
                  <c:v>-93</c:v>
                </c:pt>
                <c:pt idx="2675">
                  <c:v>-93.1</c:v>
                </c:pt>
                <c:pt idx="2676">
                  <c:v>-93.2</c:v>
                </c:pt>
                <c:pt idx="2677">
                  <c:v>-93.300000000000011</c:v>
                </c:pt>
                <c:pt idx="2678">
                  <c:v>-93.4</c:v>
                </c:pt>
                <c:pt idx="2679">
                  <c:v>-93.5</c:v>
                </c:pt>
                <c:pt idx="2680">
                  <c:v>-93.6</c:v>
                </c:pt>
                <c:pt idx="2681">
                  <c:v>-93.7</c:v>
                </c:pt>
                <c:pt idx="2682">
                  <c:v>-93.800000000000011</c:v>
                </c:pt>
                <c:pt idx="2683">
                  <c:v>-93.9</c:v>
                </c:pt>
                <c:pt idx="2684">
                  <c:v>-94</c:v>
                </c:pt>
                <c:pt idx="2685">
                  <c:v>-94.1</c:v>
                </c:pt>
                <c:pt idx="2686">
                  <c:v>-94.2</c:v>
                </c:pt>
                <c:pt idx="2687">
                  <c:v>-94.300000000000011</c:v>
                </c:pt>
                <c:pt idx="2688">
                  <c:v>-94.4</c:v>
                </c:pt>
                <c:pt idx="2689">
                  <c:v>-94.5</c:v>
                </c:pt>
                <c:pt idx="2690">
                  <c:v>-94.6</c:v>
                </c:pt>
                <c:pt idx="2691">
                  <c:v>-94.7</c:v>
                </c:pt>
                <c:pt idx="2692">
                  <c:v>-94.800000000000011</c:v>
                </c:pt>
                <c:pt idx="2693">
                  <c:v>-94.9</c:v>
                </c:pt>
                <c:pt idx="2694">
                  <c:v>-95</c:v>
                </c:pt>
                <c:pt idx="2695">
                  <c:v>-95.1</c:v>
                </c:pt>
                <c:pt idx="2696">
                  <c:v>-95.2</c:v>
                </c:pt>
                <c:pt idx="2697">
                  <c:v>-95.300000000000011</c:v>
                </c:pt>
                <c:pt idx="2698">
                  <c:v>-95.4</c:v>
                </c:pt>
                <c:pt idx="2699">
                  <c:v>-95.5</c:v>
                </c:pt>
                <c:pt idx="2700">
                  <c:v>-95.6</c:v>
                </c:pt>
                <c:pt idx="2701">
                  <c:v>-95.7</c:v>
                </c:pt>
                <c:pt idx="2702">
                  <c:v>-95.800000000000011</c:v>
                </c:pt>
                <c:pt idx="2703">
                  <c:v>-95.9</c:v>
                </c:pt>
                <c:pt idx="2704">
                  <c:v>-96</c:v>
                </c:pt>
                <c:pt idx="2705">
                  <c:v>-96.1</c:v>
                </c:pt>
                <c:pt idx="2706">
                  <c:v>-96.2</c:v>
                </c:pt>
                <c:pt idx="2707">
                  <c:v>-96.300000000000011</c:v>
                </c:pt>
                <c:pt idx="2708">
                  <c:v>-96.4</c:v>
                </c:pt>
                <c:pt idx="2709">
                  <c:v>-96.5</c:v>
                </c:pt>
                <c:pt idx="2710">
                  <c:v>-96.6</c:v>
                </c:pt>
                <c:pt idx="2711">
                  <c:v>-96.7</c:v>
                </c:pt>
                <c:pt idx="2712">
                  <c:v>-96.800000000000011</c:v>
                </c:pt>
                <c:pt idx="2713">
                  <c:v>-96.9</c:v>
                </c:pt>
                <c:pt idx="2714">
                  <c:v>-97</c:v>
                </c:pt>
                <c:pt idx="2715">
                  <c:v>-97.1</c:v>
                </c:pt>
                <c:pt idx="2716">
                  <c:v>-97.2</c:v>
                </c:pt>
                <c:pt idx="2717">
                  <c:v>-97.300000000000011</c:v>
                </c:pt>
                <c:pt idx="2718">
                  <c:v>-97.4</c:v>
                </c:pt>
                <c:pt idx="2719">
                  <c:v>-97.5</c:v>
                </c:pt>
                <c:pt idx="2720">
                  <c:v>-97.6</c:v>
                </c:pt>
                <c:pt idx="2721">
                  <c:v>-97.7</c:v>
                </c:pt>
                <c:pt idx="2722">
                  <c:v>-97.800000000000011</c:v>
                </c:pt>
                <c:pt idx="2723">
                  <c:v>-97.9</c:v>
                </c:pt>
                <c:pt idx="2724">
                  <c:v>-98</c:v>
                </c:pt>
                <c:pt idx="2725">
                  <c:v>-98.1</c:v>
                </c:pt>
                <c:pt idx="2726">
                  <c:v>-98.2</c:v>
                </c:pt>
                <c:pt idx="2727">
                  <c:v>-98.300000000000011</c:v>
                </c:pt>
                <c:pt idx="2728">
                  <c:v>-98.4</c:v>
                </c:pt>
                <c:pt idx="2729">
                  <c:v>-98.5</c:v>
                </c:pt>
                <c:pt idx="2730">
                  <c:v>-98.6</c:v>
                </c:pt>
                <c:pt idx="2731">
                  <c:v>-98.7</c:v>
                </c:pt>
                <c:pt idx="2732">
                  <c:v>-98.800000000000011</c:v>
                </c:pt>
                <c:pt idx="2733">
                  <c:v>-98.9</c:v>
                </c:pt>
                <c:pt idx="2734">
                  <c:v>-99</c:v>
                </c:pt>
                <c:pt idx="2735">
                  <c:v>-99.1</c:v>
                </c:pt>
                <c:pt idx="2736">
                  <c:v>-99.2</c:v>
                </c:pt>
                <c:pt idx="2737">
                  <c:v>-99.300000000000011</c:v>
                </c:pt>
                <c:pt idx="2738">
                  <c:v>-99.4</c:v>
                </c:pt>
                <c:pt idx="2739">
                  <c:v>-99.5</c:v>
                </c:pt>
                <c:pt idx="2740">
                  <c:v>-99.6</c:v>
                </c:pt>
                <c:pt idx="2741">
                  <c:v>-99.7</c:v>
                </c:pt>
                <c:pt idx="2742">
                  <c:v>-99.800000000000011</c:v>
                </c:pt>
                <c:pt idx="2743">
                  <c:v>-99.9</c:v>
                </c:pt>
                <c:pt idx="2744">
                  <c:v>-100</c:v>
                </c:pt>
                <c:pt idx="2745">
                  <c:v>-100.1</c:v>
                </c:pt>
                <c:pt idx="2746">
                  <c:v>-100.2</c:v>
                </c:pt>
                <c:pt idx="2747">
                  <c:v>-100.30000000000001</c:v>
                </c:pt>
                <c:pt idx="2748">
                  <c:v>-100.4</c:v>
                </c:pt>
                <c:pt idx="2749">
                  <c:v>-100.5</c:v>
                </c:pt>
                <c:pt idx="2750">
                  <c:v>-100.6</c:v>
                </c:pt>
                <c:pt idx="2751">
                  <c:v>-100.7</c:v>
                </c:pt>
                <c:pt idx="2752">
                  <c:v>-100.80000000000001</c:v>
                </c:pt>
                <c:pt idx="2753">
                  <c:v>-100.9</c:v>
                </c:pt>
                <c:pt idx="2754">
                  <c:v>-101</c:v>
                </c:pt>
                <c:pt idx="2755">
                  <c:v>-101.1</c:v>
                </c:pt>
                <c:pt idx="2756">
                  <c:v>-101.2</c:v>
                </c:pt>
                <c:pt idx="2757">
                  <c:v>-101.30000000000001</c:v>
                </c:pt>
                <c:pt idx="2758">
                  <c:v>-101.4</c:v>
                </c:pt>
                <c:pt idx="2759">
                  <c:v>-101.5</c:v>
                </c:pt>
                <c:pt idx="2760">
                  <c:v>-101.6</c:v>
                </c:pt>
                <c:pt idx="2761">
                  <c:v>-101.7</c:v>
                </c:pt>
                <c:pt idx="2762">
                  <c:v>-101.80000000000001</c:v>
                </c:pt>
                <c:pt idx="2763">
                  <c:v>-101.9</c:v>
                </c:pt>
                <c:pt idx="2764">
                  <c:v>-102</c:v>
                </c:pt>
                <c:pt idx="2765">
                  <c:v>-102.1</c:v>
                </c:pt>
                <c:pt idx="2766">
                  <c:v>-102.2</c:v>
                </c:pt>
                <c:pt idx="2767">
                  <c:v>-102.30000000000001</c:v>
                </c:pt>
                <c:pt idx="2768">
                  <c:v>-102.4</c:v>
                </c:pt>
                <c:pt idx="2769">
                  <c:v>-102.5</c:v>
                </c:pt>
                <c:pt idx="2770">
                  <c:v>-102.6</c:v>
                </c:pt>
                <c:pt idx="2771">
                  <c:v>-102.7</c:v>
                </c:pt>
                <c:pt idx="2772">
                  <c:v>-102.80000000000001</c:v>
                </c:pt>
                <c:pt idx="2773">
                  <c:v>-102.9</c:v>
                </c:pt>
                <c:pt idx="2774">
                  <c:v>-103</c:v>
                </c:pt>
                <c:pt idx="2775">
                  <c:v>-103.1</c:v>
                </c:pt>
                <c:pt idx="2776">
                  <c:v>-103.2</c:v>
                </c:pt>
                <c:pt idx="2777">
                  <c:v>-103.30000000000001</c:v>
                </c:pt>
                <c:pt idx="2778">
                  <c:v>-103.4</c:v>
                </c:pt>
                <c:pt idx="2779">
                  <c:v>-103.5</c:v>
                </c:pt>
                <c:pt idx="2780">
                  <c:v>-103.6</c:v>
                </c:pt>
                <c:pt idx="2781">
                  <c:v>-103.7</c:v>
                </c:pt>
                <c:pt idx="2782">
                  <c:v>-103.80000000000001</c:v>
                </c:pt>
                <c:pt idx="2783">
                  <c:v>-103.9</c:v>
                </c:pt>
                <c:pt idx="2784">
                  <c:v>-104</c:v>
                </c:pt>
                <c:pt idx="2785">
                  <c:v>-104.10000000000001</c:v>
                </c:pt>
                <c:pt idx="2786">
                  <c:v>-104.2</c:v>
                </c:pt>
                <c:pt idx="2787">
                  <c:v>-104.3</c:v>
                </c:pt>
                <c:pt idx="2788">
                  <c:v>-104.4</c:v>
                </c:pt>
                <c:pt idx="2789">
                  <c:v>-104.5</c:v>
                </c:pt>
                <c:pt idx="2790">
                  <c:v>-104.60000000000001</c:v>
                </c:pt>
                <c:pt idx="2791">
                  <c:v>-104.7</c:v>
                </c:pt>
                <c:pt idx="2792">
                  <c:v>-104.8</c:v>
                </c:pt>
                <c:pt idx="2793">
                  <c:v>-104.9</c:v>
                </c:pt>
                <c:pt idx="2794">
                  <c:v>-105</c:v>
                </c:pt>
                <c:pt idx="2795">
                  <c:v>-105.10000000000001</c:v>
                </c:pt>
                <c:pt idx="2796">
                  <c:v>-105.2</c:v>
                </c:pt>
                <c:pt idx="2797">
                  <c:v>-105.3</c:v>
                </c:pt>
                <c:pt idx="2798">
                  <c:v>-105.4</c:v>
                </c:pt>
                <c:pt idx="2799">
                  <c:v>-105.5</c:v>
                </c:pt>
                <c:pt idx="2800">
                  <c:v>-105.60000000000001</c:v>
                </c:pt>
                <c:pt idx="2801">
                  <c:v>-105.7</c:v>
                </c:pt>
                <c:pt idx="2802">
                  <c:v>-105.8</c:v>
                </c:pt>
                <c:pt idx="2803">
                  <c:v>-105.9</c:v>
                </c:pt>
                <c:pt idx="2804">
                  <c:v>-106</c:v>
                </c:pt>
                <c:pt idx="2805">
                  <c:v>-106.10000000000001</c:v>
                </c:pt>
                <c:pt idx="2806">
                  <c:v>-106.2</c:v>
                </c:pt>
                <c:pt idx="2807">
                  <c:v>-106.3</c:v>
                </c:pt>
                <c:pt idx="2808">
                  <c:v>-106.4</c:v>
                </c:pt>
                <c:pt idx="2809">
                  <c:v>-106.5</c:v>
                </c:pt>
                <c:pt idx="2810">
                  <c:v>-106.60000000000001</c:v>
                </c:pt>
                <c:pt idx="2811">
                  <c:v>-106.7</c:v>
                </c:pt>
                <c:pt idx="2812">
                  <c:v>-106.8</c:v>
                </c:pt>
                <c:pt idx="2813">
                  <c:v>-106.9</c:v>
                </c:pt>
                <c:pt idx="2814">
                  <c:v>-107</c:v>
                </c:pt>
                <c:pt idx="2815">
                  <c:v>-107.10000000000001</c:v>
                </c:pt>
                <c:pt idx="2816">
                  <c:v>-107.2</c:v>
                </c:pt>
                <c:pt idx="2817">
                  <c:v>-107.3</c:v>
                </c:pt>
                <c:pt idx="2818">
                  <c:v>-107.4</c:v>
                </c:pt>
                <c:pt idx="2819">
                  <c:v>-107.5</c:v>
                </c:pt>
                <c:pt idx="2820">
                  <c:v>-107.60000000000001</c:v>
                </c:pt>
                <c:pt idx="2821">
                  <c:v>-107.7</c:v>
                </c:pt>
                <c:pt idx="2822">
                  <c:v>-107.8</c:v>
                </c:pt>
                <c:pt idx="2823">
                  <c:v>-107.9</c:v>
                </c:pt>
                <c:pt idx="2824">
                  <c:v>-108</c:v>
                </c:pt>
                <c:pt idx="2825">
                  <c:v>-108.10000000000001</c:v>
                </c:pt>
                <c:pt idx="2826">
                  <c:v>-108.2</c:v>
                </c:pt>
                <c:pt idx="2827">
                  <c:v>-108.3</c:v>
                </c:pt>
                <c:pt idx="2828">
                  <c:v>-108.4</c:v>
                </c:pt>
                <c:pt idx="2829">
                  <c:v>-108.5</c:v>
                </c:pt>
                <c:pt idx="2830">
                  <c:v>-108.60000000000001</c:v>
                </c:pt>
                <c:pt idx="2831">
                  <c:v>-108.7</c:v>
                </c:pt>
                <c:pt idx="2832">
                  <c:v>-108.8</c:v>
                </c:pt>
                <c:pt idx="2833">
                  <c:v>-108.9</c:v>
                </c:pt>
                <c:pt idx="2834">
                  <c:v>-109</c:v>
                </c:pt>
                <c:pt idx="2835">
                  <c:v>-109.10000000000001</c:v>
                </c:pt>
                <c:pt idx="2836">
                  <c:v>-109.2</c:v>
                </c:pt>
                <c:pt idx="2837">
                  <c:v>-109.3</c:v>
                </c:pt>
                <c:pt idx="2838">
                  <c:v>-109.4</c:v>
                </c:pt>
                <c:pt idx="2839">
                  <c:v>-109.5</c:v>
                </c:pt>
                <c:pt idx="2840">
                  <c:v>-109.60000000000001</c:v>
                </c:pt>
                <c:pt idx="2841">
                  <c:v>-109.7</c:v>
                </c:pt>
                <c:pt idx="2842">
                  <c:v>-109.8</c:v>
                </c:pt>
                <c:pt idx="2843">
                  <c:v>-109.9</c:v>
                </c:pt>
                <c:pt idx="2844">
                  <c:v>-110</c:v>
                </c:pt>
                <c:pt idx="2845">
                  <c:v>-110.10000000000001</c:v>
                </c:pt>
                <c:pt idx="2846">
                  <c:v>-110.2</c:v>
                </c:pt>
                <c:pt idx="2847">
                  <c:v>-110.3</c:v>
                </c:pt>
                <c:pt idx="2848">
                  <c:v>-110.4</c:v>
                </c:pt>
                <c:pt idx="2849">
                  <c:v>-110.5</c:v>
                </c:pt>
                <c:pt idx="2850">
                  <c:v>-110.60000000000001</c:v>
                </c:pt>
                <c:pt idx="2851">
                  <c:v>-110.7</c:v>
                </c:pt>
                <c:pt idx="2852">
                  <c:v>-110.8</c:v>
                </c:pt>
                <c:pt idx="2853">
                  <c:v>-110.9</c:v>
                </c:pt>
                <c:pt idx="2854">
                  <c:v>-111</c:v>
                </c:pt>
                <c:pt idx="2855">
                  <c:v>-111.10000000000001</c:v>
                </c:pt>
                <c:pt idx="2856">
                  <c:v>-111.2</c:v>
                </c:pt>
                <c:pt idx="2857">
                  <c:v>-111.3</c:v>
                </c:pt>
                <c:pt idx="2858">
                  <c:v>-111.4</c:v>
                </c:pt>
                <c:pt idx="2859">
                  <c:v>-111.5</c:v>
                </c:pt>
                <c:pt idx="2860">
                  <c:v>-111.60000000000001</c:v>
                </c:pt>
                <c:pt idx="2861">
                  <c:v>-111.7</c:v>
                </c:pt>
                <c:pt idx="2862">
                  <c:v>-111.8</c:v>
                </c:pt>
                <c:pt idx="2863">
                  <c:v>-111.9</c:v>
                </c:pt>
                <c:pt idx="2864">
                  <c:v>-112</c:v>
                </c:pt>
                <c:pt idx="2865">
                  <c:v>-112.10000000000001</c:v>
                </c:pt>
                <c:pt idx="2866">
                  <c:v>-112.2</c:v>
                </c:pt>
                <c:pt idx="2867">
                  <c:v>-112.3</c:v>
                </c:pt>
                <c:pt idx="2868">
                  <c:v>-112.4</c:v>
                </c:pt>
                <c:pt idx="2869">
                  <c:v>-112.5</c:v>
                </c:pt>
                <c:pt idx="2870">
                  <c:v>-112.60000000000001</c:v>
                </c:pt>
                <c:pt idx="2871">
                  <c:v>-112.7</c:v>
                </c:pt>
                <c:pt idx="2872">
                  <c:v>-112.8</c:v>
                </c:pt>
                <c:pt idx="2873">
                  <c:v>-112.9</c:v>
                </c:pt>
                <c:pt idx="2874">
                  <c:v>-113</c:v>
                </c:pt>
                <c:pt idx="2875">
                  <c:v>-113.10000000000001</c:v>
                </c:pt>
                <c:pt idx="2876">
                  <c:v>-113.2</c:v>
                </c:pt>
                <c:pt idx="2877">
                  <c:v>-113.3</c:v>
                </c:pt>
                <c:pt idx="2878">
                  <c:v>-113.4</c:v>
                </c:pt>
                <c:pt idx="2879">
                  <c:v>-113.5</c:v>
                </c:pt>
                <c:pt idx="2880">
                  <c:v>-113.60000000000001</c:v>
                </c:pt>
                <c:pt idx="2881">
                  <c:v>-113.7</c:v>
                </c:pt>
                <c:pt idx="2882">
                  <c:v>-113.8</c:v>
                </c:pt>
                <c:pt idx="2883">
                  <c:v>-113.9</c:v>
                </c:pt>
                <c:pt idx="2884">
                  <c:v>-114</c:v>
                </c:pt>
                <c:pt idx="2885">
                  <c:v>-114.10000000000001</c:v>
                </c:pt>
                <c:pt idx="2886">
                  <c:v>-114.2</c:v>
                </c:pt>
                <c:pt idx="2887">
                  <c:v>-114.3</c:v>
                </c:pt>
                <c:pt idx="2888">
                  <c:v>-114.4</c:v>
                </c:pt>
                <c:pt idx="2889">
                  <c:v>-114.5</c:v>
                </c:pt>
                <c:pt idx="2890">
                  <c:v>-114.60000000000001</c:v>
                </c:pt>
                <c:pt idx="2891">
                  <c:v>-114.7</c:v>
                </c:pt>
                <c:pt idx="2892">
                  <c:v>-114.8</c:v>
                </c:pt>
                <c:pt idx="2893">
                  <c:v>-114.9</c:v>
                </c:pt>
                <c:pt idx="2894">
                  <c:v>-115</c:v>
                </c:pt>
                <c:pt idx="2895">
                  <c:v>-115.10000000000001</c:v>
                </c:pt>
                <c:pt idx="2896">
                  <c:v>-115.2</c:v>
                </c:pt>
                <c:pt idx="2897">
                  <c:v>-115.3</c:v>
                </c:pt>
                <c:pt idx="2898">
                  <c:v>-115.4</c:v>
                </c:pt>
                <c:pt idx="2899">
                  <c:v>-115.5</c:v>
                </c:pt>
                <c:pt idx="2900">
                  <c:v>-115.60000000000001</c:v>
                </c:pt>
                <c:pt idx="2901">
                  <c:v>-115.7</c:v>
                </c:pt>
                <c:pt idx="2902">
                  <c:v>-115.8</c:v>
                </c:pt>
                <c:pt idx="2903">
                  <c:v>-115.9</c:v>
                </c:pt>
                <c:pt idx="2904">
                  <c:v>-116</c:v>
                </c:pt>
                <c:pt idx="2905">
                  <c:v>-116.10000000000001</c:v>
                </c:pt>
                <c:pt idx="2906">
                  <c:v>-116.2</c:v>
                </c:pt>
                <c:pt idx="2907">
                  <c:v>-116.3</c:v>
                </c:pt>
                <c:pt idx="2908">
                  <c:v>-116.4</c:v>
                </c:pt>
                <c:pt idx="2909">
                  <c:v>-116.5</c:v>
                </c:pt>
                <c:pt idx="2910">
                  <c:v>-116.60000000000001</c:v>
                </c:pt>
                <c:pt idx="2911">
                  <c:v>-116.7</c:v>
                </c:pt>
                <c:pt idx="2912">
                  <c:v>-116.80000000000001</c:v>
                </c:pt>
                <c:pt idx="2913">
                  <c:v>-116.9</c:v>
                </c:pt>
                <c:pt idx="2914">
                  <c:v>-117</c:v>
                </c:pt>
                <c:pt idx="2915">
                  <c:v>-117.10000000000001</c:v>
                </c:pt>
                <c:pt idx="2916">
                  <c:v>-117.2</c:v>
                </c:pt>
                <c:pt idx="2917">
                  <c:v>-117.30000000000001</c:v>
                </c:pt>
                <c:pt idx="2918">
                  <c:v>-117.4</c:v>
                </c:pt>
                <c:pt idx="2919">
                  <c:v>-117.5</c:v>
                </c:pt>
                <c:pt idx="2920">
                  <c:v>-117.60000000000001</c:v>
                </c:pt>
                <c:pt idx="2921">
                  <c:v>-117.7</c:v>
                </c:pt>
                <c:pt idx="2922">
                  <c:v>-117.80000000000001</c:v>
                </c:pt>
                <c:pt idx="2923">
                  <c:v>-117.9</c:v>
                </c:pt>
                <c:pt idx="2924">
                  <c:v>-118</c:v>
                </c:pt>
                <c:pt idx="2925">
                  <c:v>-118.10000000000001</c:v>
                </c:pt>
                <c:pt idx="2926">
                  <c:v>-118.2</c:v>
                </c:pt>
                <c:pt idx="2927">
                  <c:v>-118.30000000000001</c:v>
                </c:pt>
                <c:pt idx="2928">
                  <c:v>-118.4</c:v>
                </c:pt>
                <c:pt idx="2929">
                  <c:v>-118.5</c:v>
                </c:pt>
                <c:pt idx="2930">
                  <c:v>-118.60000000000001</c:v>
                </c:pt>
                <c:pt idx="2931">
                  <c:v>-118.7</c:v>
                </c:pt>
                <c:pt idx="2932">
                  <c:v>-118.80000000000001</c:v>
                </c:pt>
                <c:pt idx="2933">
                  <c:v>-118.9</c:v>
                </c:pt>
                <c:pt idx="2934">
                  <c:v>-119</c:v>
                </c:pt>
                <c:pt idx="2935">
                  <c:v>-119.10000000000001</c:v>
                </c:pt>
                <c:pt idx="2936">
                  <c:v>-119.2</c:v>
                </c:pt>
                <c:pt idx="2937">
                  <c:v>-119.30000000000001</c:v>
                </c:pt>
                <c:pt idx="2938">
                  <c:v>-119.4</c:v>
                </c:pt>
                <c:pt idx="2939">
                  <c:v>-119.5</c:v>
                </c:pt>
                <c:pt idx="2940">
                  <c:v>-119.60000000000001</c:v>
                </c:pt>
                <c:pt idx="2941">
                  <c:v>-119.7</c:v>
                </c:pt>
                <c:pt idx="2942">
                  <c:v>-119.80000000000001</c:v>
                </c:pt>
                <c:pt idx="2943">
                  <c:v>-119.9</c:v>
                </c:pt>
                <c:pt idx="2944">
                  <c:v>-120</c:v>
                </c:pt>
                <c:pt idx="2945">
                  <c:v>-120.10000000000001</c:v>
                </c:pt>
                <c:pt idx="2946">
                  <c:v>-120.2</c:v>
                </c:pt>
                <c:pt idx="2947">
                  <c:v>-120.30000000000001</c:v>
                </c:pt>
                <c:pt idx="2948">
                  <c:v>-120.4</c:v>
                </c:pt>
                <c:pt idx="2949">
                  <c:v>-120.5</c:v>
                </c:pt>
                <c:pt idx="2950">
                  <c:v>-120.60000000000001</c:v>
                </c:pt>
                <c:pt idx="2951">
                  <c:v>-120.7</c:v>
                </c:pt>
                <c:pt idx="2952">
                  <c:v>-120.80000000000001</c:v>
                </c:pt>
                <c:pt idx="2953">
                  <c:v>-120.9</c:v>
                </c:pt>
                <c:pt idx="2954">
                  <c:v>-121</c:v>
                </c:pt>
                <c:pt idx="2955">
                  <c:v>-121.10000000000001</c:v>
                </c:pt>
                <c:pt idx="2956">
                  <c:v>-121.2</c:v>
                </c:pt>
                <c:pt idx="2957">
                  <c:v>-121.30000000000001</c:v>
                </c:pt>
                <c:pt idx="2958">
                  <c:v>-121.4</c:v>
                </c:pt>
                <c:pt idx="2959">
                  <c:v>-121.5</c:v>
                </c:pt>
                <c:pt idx="2960">
                  <c:v>-121.60000000000001</c:v>
                </c:pt>
                <c:pt idx="2961">
                  <c:v>-121.7</c:v>
                </c:pt>
                <c:pt idx="2962">
                  <c:v>-121.80000000000001</c:v>
                </c:pt>
                <c:pt idx="2963">
                  <c:v>-121.9</c:v>
                </c:pt>
                <c:pt idx="2964">
                  <c:v>-122</c:v>
                </c:pt>
                <c:pt idx="2965">
                  <c:v>-122.10000000000001</c:v>
                </c:pt>
                <c:pt idx="2966">
                  <c:v>-122.2</c:v>
                </c:pt>
                <c:pt idx="2967">
                  <c:v>-122.30000000000001</c:v>
                </c:pt>
                <c:pt idx="2968">
                  <c:v>-122.4</c:v>
                </c:pt>
                <c:pt idx="2969">
                  <c:v>-122.5</c:v>
                </c:pt>
                <c:pt idx="2970">
                  <c:v>-122.60000000000001</c:v>
                </c:pt>
                <c:pt idx="2971">
                  <c:v>-122.7</c:v>
                </c:pt>
                <c:pt idx="2972">
                  <c:v>-122.80000000000001</c:v>
                </c:pt>
                <c:pt idx="2973">
                  <c:v>-122.9</c:v>
                </c:pt>
                <c:pt idx="2974">
                  <c:v>-123</c:v>
                </c:pt>
                <c:pt idx="2975">
                  <c:v>-123.10000000000001</c:v>
                </c:pt>
                <c:pt idx="2976">
                  <c:v>-123.2</c:v>
                </c:pt>
                <c:pt idx="2977">
                  <c:v>-123.30000000000001</c:v>
                </c:pt>
                <c:pt idx="2978">
                  <c:v>-123.4</c:v>
                </c:pt>
                <c:pt idx="2979">
                  <c:v>-123.5</c:v>
                </c:pt>
                <c:pt idx="2980">
                  <c:v>-123.60000000000001</c:v>
                </c:pt>
                <c:pt idx="2981">
                  <c:v>-123.7</c:v>
                </c:pt>
                <c:pt idx="2982">
                  <c:v>-123.80000000000001</c:v>
                </c:pt>
                <c:pt idx="2983">
                  <c:v>-123.9</c:v>
                </c:pt>
                <c:pt idx="2984">
                  <c:v>-124</c:v>
                </c:pt>
                <c:pt idx="2985">
                  <c:v>-124.10000000000001</c:v>
                </c:pt>
                <c:pt idx="2986">
                  <c:v>-124.2</c:v>
                </c:pt>
                <c:pt idx="2987">
                  <c:v>-124.30000000000001</c:v>
                </c:pt>
                <c:pt idx="2988">
                  <c:v>-124.4</c:v>
                </c:pt>
                <c:pt idx="2989">
                  <c:v>-124.5</c:v>
                </c:pt>
                <c:pt idx="2990">
                  <c:v>-124.60000000000001</c:v>
                </c:pt>
                <c:pt idx="2991">
                  <c:v>-124.7</c:v>
                </c:pt>
                <c:pt idx="2992">
                  <c:v>-124.80000000000001</c:v>
                </c:pt>
                <c:pt idx="2993">
                  <c:v>-124.9</c:v>
                </c:pt>
                <c:pt idx="2994">
                  <c:v>-125</c:v>
                </c:pt>
                <c:pt idx="2995">
                  <c:v>-125.10000000000001</c:v>
                </c:pt>
                <c:pt idx="2996">
                  <c:v>-125.2</c:v>
                </c:pt>
                <c:pt idx="2997">
                  <c:v>-125.30000000000001</c:v>
                </c:pt>
                <c:pt idx="2998">
                  <c:v>-125.4</c:v>
                </c:pt>
                <c:pt idx="2999">
                  <c:v>-125.5</c:v>
                </c:pt>
                <c:pt idx="3000">
                  <c:v>-125.60000000000001</c:v>
                </c:pt>
                <c:pt idx="3001">
                  <c:v>-125.7</c:v>
                </c:pt>
                <c:pt idx="3002">
                  <c:v>-125.80000000000001</c:v>
                </c:pt>
                <c:pt idx="3003">
                  <c:v>-125.9</c:v>
                </c:pt>
                <c:pt idx="3004">
                  <c:v>-126</c:v>
                </c:pt>
                <c:pt idx="3005">
                  <c:v>-126.10000000000001</c:v>
                </c:pt>
                <c:pt idx="3006">
                  <c:v>-126.2</c:v>
                </c:pt>
                <c:pt idx="3007">
                  <c:v>-126.30000000000001</c:v>
                </c:pt>
                <c:pt idx="3008">
                  <c:v>-126.4</c:v>
                </c:pt>
                <c:pt idx="3009">
                  <c:v>-126.5</c:v>
                </c:pt>
                <c:pt idx="3010">
                  <c:v>-126.60000000000001</c:v>
                </c:pt>
                <c:pt idx="3011">
                  <c:v>-126.7</c:v>
                </c:pt>
                <c:pt idx="3012">
                  <c:v>-126.80000000000001</c:v>
                </c:pt>
                <c:pt idx="3013">
                  <c:v>-126.9</c:v>
                </c:pt>
                <c:pt idx="3014">
                  <c:v>-127</c:v>
                </c:pt>
                <c:pt idx="3015">
                  <c:v>-127.10000000000001</c:v>
                </c:pt>
                <c:pt idx="3016">
                  <c:v>-127.2</c:v>
                </c:pt>
                <c:pt idx="3017">
                  <c:v>-127.30000000000001</c:v>
                </c:pt>
                <c:pt idx="3018">
                  <c:v>-127.4</c:v>
                </c:pt>
                <c:pt idx="3019">
                  <c:v>-127.5</c:v>
                </c:pt>
                <c:pt idx="3020">
                  <c:v>-127.60000000000001</c:v>
                </c:pt>
                <c:pt idx="3021">
                  <c:v>-127.7</c:v>
                </c:pt>
                <c:pt idx="3022">
                  <c:v>-127.80000000000001</c:v>
                </c:pt>
                <c:pt idx="3023">
                  <c:v>-127.9</c:v>
                </c:pt>
                <c:pt idx="3024">
                  <c:v>-128</c:v>
                </c:pt>
                <c:pt idx="3025">
                  <c:v>-128.10000000000002</c:v>
                </c:pt>
                <c:pt idx="3026">
                  <c:v>-128.19999999999999</c:v>
                </c:pt>
                <c:pt idx="3027">
                  <c:v>-128.30000000000001</c:v>
                </c:pt>
                <c:pt idx="3028">
                  <c:v>-128.4</c:v>
                </c:pt>
                <c:pt idx="3029">
                  <c:v>-128.5</c:v>
                </c:pt>
                <c:pt idx="3030">
                  <c:v>-128.60000000000002</c:v>
                </c:pt>
                <c:pt idx="3031">
                  <c:v>-128.69999999999999</c:v>
                </c:pt>
                <c:pt idx="3032">
                  <c:v>-128.80000000000001</c:v>
                </c:pt>
                <c:pt idx="3033">
                  <c:v>-128.9</c:v>
                </c:pt>
                <c:pt idx="3034">
                  <c:v>-129</c:v>
                </c:pt>
                <c:pt idx="3035">
                  <c:v>-129.10000000000002</c:v>
                </c:pt>
                <c:pt idx="3036">
                  <c:v>-129.19999999999999</c:v>
                </c:pt>
                <c:pt idx="3037">
                  <c:v>-129.30000000000001</c:v>
                </c:pt>
                <c:pt idx="3038">
                  <c:v>-129.4</c:v>
                </c:pt>
                <c:pt idx="3039">
                  <c:v>-129.5</c:v>
                </c:pt>
                <c:pt idx="3040">
                  <c:v>-129.60000000000002</c:v>
                </c:pt>
                <c:pt idx="3041">
                  <c:v>-129.69999999999999</c:v>
                </c:pt>
                <c:pt idx="3042">
                  <c:v>-129.80000000000001</c:v>
                </c:pt>
                <c:pt idx="3043">
                  <c:v>-129.9</c:v>
                </c:pt>
                <c:pt idx="3044">
                  <c:v>-130</c:v>
                </c:pt>
                <c:pt idx="3045">
                  <c:v>-130.10000000000002</c:v>
                </c:pt>
                <c:pt idx="3046">
                  <c:v>-130.19999999999999</c:v>
                </c:pt>
                <c:pt idx="3047">
                  <c:v>-130.30000000000001</c:v>
                </c:pt>
                <c:pt idx="3048">
                  <c:v>-130.4</c:v>
                </c:pt>
                <c:pt idx="3049">
                  <c:v>-130.5</c:v>
                </c:pt>
                <c:pt idx="3050">
                  <c:v>-130.60000000000002</c:v>
                </c:pt>
                <c:pt idx="3051">
                  <c:v>-130.69999999999999</c:v>
                </c:pt>
                <c:pt idx="3052">
                  <c:v>-130.80000000000001</c:v>
                </c:pt>
                <c:pt idx="3053">
                  <c:v>-130.9</c:v>
                </c:pt>
                <c:pt idx="3054">
                  <c:v>-131</c:v>
                </c:pt>
                <c:pt idx="3055">
                  <c:v>-131.10000000000002</c:v>
                </c:pt>
                <c:pt idx="3056">
                  <c:v>-131.19999999999999</c:v>
                </c:pt>
                <c:pt idx="3057">
                  <c:v>-131.30000000000001</c:v>
                </c:pt>
                <c:pt idx="3058">
                  <c:v>-131.4</c:v>
                </c:pt>
                <c:pt idx="3059">
                  <c:v>-131.5</c:v>
                </c:pt>
                <c:pt idx="3060">
                  <c:v>-131.60000000000002</c:v>
                </c:pt>
                <c:pt idx="3061">
                  <c:v>-131.69999999999999</c:v>
                </c:pt>
                <c:pt idx="3062">
                  <c:v>-131.80000000000001</c:v>
                </c:pt>
                <c:pt idx="3063">
                  <c:v>-131.9</c:v>
                </c:pt>
                <c:pt idx="3064">
                  <c:v>-132</c:v>
                </c:pt>
                <c:pt idx="3065">
                  <c:v>-132.10000000000002</c:v>
                </c:pt>
                <c:pt idx="3066">
                  <c:v>-132.19999999999999</c:v>
                </c:pt>
                <c:pt idx="3067">
                  <c:v>-132.30000000000001</c:v>
                </c:pt>
                <c:pt idx="3068">
                  <c:v>-132.4</c:v>
                </c:pt>
                <c:pt idx="3069">
                  <c:v>-132.5</c:v>
                </c:pt>
                <c:pt idx="3070">
                  <c:v>-132.60000000000002</c:v>
                </c:pt>
                <c:pt idx="3071">
                  <c:v>-132.69999999999999</c:v>
                </c:pt>
                <c:pt idx="3072">
                  <c:v>-132.80000000000001</c:v>
                </c:pt>
                <c:pt idx="3073">
                  <c:v>-132.9</c:v>
                </c:pt>
                <c:pt idx="3074">
                  <c:v>-133</c:v>
                </c:pt>
                <c:pt idx="3075">
                  <c:v>-133.10000000000002</c:v>
                </c:pt>
                <c:pt idx="3076">
                  <c:v>-133.19999999999999</c:v>
                </c:pt>
                <c:pt idx="3077">
                  <c:v>-133.30000000000001</c:v>
                </c:pt>
                <c:pt idx="3078">
                  <c:v>-133.4</c:v>
                </c:pt>
                <c:pt idx="3079">
                  <c:v>-133.5</c:v>
                </c:pt>
                <c:pt idx="3080">
                  <c:v>-133.60000000000002</c:v>
                </c:pt>
                <c:pt idx="3081">
                  <c:v>-133.69999999999999</c:v>
                </c:pt>
                <c:pt idx="3082">
                  <c:v>-133.80000000000001</c:v>
                </c:pt>
                <c:pt idx="3083">
                  <c:v>-133.9</c:v>
                </c:pt>
                <c:pt idx="3084">
                  <c:v>-134</c:v>
                </c:pt>
                <c:pt idx="3085">
                  <c:v>-134.10000000000002</c:v>
                </c:pt>
                <c:pt idx="3086">
                  <c:v>-134.19999999999999</c:v>
                </c:pt>
                <c:pt idx="3087">
                  <c:v>-134.30000000000001</c:v>
                </c:pt>
                <c:pt idx="3088">
                  <c:v>-134.4</c:v>
                </c:pt>
                <c:pt idx="3089">
                  <c:v>-134.5</c:v>
                </c:pt>
                <c:pt idx="3090">
                  <c:v>-134.60000000000002</c:v>
                </c:pt>
                <c:pt idx="3091">
                  <c:v>-134.69999999999999</c:v>
                </c:pt>
                <c:pt idx="3092">
                  <c:v>-134.80000000000001</c:v>
                </c:pt>
                <c:pt idx="3093">
                  <c:v>-134.9</c:v>
                </c:pt>
                <c:pt idx="3094">
                  <c:v>-135</c:v>
                </c:pt>
                <c:pt idx="3095">
                  <c:v>-135.10000000000002</c:v>
                </c:pt>
                <c:pt idx="3096">
                  <c:v>-135.19999999999999</c:v>
                </c:pt>
                <c:pt idx="3097">
                  <c:v>-135.30000000000001</c:v>
                </c:pt>
                <c:pt idx="3098">
                  <c:v>-135.4</c:v>
                </c:pt>
                <c:pt idx="3099">
                  <c:v>-135.5</c:v>
                </c:pt>
                <c:pt idx="3100">
                  <c:v>-135.60000000000002</c:v>
                </c:pt>
                <c:pt idx="3101">
                  <c:v>-135.69999999999999</c:v>
                </c:pt>
                <c:pt idx="3102">
                  <c:v>-135.80000000000001</c:v>
                </c:pt>
                <c:pt idx="3103">
                  <c:v>-135.9</c:v>
                </c:pt>
                <c:pt idx="3104">
                  <c:v>-136</c:v>
                </c:pt>
                <c:pt idx="3105">
                  <c:v>-136.10000000000002</c:v>
                </c:pt>
                <c:pt idx="3106">
                  <c:v>-136.19999999999999</c:v>
                </c:pt>
                <c:pt idx="3107">
                  <c:v>-136.30000000000001</c:v>
                </c:pt>
                <c:pt idx="3108">
                  <c:v>-136.4</c:v>
                </c:pt>
                <c:pt idx="3109">
                  <c:v>-136.5</c:v>
                </c:pt>
                <c:pt idx="3110">
                  <c:v>-136.60000000000002</c:v>
                </c:pt>
                <c:pt idx="3111">
                  <c:v>-136.69999999999999</c:v>
                </c:pt>
                <c:pt idx="3112">
                  <c:v>-136.80000000000001</c:v>
                </c:pt>
                <c:pt idx="3113">
                  <c:v>-136.9</c:v>
                </c:pt>
                <c:pt idx="3114">
                  <c:v>-137</c:v>
                </c:pt>
                <c:pt idx="3115">
                  <c:v>-137.10000000000002</c:v>
                </c:pt>
                <c:pt idx="3116">
                  <c:v>-137.19999999999999</c:v>
                </c:pt>
                <c:pt idx="3117">
                  <c:v>-137.30000000000001</c:v>
                </c:pt>
                <c:pt idx="3118">
                  <c:v>-137.4</c:v>
                </c:pt>
                <c:pt idx="3119">
                  <c:v>-137.5</c:v>
                </c:pt>
                <c:pt idx="3120">
                  <c:v>-137.60000000000002</c:v>
                </c:pt>
                <c:pt idx="3121">
                  <c:v>-137.69999999999999</c:v>
                </c:pt>
                <c:pt idx="3122">
                  <c:v>-137.80000000000001</c:v>
                </c:pt>
                <c:pt idx="3123">
                  <c:v>-137.9</c:v>
                </c:pt>
                <c:pt idx="3124">
                  <c:v>-138</c:v>
                </c:pt>
                <c:pt idx="3125">
                  <c:v>-138.10000000000002</c:v>
                </c:pt>
                <c:pt idx="3126">
                  <c:v>-138.19999999999999</c:v>
                </c:pt>
                <c:pt idx="3127">
                  <c:v>-138.30000000000001</c:v>
                </c:pt>
                <c:pt idx="3128">
                  <c:v>-138.4</c:v>
                </c:pt>
                <c:pt idx="3129">
                  <c:v>-138.5</c:v>
                </c:pt>
                <c:pt idx="3130">
                  <c:v>-138.60000000000002</c:v>
                </c:pt>
                <c:pt idx="3131">
                  <c:v>-138.69999999999999</c:v>
                </c:pt>
                <c:pt idx="3132">
                  <c:v>-138.80000000000001</c:v>
                </c:pt>
                <c:pt idx="3133">
                  <c:v>-138.9</c:v>
                </c:pt>
                <c:pt idx="3134">
                  <c:v>-139</c:v>
                </c:pt>
                <c:pt idx="3135">
                  <c:v>-139.10000000000002</c:v>
                </c:pt>
                <c:pt idx="3136">
                  <c:v>-139.19999999999999</c:v>
                </c:pt>
                <c:pt idx="3137">
                  <c:v>-139.30000000000001</c:v>
                </c:pt>
                <c:pt idx="3138">
                  <c:v>-139.4</c:v>
                </c:pt>
                <c:pt idx="3139">
                  <c:v>-139.5</c:v>
                </c:pt>
                <c:pt idx="3140">
                  <c:v>-139.60000000000002</c:v>
                </c:pt>
                <c:pt idx="3141">
                  <c:v>-139.69999999999999</c:v>
                </c:pt>
                <c:pt idx="3142">
                  <c:v>-139.80000000000001</c:v>
                </c:pt>
                <c:pt idx="3143">
                  <c:v>-139.9</c:v>
                </c:pt>
                <c:pt idx="3144">
                  <c:v>-140</c:v>
                </c:pt>
                <c:pt idx="3145">
                  <c:v>-140</c:v>
                </c:pt>
                <c:pt idx="3146">
                  <c:v>-140</c:v>
                </c:pt>
                <c:pt idx="3147">
                  <c:v>-140</c:v>
                </c:pt>
                <c:pt idx="3148">
                  <c:v>-140</c:v>
                </c:pt>
                <c:pt idx="3149">
                  <c:v>-140</c:v>
                </c:pt>
                <c:pt idx="3150">
                  <c:v>-140</c:v>
                </c:pt>
                <c:pt idx="3151">
                  <c:v>-140</c:v>
                </c:pt>
                <c:pt idx="3152">
                  <c:v>-140</c:v>
                </c:pt>
                <c:pt idx="3153">
                  <c:v>-140</c:v>
                </c:pt>
                <c:pt idx="3154">
                  <c:v>-140</c:v>
                </c:pt>
                <c:pt idx="3155">
                  <c:v>-140</c:v>
                </c:pt>
                <c:pt idx="3156">
                  <c:v>-140</c:v>
                </c:pt>
                <c:pt idx="3157">
                  <c:v>-140</c:v>
                </c:pt>
                <c:pt idx="3158">
                  <c:v>-140</c:v>
                </c:pt>
                <c:pt idx="3159">
                  <c:v>-140</c:v>
                </c:pt>
                <c:pt idx="3160">
                  <c:v>-140</c:v>
                </c:pt>
                <c:pt idx="3161">
                  <c:v>-140</c:v>
                </c:pt>
                <c:pt idx="3162">
                  <c:v>-140</c:v>
                </c:pt>
                <c:pt idx="3163">
                  <c:v>-140</c:v>
                </c:pt>
                <c:pt idx="3164">
                  <c:v>-140</c:v>
                </c:pt>
                <c:pt idx="3165">
                  <c:v>-140</c:v>
                </c:pt>
                <c:pt idx="3166">
                  <c:v>-140</c:v>
                </c:pt>
                <c:pt idx="3167">
                  <c:v>-140</c:v>
                </c:pt>
                <c:pt idx="3168">
                  <c:v>-140</c:v>
                </c:pt>
                <c:pt idx="3169">
                  <c:v>-140</c:v>
                </c:pt>
                <c:pt idx="3170">
                  <c:v>-140</c:v>
                </c:pt>
                <c:pt idx="3171">
                  <c:v>-140</c:v>
                </c:pt>
                <c:pt idx="3172">
                  <c:v>-140</c:v>
                </c:pt>
                <c:pt idx="3173">
                  <c:v>-140</c:v>
                </c:pt>
                <c:pt idx="3174">
                  <c:v>-140</c:v>
                </c:pt>
                <c:pt idx="3175">
                  <c:v>-140</c:v>
                </c:pt>
                <c:pt idx="3176">
                  <c:v>-140</c:v>
                </c:pt>
                <c:pt idx="3177">
                  <c:v>-140</c:v>
                </c:pt>
                <c:pt idx="3178">
                  <c:v>-140</c:v>
                </c:pt>
                <c:pt idx="3179">
                  <c:v>-140</c:v>
                </c:pt>
                <c:pt idx="3180">
                  <c:v>-140</c:v>
                </c:pt>
                <c:pt idx="3181">
                  <c:v>-140</c:v>
                </c:pt>
                <c:pt idx="3182">
                  <c:v>-140</c:v>
                </c:pt>
                <c:pt idx="3183">
                  <c:v>-140</c:v>
                </c:pt>
                <c:pt idx="3184">
                  <c:v>-140</c:v>
                </c:pt>
                <c:pt idx="3185">
                  <c:v>-140</c:v>
                </c:pt>
                <c:pt idx="3186">
                  <c:v>-140</c:v>
                </c:pt>
                <c:pt idx="3187">
                  <c:v>-140</c:v>
                </c:pt>
                <c:pt idx="3188">
                  <c:v>-140</c:v>
                </c:pt>
                <c:pt idx="3189">
                  <c:v>-140</c:v>
                </c:pt>
                <c:pt idx="3190">
                  <c:v>-140</c:v>
                </c:pt>
                <c:pt idx="3191">
                  <c:v>-140</c:v>
                </c:pt>
                <c:pt idx="3192">
                  <c:v>-140</c:v>
                </c:pt>
                <c:pt idx="3193">
                  <c:v>-140</c:v>
                </c:pt>
                <c:pt idx="3194">
                  <c:v>-140</c:v>
                </c:pt>
                <c:pt idx="3195">
                  <c:v>-140</c:v>
                </c:pt>
                <c:pt idx="3196">
                  <c:v>-140</c:v>
                </c:pt>
                <c:pt idx="3197">
                  <c:v>-140</c:v>
                </c:pt>
                <c:pt idx="3198">
                  <c:v>-140</c:v>
                </c:pt>
                <c:pt idx="3199">
                  <c:v>-140</c:v>
                </c:pt>
                <c:pt idx="3200">
                  <c:v>-140</c:v>
                </c:pt>
                <c:pt idx="3201">
                  <c:v>-140</c:v>
                </c:pt>
                <c:pt idx="3202">
                  <c:v>-140</c:v>
                </c:pt>
                <c:pt idx="3203">
                  <c:v>-140</c:v>
                </c:pt>
                <c:pt idx="3204">
                  <c:v>-140</c:v>
                </c:pt>
                <c:pt idx="3205">
                  <c:v>-140</c:v>
                </c:pt>
                <c:pt idx="3206">
                  <c:v>-140</c:v>
                </c:pt>
                <c:pt idx="3207">
                  <c:v>-140</c:v>
                </c:pt>
                <c:pt idx="3208">
                  <c:v>-140</c:v>
                </c:pt>
                <c:pt idx="3209">
                  <c:v>-140</c:v>
                </c:pt>
                <c:pt idx="3210">
                  <c:v>-140</c:v>
                </c:pt>
                <c:pt idx="3211">
                  <c:v>-140</c:v>
                </c:pt>
                <c:pt idx="3212">
                  <c:v>-140</c:v>
                </c:pt>
                <c:pt idx="3213">
                  <c:v>-140</c:v>
                </c:pt>
                <c:pt idx="3214">
                  <c:v>-140</c:v>
                </c:pt>
                <c:pt idx="3215">
                  <c:v>-140</c:v>
                </c:pt>
                <c:pt idx="3216">
                  <c:v>-140</c:v>
                </c:pt>
                <c:pt idx="3217">
                  <c:v>-140</c:v>
                </c:pt>
                <c:pt idx="3218">
                  <c:v>-140</c:v>
                </c:pt>
                <c:pt idx="3219">
                  <c:v>-140</c:v>
                </c:pt>
                <c:pt idx="3220">
                  <c:v>-140</c:v>
                </c:pt>
                <c:pt idx="3221">
                  <c:v>-140</c:v>
                </c:pt>
                <c:pt idx="3222">
                  <c:v>-140</c:v>
                </c:pt>
                <c:pt idx="3223">
                  <c:v>-140</c:v>
                </c:pt>
                <c:pt idx="3224">
                  <c:v>-140</c:v>
                </c:pt>
                <c:pt idx="3225">
                  <c:v>-140</c:v>
                </c:pt>
                <c:pt idx="3226">
                  <c:v>-140</c:v>
                </c:pt>
                <c:pt idx="3227">
                  <c:v>-140</c:v>
                </c:pt>
                <c:pt idx="3228">
                  <c:v>-140</c:v>
                </c:pt>
                <c:pt idx="3229">
                  <c:v>-140</c:v>
                </c:pt>
                <c:pt idx="3230">
                  <c:v>-140</c:v>
                </c:pt>
                <c:pt idx="3231">
                  <c:v>-140</c:v>
                </c:pt>
                <c:pt idx="3232">
                  <c:v>-140</c:v>
                </c:pt>
                <c:pt idx="3233">
                  <c:v>-140</c:v>
                </c:pt>
                <c:pt idx="3234">
                  <c:v>-140</c:v>
                </c:pt>
                <c:pt idx="3235">
                  <c:v>-140</c:v>
                </c:pt>
                <c:pt idx="3236">
                  <c:v>-140</c:v>
                </c:pt>
                <c:pt idx="3237">
                  <c:v>-140</c:v>
                </c:pt>
                <c:pt idx="3238">
                  <c:v>-140</c:v>
                </c:pt>
                <c:pt idx="3239">
                  <c:v>-140</c:v>
                </c:pt>
                <c:pt idx="3240">
                  <c:v>-140</c:v>
                </c:pt>
                <c:pt idx="3241">
                  <c:v>-140</c:v>
                </c:pt>
                <c:pt idx="3242">
                  <c:v>-140</c:v>
                </c:pt>
                <c:pt idx="3243">
                  <c:v>-140</c:v>
                </c:pt>
                <c:pt idx="3244">
                  <c:v>-140</c:v>
                </c:pt>
                <c:pt idx="3245">
                  <c:v>-140</c:v>
                </c:pt>
                <c:pt idx="3246">
                  <c:v>-140</c:v>
                </c:pt>
                <c:pt idx="3247">
                  <c:v>-140</c:v>
                </c:pt>
                <c:pt idx="3248">
                  <c:v>-140</c:v>
                </c:pt>
                <c:pt idx="3249">
                  <c:v>-140</c:v>
                </c:pt>
                <c:pt idx="3250">
                  <c:v>-140</c:v>
                </c:pt>
                <c:pt idx="3251">
                  <c:v>-140</c:v>
                </c:pt>
                <c:pt idx="3252">
                  <c:v>-140</c:v>
                </c:pt>
                <c:pt idx="3253">
                  <c:v>-140</c:v>
                </c:pt>
                <c:pt idx="3254">
                  <c:v>-140</c:v>
                </c:pt>
                <c:pt idx="3255">
                  <c:v>-140</c:v>
                </c:pt>
                <c:pt idx="3256">
                  <c:v>-140</c:v>
                </c:pt>
                <c:pt idx="3257">
                  <c:v>-140</c:v>
                </c:pt>
                <c:pt idx="3258">
                  <c:v>-140</c:v>
                </c:pt>
                <c:pt idx="3259">
                  <c:v>-140</c:v>
                </c:pt>
                <c:pt idx="3260">
                  <c:v>-140</c:v>
                </c:pt>
                <c:pt idx="3261">
                  <c:v>-140</c:v>
                </c:pt>
                <c:pt idx="3262">
                  <c:v>-140</c:v>
                </c:pt>
                <c:pt idx="3263">
                  <c:v>-140</c:v>
                </c:pt>
                <c:pt idx="3264">
                  <c:v>-140</c:v>
                </c:pt>
                <c:pt idx="3265">
                  <c:v>-140</c:v>
                </c:pt>
                <c:pt idx="3266">
                  <c:v>-140</c:v>
                </c:pt>
                <c:pt idx="3267">
                  <c:v>-140</c:v>
                </c:pt>
                <c:pt idx="3268">
                  <c:v>-140</c:v>
                </c:pt>
                <c:pt idx="3269">
                  <c:v>-140</c:v>
                </c:pt>
                <c:pt idx="3270">
                  <c:v>-140</c:v>
                </c:pt>
                <c:pt idx="3271">
                  <c:v>-140</c:v>
                </c:pt>
                <c:pt idx="3272">
                  <c:v>-140</c:v>
                </c:pt>
                <c:pt idx="3273">
                  <c:v>-140</c:v>
                </c:pt>
                <c:pt idx="3274">
                  <c:v>-140</c:v>
                </c:pt>
                <c:pt idx="3275">
                  <c:v>-140</c:v>
                </c:pt>
                <c:pt idx="3276">
                  <c:v>-140</c:v>
                </c:pt>
                <c:pt idx="3277">
                  <c:v>-140</c:v>
                </c:pt>
                <c:pt idx="3278">
                  <c:v>-140</c:v>
                </c:pt>
                <c:pt idx="3279">
                  <c:v>-140</c:v>
                </c:pt>
                <c:pt idx="3280">
                  <c:v>-140</c:v>
                </c:pt>
                <c:pt idx="3281">
                  <c:v>-140</c:v>
                </c:pt>
                <c:pt idx="3282">
                  <c:v>-140</c:v>
                </c:pt>
                <c:pt idx="3283">
                  <c:v>-140</c:v>
                </c:pt>
                <c:pt idx="3284">
                  <c:v>-140</c:v>
                </c:pt>
                <c:pt idx="3285">
                  <c:v>-140</c:v>
                </c:pt>
                <c:pt idx="3286">
                  <c:v>-140</c:v>
                </c:pt>
                <c:pt idx="3287">
                  <c:v>-140</c:v>
                </c:pt>
                <c:pt idx="3288">
                  <c:v>-140</c:v>
                </c:pt>
                <c:pt idx="3289">
                  <c:v>-140</c:v>
                </c:pt>
                <c:pt idx="3290">
                  <c:v>-140</c:v>
                </c:pt>
                <c:pt idx="3291">
                  <c:v>-140</c:v>
                </c:pt>
                <c:pt idx="3292">
                  <c:v>-140</c:v>
                </c:pt>
                <c:pt idx="3293">
                  <c:v>-140</c:v>
                </c:pt>
                <c:pt idx="3294">
                  <c:v>-140</c:v>
                </c:pt>
                <c:pt idx="3295">
                  <c:v>-140</c:v>
                </c:pt>
                <c:pt idx="3296">
                  <c:v>-140</c:v>
                </c:pt>
                <c:pt idx="3297">
                  <c:v>-140</c:v>
                </c:pt>
                <c:pt idx="3298">
                  <c:v>-140</c:v>
                </c:pt>
                <c:pt idx="3299">
                  <c:v>-140</c:v>
                </c:pt>
                <c:pt idx="3300">
                  <c:v>-140</c:v>
                </c:pt>
                <c:pt idx="3301">
                  <c:v>-140</c:v>
                </c:pt>
                <c:pt idx="3302">
                  <c:v>-140</c:v>
                </c:pt>
                <c:pt idx="3303">
                  <c:v>-140</c:v>
                </c:pt>
                <c:pt idx="3304">
                  <c:v>-140</c:v>
                </c:pt>
                <c:pt idx="3305">
                  <c:v>-140</c:v>
                </c:pt>
                <c:pt idx="3306">
                  <c:v>-140</c:v>
                </c:pt>
                <c:pt idx="3307">
                  <c:v>-140</c:v>
                </c:pt>
                <c:pt idx="3308">
                  <c:v>-140</c:v>
                </c:pt>
                <c:pt idx="3309">
                  <c:v>-140</c:v>
                </c:pt>
                <c:pt idx="3310">
                  <c:v>-140</c:v>
                </c:pt>
                <c:pt idx="3311">
                  <c:v>-140</c:v>
                </c:pt>
                <c:pt idx="3312">
                  <c:v>-140</c:v>
                </c:pt>
                <c:pt idx="3313">
                  <c:v>-140</c:v>
                </c:pt>
                <c:pt idx="3314">
                  <c:v>-140</c:v>
                </c:pt>
                <c:pt idx="3315">
                  <c:v>-140</c:v>
                </c:pt>
                <c:pt idx="3316">
                  <c:v>-140</c:v>
                </c:pt>
                <c:pt idx="3317">
                  <c:v>-140</c:v>
                </c:pt>
                <c:pt idx="3318">
                  <c:v>-140</c:v>
                </c:pt>
                <c:pt idx="3319">
                  <c:v>-140</c:v>
                </c:pt>
                <c:pt idx="3320">
                  <c:v>-140</c:v>
                </c:pt>
                <c:pt idx="3321">
                  <c:v>-140</c:v>
                </c:pt>
                <c:pt idx="3322">
                  <c:v>-140</c:v>
                </c:pt>
                <c:pt idx="3323">
                  <c:v>-140</c:v>
                </c:pt>
                <c:pt idx="3324">
                  <c:v>-140</c:v>
                </c:pt>
                <c:pt idx="3325">
                  <c:v>-140</c:v>
                </c:pt>
                <c:pt idx="3326">
                  <c:v>-140</c:v>
                </c:pt>
                <c:pt idx="3327">
                  <c:v>-140</c:v>
                </c:pt>
                <c:pt idx="3328">
                  <c:v>-140</c:v>
                </c:pt>
                <c:pt idx="3329">
                  <c:v>-140</c:v>
                </c:pt>
                <c:pt idx="3330">
                  <c:v>-140</c:v>
                </c:pt>
                <c:pt idx="3331">
                  <c:v>-140</c:v>
                </c:pt>
                <c:pt idx="3332">
                  <c:v>-140</c:v>
                </c:pt>
                <c:pt idx="3333">
                  <c:v>-140</c:v>
                </c:pt>
                <c:pt idx="3334">
                  <c:v>-140</c:v>
                </c:pt>
                <c:pt idx="3335">
                  <c:v>-140</c:v>
                </c:pt>
                <c:pt idx="3336">
                  <c:v>-140</c:v>
                </c:pt>
                <c:pt idx="3337">
                  <c:v>-140</c:v>
                </c:pt>
                <c:pt idx="3338">
                  <c:v>-140</c:v>
                </c:pt>
                <c:pt idx="3339">
                  <c:v>-140</c:v>
                </c:pt>
                <c:pt idx="3340">
                  <c:v>-140</c:v>
                </c:pt>
                <c:pt idx="3341">
                  <c:v>-140</c:v>
                </c:pt>
                <c:pt idx="3342">
                  <c:v>-140</c:v>
                </c:pt>
                <c:pt idx="3343">
                  <c:v>-140</c:v>
                </c:pt>
                <c:pt idx="3344">
                  <c:v>-140</c:v>
                </c:pt>
                <c:pt idx="3345">
                  <c:v>-140</c:v>
                </c:pt>
                <c:pt idx="3346">
                  <c:v>-140</c:v>
                </c:pt>
                <c:pt idx="3347">
                  <c:v>-140</c:v>
                </c:pt>
                <c:pt idx="3348">
                  <c:v>-140</c:v>
                </c:pt>
                <c:pt idx="3349">
                  <c:v>-140</c:v>
                </c:pt>
                <c:pt idx="3350">
                  <c:v>-140</c:v>
                </c:pt>
                <c:pt idx="3351">
                  <c:v>-140</c:v>
                </c:pt>
                <c:pt idx="3352">
                  <c:v>-140</c:v>
                </c:pt>
                <c:pt idx="3353">
                  <c:v>-140</c:v>
                </c:pt>
                <c:pt idx="3354">
                  <c:v>-140</c:v>
                </c:pt>
                <c:pt idx="3355">
                  <c:v>-140</c:v>
                </c:pt>
                <c:pt idx="3356">
                  <c:v>-140</c:v>
                </c:pt>
                <c:pt idx="3357">
                  <c:v>-140</c:v>
                </c:pt>
                <c:pt idx="3358">
                  <c:v>-140</c:v>
                </c:pt>
                <c:pt idx="3359">
                  <c:v>-140</c:v>
                </c:pt>
                <c:pt idx="3360">
                  <c:v>-140</c:v>
                </c:pt>
                <c:pt idx="3361">
                  <c:v>-140</c:v>
                </c:pt>
                <c:pt idx="3362">
                  <c:v>-140</c:v>
                </c:pt>
                <c:pt idx="3363">
                  <c:v>-140</c:v>
                </c:pt>
                <c:pt idx="3364">
                  <c:v>-140</c:v>
                </c:pt>
                <c:pt idx="3365">
                  <c:v>-140</c:v>
                </c:pt>
                <c:pt idx="3366">
                  <c:v>-140</c:v>
                </c:pt>
                <c:pt idx="3367">
                  <c:v>-140</c:v>
                </c:pt>
                <c:pt idx="3368">
                  <c:v>-140</c:v>
                </c:pt>
                <c:pt idx="3369">
                  <c:v>-140</c:v>
                </c:pt>
                <c:pt idx="3370">
                  <c:v>-140</c:v>
                </c:pt>
                <c:pt idx="3371">
                  <c:v>-140</c:v>
                </c:pt>
                <c:pt idx="3372">
                  <c:v>-140</c:v>
                </c:pt>
                <c:pt idx="3373">
                  <c:v>-140</c:v>
                </c:pt>
                <c:pt idx="3374">
                  <c:v>-140</c:v>
                </c:pt>
                <c:pt idx="3375">
                  <c:v>-140</c:v>
                </c:pt>
                <c:pt idx="3376">
                  <c:v>-140</c:v>
                </c:pt>
                <c:pt idx="3377">
                  <c:v>-140</c:v>
                </c:pt>
                <c:pt idx="3378">
                  <c:v>-140</c:v>
                </c:pt>
                <c:pt idx="3379">
                  <c:v>-140</c:v>
                </c:pt>
                <c:pt idx="3380">
                  <c:v>-140</c:v>
                </c:pt>
                <c:pt idx="3381">
                  <c:v>-140</c:v>
                </c:pt>
                <c:pt idx="3382">
                  <c:v>-140</c:v>
                </c:pt>
                <c:pt idx="3383">
                  <c:v>-140</c:v>
                </c:pt>
                <c:pt idx="3384">
                  <c:v>-140</c:v>
                </c:pt>
                <c:pt idx="3385">
                  <c:v>-140</c:v>
                </c:pt>
                <c:pt idx="3386">
                  <c:v>-140</c:v>
                </c:pt>
                <c:pt idx="3387">
                  <c:v>-140</c:v>
                </c:pt>
                <c:pt idx="3388">
                  <c:v>-140</c:v>
                </c:pt>
                <c:pt idx="3389">
                  <c:v>-140</c:v>
                </c:pt>
                <c:pt idx="3390">
                  <c:v>-140</c:v>
                </c:pt>
                <c:pt idx="3391">
                  <c:v>-140</c:v>
                </c:pt>
                <c:pt idx="3392">
                  <c:v>-140</c:v>
                </c:pt>
                <c:pt idx="3393">
                  <c:v>-140</c:v>
                </c:pt>
                <c:pt idx="3394">
                  <c:v>-140</c:v>
                </c:pt>
                <c:pt idx="3395">
                  <c:v>-140</c:v>
                </c:pt>
                <c:pt idx="3396">
                  <c:v>-140</c:v>
                </c:pt>
                <c:pt idx="3397">
                  <c:v>-140</c:v>
                </c:pt>
                <c:pt idx="3398">
                  <c:v>-140</c:v>
                </c:pt>
                <c:pt idx="3399">
                  <c:v>-140</c:v>
                </c:pt>
                <c:pt idx="3400">
                  <c:v>-140</c:v>
                </c:pt>
                <c:pt idx="3401">
                  <c:v>-140</c:v>
                </c:pt>
                <c:pt idx="3402">
                  <c:v>-140</c:v>
                </c:pt>
                <c:pt idx="3403">
                  <c:v>-140</c:v>
                </c:pt>
                <c:pt idx="3404">
                  <c:v>-140</c:v>
                </c:pt>
                <c:pt idx="3405">
                  <c:v>-140</c:v>
                </c:pt>
                <c:pt idx="3406">
                  <c:v>-140</c:v>
                </c:pt>
                <c:pt idx="3407">
                  <c:v>-140</c:v>
                </c:pt>
                <c:pt idx="3408">
                  <c:v>-140</c:v>
                </c:pt>
                <c:pt idx="3409">
                  <c:v>-140</c:v>
                </c:pt>
                <c:pt idx="3410">
                  <c:v>-140</c:v>
                </c:pt>
                <c:pt idx="3411">
                  <c:v>-140</c:v>
                </c:pt>
                <c:pt idx="3412">
                  <c:v>-140</c:v>
                </c:pt>
                <c:pt idx="3413">
                  <c:v>-140</c:v>
                </c:pt>
                <c:pt idx="3414">
                  <c:v>-140</c:v>
                </c:pt>
                <c:pt idx="3415">
                  <c:v>-140</c:v>
                </c:pt>
                <c:pt idx="3416">
                  <c:v>-140</c:v>
                </c:pt>
                <c:pt idx="3417">
                  <c:v>-140</c:v>
                </c:pt>
                <c:pt idx="3418">
                  <c:v>-140</c:v>
                </c:pt>
                <c:pt idx="3419">
                  <c:v>-140</c:v>
                </c:pt>
                <c:pt idx="3420">
                  <c:v>-140</c:v>
                </c:pt>
                <c:pt idx="3421">
                  <c:v>-140</c:v>
                </c:pt>
                <c:pt idx="3422">
                  <c:v>-140</c:v>
                </c:pt>
                <c:pt idx="3423">
                  <c:v>-140</c:v>
                </c:pt>
                <c:pt idx="3424">
                  <c:v>-140</c:v>
                </c:pt>
                <c:pt idx="3425">
                  <c:v>-140</c:v>
                </c:pt>
                <c:pt idx="3426">
                  <c:v>-140</c:v>
                </c:pt>
                <c:pt idx="3427">
                  <c:v>-140</c:v>
                </c:pt>
                <c:pt idx="3428">
                  <c:v>-140</c:v>
                </c:pt>
                <c:pt idx="3429">
                  <c:v>-140</c:v>
                </c:pt>
                <c:pt idx="3430">
                  <c:v>-140</c:v>
                </c:pt>
                <c:pt idx="3431">
                  <c:v>-140</c:v>
                </c:pt>
                <c:pt idx="3432">
                  <c:v>-140</c:v>
                </c:pt>
                <c:pt idx="3433">
                  <c:v>-140</c:v>
                </c:pt>
                <c:pt idx="3434">
                  <c:v>-140</c:v>
                </c:pt>
                <c:pt idx="3435">
                  <c:v>-140</c:v>
                </c:pt>
                <c:pt idx="3436">
                  <c:v>-140</c:v>
                </c:pt>
                <c:pt idx="3437">
                  <c:v>-140</c:v>
                </c:pt>
                <c:pt idx="3438">
                  <c:v>-140</c:v>
                </c:pt>
                <c:pt idx="3439">
                  <c:v>-140</c:v>
                </c:pt>
                <c:pt idx="3440">
                  <c:v>-140</c:v>
                </c:pt>
                <c:pt idx="3441">
                  <c:v>-140</c:v>
                </c:pt>
                <c:pt idx="3442">
                  <c:v>-140</c:v>
                </c:pt>
                <c:pt idx="3443">
                  <c:v>-140</c:v>
                </c:pt>
                <c:pt idx="3444">
                  <c:v>-140</c:v>
                </c:pt>
                <c:pt idx="3445">
                  <c:v>-140</c:v>
                </c:pt>
                <c:pt idx="3446">
                  <c:v>-140</c:v>
                </c:pt>
                <c:pt idx="3447">
                  <c:v>-140</c:v>
                </c:pt>
                <c:pt idx="3448">
                  <c:v>-140</c:v>
                </c:pt>
                <c:pt idx="3449">
                  <c:v>-140</c:v>
                </c:pt>
                <c:pt idx="3450">
                  <c:v>-140</c:v>
                </c:pt>
                <c:pt idx="3451">
                  <c:v>-140</c:v>
                </c:pt>
                <c:pt idx="3452">
                  <c:v>-140</c:v>
                </c:pt>
                <c:pt idx="3453">
                  <c:v>-140</c:v>
                </c:pt>
                <c:pt idx="3454">
                  <c:v>-140</c:v>
                </c:pt>
                <c:pt idx="3455">
                  <c:v>-140</c:v>
                </c:pt>
                <c:pt idx="3456">
                  <c:v>-140</c:v>
                </c:pt>
                <c:pt idx="3457">
                  <c:v>-140</c:v>
                </c:pt>
                <c:pt idx="3458">
                  <c:v>-140</c:v>
                </c:pt>
                <c:pt idx="3459">
                  <c:v>-140</c:v>
                </c:pt>
                <c:pt idx="3460">
                  <c:v>-140</c:v>
                </c:pt>
                <c:pt idx="3461">
                  <c:v>-140</c:v>
                </c:pt>
                <c:pt idx="3462">
                  <c:v>-140</c:v>
                </c:pt>
                <c:pt idx="3463">
                  <c:v>-140</c:v>
                </c:pt>
                <c:pt idx="3464">
                  <c:v>-140</c:v>
                </c:pt>
                <c:pt idx="3465">
                  <c:v>-140</c:v>
                </c:pt>
                <c:pt idx="3466">
                  <c:v>-140</c:v>
                </c:pt>
                <c:pt idx="3467">
                  <c:v>-140</c:v>
                </c:pt>
                <c:pt idx="3468">
                  <c:v>-140</c:v>
                </c:pt>
                <c:pt idx="3469">
                  <c:v>-140</c:v>
                </c:pt>
                <c:pt idx="3470">
                  <c:v>-140</c:v>
                </c:pt>
                <c:pt idx="3471">
                  <c:v>-140</c:v>
                </c:pt>
                <c:pt idx="3472">
                  <c:v>-140</c:v>
                </c:pt>
                <c:pt idx="3473">
                  <c:v>-140</c:v>
                </c:pt>
                <c:pt idx="3474">
                  <c:v>-140</c:v>
                </c:pt>
                <c:pt idx="3475">
                  <c:v>-140</c:v>
                </c:pt>
                <c:pt idx="3476">
                  <c:v>-140</c:v>
                </c:pt>
                <c:pt idx="3477">
                  <c:v>-140</c:v>
                </c:pt>
                <c:pt idx="3478">
                  <c:v>-140</c:v>
                </c:pt>
                <c:pt idx="3479">
                  <c:v>-140</c:v>
                </c:pt>
                <c:pt idx="3480">
                  <c:v>-140</c:v>
                </c:pt>
                <c:pt idx="3481">
                  <c:v>-140</c:v>
                </c:pt>
                <c:pt idx="3482">
                  <c:v>-140</c:v>
                </c:pt>
                <c:pt idx="3483">
                  <c:v>-140</c:v>
                </c:pt>
                <c:pt idx="3484">
                  <c:v>-140</c:v>
                </c:pt>
                <c:pt idx="3485">
                  <c:v>-140</c:v>
                </c:pt>
                <c:pt idx="3486">
                  <c:v>-140</c:v>
                </c:pt>
                <c:pt idx="3487">
                  <c:v>-140</c:v>
                </c:pt>
                <c:pt idx="3488">
                  <c:v>-140</c:v>
                </c:pt>
                <c:pt idx="3489">
                  <c:v>-140</c:v>
                </c:pt>
                <c:pt idx="3490">
                  <c:v>-140</c:v>
                </c:pt>
                <c:pt idx="3491">
                  <c:v>-140</c:v>
                </c:pt>
                <c:pt idx="3492">
                  <c:v>-140</c:v>
                </c:pt>
                <c:pt idx="3493">
                  <c:v>-140</c:v>
                </c:pt>
                <c:pt idx="3494">
                  <c:v>-140</c:v>
                </c:pt>
                <c:pt idx="3495">
                  <c:v>-140</c:v>
                </c:pt>
                <c:pt idx="3496">
                  <c:v>-140</c:v>
                </c:pt>
                <c:pt idx="3497">
                  <c:v>-140</c:v>
                </c:pt>
                <c:pt idx="3498">
                  <c:v>-140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A-481B-8B02-B0A0FAB56B2F}"/>
            </c:ext>
          </c:extLst>
        </c:ser>
        <c:ser>
          <c:idx val="2"/>
          <c:order val="2"/>
          <c:tx>
            <c:strRef>
              <c:f>Graf46a47!$O$2</c:f>
              <c:strCache>
                <c:ptCount val="1"/>
                <c:pt idx="0">
                  <c:v>KB voči NPC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Graf46a47!$O$3:$O$3501</c:f>
              <c:numCache>
                <c:formatCode>0.00</c:formatCode>
                <c:ptCount val="3499"/>
                <c:pt idx="0">
                  <c:v>8.9999999999999969E-2</c:v>
                </c:pt>
                <c:pt idx="1">
                  <c:v>0.17999999999999994</c:v>
                </c:pt>
                <c:pt idx="2">
                  <c:v>0.2699999999999998</c:v>
                </c:pt>
                <c:pt idx="3">
                  <c:v>0.35999999999999988</c:v>
                </c:pt>
                <c:pt idx="4">
                  <c:v>0.44999999999999996</c:v>
                </c:pt>
                <c:pt idx="5">
                  <c:v>0.53999999999999959</c:v>
                </c:pt>
                <c:pt idx="6">
                  <c:v>0.62999999999999967</c:v>
                </c:pt>
                <c:pt idx="7">
                  <c:v>0.71999999999999975</c:v>
                </c:pt>
                <c:pt idx="8">
                  <c:v>0.80999999999999983</c:v>
                </c:pt>
                <c:pt idx="9">
                  <c:v>0.89999999999999991</c:v>
                </c:pt>
                <c:pt idx="10">
                  <c:v>0.98999999999999977</c:v>
                </c:pt>
                <c:pt idx="11">
                  <c:v>1.0799999999999992</c:v>
                </c:pt>
                <c:pt idx="12">
                  <c:v>1.1699999999999995</c:v>
                </c:pt>
                <c:pt idx="13">
                  <c:v>1.2599999999999993</c:v>
                </c:pt>
                <c:pt idx="14">
                  <c:v>1.3499999999999996</c:v>
                </c:pt>
                <c:pt idx="15">
                  <c:v>1.4399999999999995</c:v>
                </c:pt>
                <c:pt idx="16">
                  <c:v>1.5299999999999994</c:v>
                </c:pt>
                <c:pt idx="17">
                  <c:v>1.6199999999999997</c:v>
                </c:pt>
                <c:pt idx="18">
                  <c:v>1.7099999999999995</c:v>
                </c:pt>
                <c:pt idx="19">
                  <c:v>1.7999999999999998</c:v>
                </c:pt>
                <c:pt idx="20">
                  <c:v>1.8899999999999997</c:v>
                </c:pt>
                <c:pt idx="21">
                  <c:v>1.9799999999999995</c:v>
                </c:pt>
                <c:pt idx="22">
                  <c:v>2.0699999999999994</c:v>
                </c:pt>
                <c:pt idx="23">
                  <c:v>2.1599999999999984</c:v>
                </c:pt>
                <c:pt idx="24">
                  <c:v>2.2499999999999991</c:v>
                </c:pt>
                <c:pt idx="25">
                  <c:v>2.339999999999999</c:v>
                </c:pt>
                <c:pt idx="26">
                  <c:v>2.4299999999999988</c:v>
                </c:pt>
                <c:pt idx="27">
                  <c:v>2.5199999999999987</c:v>
                </c:pt>
                <c:pt idx="28">
                  <c:v>2.6099999999999994</c:v>
                </c:pt>
                <c:pt idx="29">
                  <c:v>2.6999999999999993</c:v>
                </c:pt>
                <c:pt idx="30">
                  <c:v>2.79</c:v>
                </c:pt>
                <c:pt idx="31">
                  <c:v>2.879999999999999</c:v>
                </c:pt>
                <c:pt idx="32">
                  <c:v>2.969999999999998</c:v>
                </c:pt>
                <c:pt idx="33">
                  <c:v>3.0599999999999987</c:v>
                </c:pt>
                <c:pt idx="34">
                  <c:v>3.1499999999999986</c:v>
                </c:pt>
                <c:pt idx="35">
                  <c:v>3.2399999999999993</c:v>
                </c:pt>
                <c:pt idx="36">
                  <c:v>3.3299999999999983</c:v>
                </c:pt>
                <c:pt idx="37">
                  <c:v>3.419999999999999</c:v>
                </c:pt>
                <c:pt idx="38">
                  <c:v>3.509999999999998</c:v>
                </c:pt>
                <c:pt idx="39">
                  <c:v>3.5999999999999996</c:v>
                </c:pt>
                <c:pt idx="40">
                  <c:v>3.6899999999999977</c:v>
                </c:pt>
                <c:pt idx="41">
                  <c:v>3.7799999999999994</c:v>
                </c:pt>
                <c:pt idx="42">
                  <c:v>3.8699999999999992</c:v>
                </c:pt>
                <c:pt idx="43">
                  <c:v>3.9599999999999991</c:v>
                </c:pt>
                <c:pt idx="44">
                  <c:v>4.0499999999999989</c:v>
                </c:pt>
                <c:pt idx="45">
                  <c:v>4.1399999999999988</c:v>
                </c:pt>
                <c:pt idx="46">
                  <c:v>4.2299999999999986</c:v>
                </c:pt>
                <c:pt idx="47">
                  <c:v>4.3199999999999967</c:v>
                </c:pt>
                <c:pt idx="48">
                  <c:v>4.4099999999999984</c:v>
                </c:pt>
                <c:pt idx="49">
                  <c:v>4.4999999999999982</c:v>
                </c:pt>
                <c:pt idx="50">
                  <c:v>4.5899999999999981</c:v>
                </c:pt>
                <c:pt idx="51">
                  <c:v>4.6799999999999979</c:v>
                </c:pt>
                <c:pt idx="52">
                  <c:v>4.7699999999999978</c:v>
                </c:pt>
                <c:pt idx="53">
                  <c:v>4.8599999999999977</c:v>
                </c:pt>
                <c:pt idx="54">
                  <c:v>4.9499999999999993</c:v>
                </c:pt>
                <c:pt idx="55">
                  <c:v>5.0399999999999974</c:v>
                </c:pt>
                <c:pt idx="56">
                  <c:v>5.1299999999999972</c:v>
                </c:pt>
                <c:pt idx="57">
                  <c:v>5.2199999999999989</c:v>
                </c:pt>
                <c:pt idx="58">
                  <c:v>5.3099999999999987</c:v>
                </c:pt>
                <c:pt idx="59">
                  <c:v>5.3999999999999986</c:v>
                </c:pt>
                <c:pt idx="60">
                  <c:v>5.4899999999999967</c:v>
                </c:pt>
                <c:pt idx="61">
                  <c:v>5.58</c:v>
                </c:pt>
                <c:pt idx="62">
                  <c:v>5.6699999999999982</c:v>
                </c:pt>
                <c:pt idx="63">
                  <c:v>5.759999999999998</c:v>
                </c:pt>
                <c:pt idx="64">
                  <c:v>5.8499999999999979</c:v>
                </c:pt>
                <c:pt idx="65">
                  <c:v>5.9399999999999959</c:v>
                </c:pt>
                <c:pt idx="66">
                  <c:v>6.0299999999999994</c:v>
                </c:pt>
                <c:pt idx="67">
                  <c:v>6.1199999999999974</c:v>
                </c:pt>
                <c:pt idx="68">
                  <c:v>6.2099999999999973</c:v>
                </c:pt>
                <c:pt idx="69">
                  <c:v>6.2999999999999972</c:v>
                </c:pt>
                <c:pt idx="70">
                  <c:v>6.3899999999999988</c:v>
                </c:pt>
                <c:pt idx="71">
                  <c:v>6.4799999999999986</c:v>
                </c:pt>
                <c:pt idx="72">
                  <c:v>6.5699999999999967</c:v>
                </c:pt>
                <c:pt idx="73">
                  <c:v>6.6599999999999966</c:v>
                </c:pt>
                <c:pt idx="74">
                  <c:v>6.75</c:v>
                </c:pt>
                <c:pt idx="75">
                  <c:v>6.8399999999999981</c:v>
                </c:pt>
                <c:pt idx="76">
                  <c:v>6.9299999999999979</c:v>
                </c:pt>
                <c:pt idx="77">
                  <c:v>7.019999999999996</c:v>
                </c:pt>
                <c:pt idx="78">
                  <c:v>7.1099999999999994</c:v>
                </c:pt>
                <c:pt idx="79">
                  <c:v>7.1999999999999993</c:v>
                </c:pt>
                <c:pt idx="80">
                  <c:v>7.2899999999999991</c:v>
                </c:pt>
                <c:pt idx="81">
                  <c:v>7.3799999999999955</c:v>
                </c:pt>
                <c:pt idx="82">
                  <c:v>7.4699999999999953</c:v>
                </c:pt>
                <c:pt idx="83">
                  <c:v>7.5599999999999987</c:v>
                </c:pt>
                <c:pt idx="84">
                  <c:v>7.6499999999999986</c:v>
                </c:pt>
                <c:pt idx="85">
                  <c:v>7.7399999999999984</c:v>
                </c:pt>
                <c:pt idx="86">
                  <c:v>7.8299999999999947</c:v>
                </c:pt>
                <c:pt idx="87">
                  <c:v>7.9199999999999982</c:v>
                </c:pt>
                <c:pt idx="88">
                  <c:v>8.009999999999998</c:v>
                </c:pt>
                <c:pt idx="89">
                  <c:v>8.0999999999999979</c:v>
                </c:pt>
                <c:pt idx="90">
                  <c:v>8.1899999999999977</c:v>
                </c:pt>
                <c:pt idx="91">
                  <c:v>8.2799999999999976</c:v>
                </c:pt>
                <c:pt idx="92">
                  <c:v>8.3699999999999974</c:v>
                </c:pt>
                <c:pt idx="93">
                  <c:v>8.4599999999999973</c:v>
                </c:pt>
                <c:pt idx="94">
                  <c:v>8.5499999999999972</c:v>
                </c:pt>
                <c:pt idx="95">
                  <c:v>8.6399999999999935</c:v>
                </c:pt>
                <c:pt idx="96">
                  <c:v>8.7299999999999969</c:v>
                </c:pt>
                <c:pt idx="97">
                  <c:v>8.8199999999999967</c:v>
                </c:pt>
                <c:pt idx="98">
                  <c:v>8.9099999999999966</c:v>
                </c:pt>
                <c:pt idx="99">
                  <c:v>8.9999999999999964</c:v>
                </c:pt>
                <c:pt idx="100">
                  <c:v>9.0899999999999963</c:v>
                </c:pt>
                <c:pt idx="101">
                  <c:v>9.1799999999999962</c:v>
                </c:pt>
                <c:pt idx="102">
                  <c:v>9.269999999999996</c:v>
                </c:pt>
                <c:pt idx="103">
                  <c:v>9.3599999999999959</c:v>
                </c:pt>
                <c:pt idx="104">
                  <c:v>9.4499999999999993</c:v>
                </c:pt>
                <c:pt idx="105">
                  <c:v>9.5399999999999956</c:v>
                </c:pt>
                <c:pt idx="106">
                  <c:v>9.6299999999999955</c:v>
                </c:pt>
                <c:pt idx="107">
                  <c:v>9.7199999999999953</c:v>
                </c:pt>
                <c:pt idx="108">
                  <c:v>9.8099999999999987</c:v>
                </c:pt>
                <c:pt idx="109">
                  <c:v>9.8999999999999986</c:v>
                </c:pt>
                <c:pt idx="110">
                  <c:v>9.9899999999999949</c:v>
                </c:pt>
                <c:pt idx="111">
                  <c:v>10.079999999999995</c:v>
                </c:pt>
                <c:pt idx="112">
                  <c:v>10.169999999999995</c:v>
                </c:pt>
                <c:pt idx="113">
                  <c:v>10.259999999999994</c:v>
                </c:pt>
                <c:pt idx="114">
                  <c:v>10.349999999999994</c:v>
                </c:pt>
                <c:pt idx="115">
                  <c:v>10.439999999999998</c:v>
                </c:pt>
                <c:pt idx="116">
                  <c:v>10.529999999999998</c:v>
                </c:pt>
                <c:pt idx="117">
                  <c:v>10.619999999999997</c:v>
                </c:pt>
                <c:pt idx="118">
                  <c:v>10.709999999999997</c:v>
                </c:pt>
                <c:pt idx="119">
                  <c:v>10.799999999999997</c:v>
                </c:pt>
                <c:pt idx="120">
                  <c:v>10.889999999999993</c:v>
                </c:pt>
                <c:pt idx="121">
                  <c:v>10.979999999999993</c:v>
                </c:pt>
                <c:pt idx="122">
                  <c:v>11.069999999999993</c:v>
                </c:pt>
                <c:pt idx="123">
                  <c:v>11.16</c:v>
                </c:pt>
                <c:pt idx="124">
                  <c:v>11.25</c:v>
                </c:pt>
                <c:pt idx="125">
                  <c:v>11.339999999999996</c:v>
                </c:pt>
                <c:pt idx="126">
                  <c:v>11.429999999999996</c:v>
                </c:pt>
                <c:pt idx="127">
                  <c:v>11.519999999999996</c:v>
                </c:pt>
                <c:pt idx="128">
                  <c:v>11.609999999999996</c:v>
                </c:pt>
                <c:pt idx="129">
                  <c:v>11.699999999999996</c:v>
                </c:pt>
                <c:pt idx="130">
                  <c:v>11.789999999999992</c:v>
                </c:pt>
                <c:pt idx="131">
                  <c:v>11.879999999999992</c:v>
                </c:pt>
                <c:pt idx="132">
                  <c:v>11.969999999999999</c:v>
                </c:pt>
                <c:pt idx="133">
                  <c:v>12.059999999999999</c:v>
                </c:pt>
                <c:pt idx="134">
                  <c:v>12.149999999999999</c:v>
                </c:pt>
                <c:pt idx="135">
                  <c:v>12.239999999999995</c:v>
                </c:pt>
                <c:pt idx="136">
                  <c:v>12.329999999999995</c:v>
                </c:pt>
                <c:pt idx="137">
                  <c:v>12.419999999999995</c:v>
                </c:pt>
                <c:pt idx="138">
                  <c:v>12.509999999999994</c:v>
                </c:pt>
                <c:pt idx="139">
                  <c:v>12.599999999999994</c:v>
                </c:pt>
                <c:pt idx="140">
                  <c:v>12.689999999999998</c:v>
                </c:pt>
                <c:pt idx="141">
                  <c:v>12.779999999999998</c:v>
                </c:pt>
                <c:pt idx="142">
                  <c:v>12.869999999999997</c:v>
                </c:pt>
                <c:pt idx="143">
                  <c:v>12.959999999999997</c:v>
                </c:pt>
                <c:pt idx="144">
                  <c:v>13.049999999999997</c:v>
                </c:pt>
                <c:pt idx="145">
                  <c:v>13.139999999999993</c:v>
                </c:pt>
                <c:pt idx="146">
                  <c:v>13.229999999999993</c:v>
                </c:pt>
                <c:pt idx="147">
                  <c:v>13.319999999999993</c:v>
                </c:pt>
                <c:pt idx="148">
                  <c:v>13.409999999999993</c:v>
                </c:pt>
                <c:pt idx="149">
                  <c:v>13.5</c:v>
                </c:pt>
                <c:pt idx="150">
                  <c:v>13.589999999999996</c:v>
                </c:pt>
                <c:pt idx="151">
                  <c:v>13.679999999999996</c:v>
                </c:pt>
                <c:pt idx="152">
                  <c:v>13.769999999999996</c:v>
                </c:pt>
                <c:pt idx="153">
                  <c:v>13.859999999999996</c:v>
                </c:pt>
                <c:pt idx="154">
                  <c:v>13.949999999999996</c:v>
                </c:pt>
                <c:pt idx="155">
                  <c:v>14.039999999999992</c:v>
                </c:pt>
                <c:pt idx="156">
                  <c:v>14.129999999999992</c:v>
                </c:pt>
                <c:pt idx="157">
                  <c:v>14.219999999999999</c:v>
                </c:pt>
                <c:pt idx="158">
                  <c:v>14.309999999999999</c:v>
                </c:pt>
                <c:pt idx="159">
                  <c:v>14.399999999999999</c:v>
                </c:pt>
                <c:pt idx="160">
                  <c:v>14.489999999999995</c:v>
                </c:pt>
                <c:pt idx="161">
                  <c:v>14.579999999999998</c:v>
                </c:pt>
                <c:pt idx="162">
                  <c:v>14.669999999999995</c:v>
                </c:pt>
                <c:pt idx="163">
                  <c:v>14.759999999999991</c:v>
                </c:pt>
                <c:pt idx="164">
                  <c:v>14.849999999999994</c:v>
                </c:pt>
                <c:pt idx="165">
                  <c:v>14.939999999999991</c:v>
                </c:pt>
                <c:pt idx="166">
                  <c:v>15.030000000000001</c:v>
                </c:pt>
                <c:pt idx="167">
                  <c:v>15.119999999999997</c:v>
                </c:pt>
                <c:pt idx="168">
                  <c:v>15.209999999999994</c:v>
                </c:pt>
                <c:pt idx="169">
                  <c:v>15.299999999999997</c:v>
                </c:pt>
                <c:pt idx="170">
                  <c:v>15.389999999999993</c:v>
                </c:pt>
                <c:pt idx="171">
                  <c:v>15.479999999999997</c:v>
                </c:pt>
                <c:pt idx="172">
                  <c:v>15.569999999999993</c:v>
                </c:pt>
                <c:pt idx="173">
                  <c:v>15.659999999999989</c:v>
                </c:pt>
                <c:pt idx="174">
                  <c:v>15.75</c:v>
                </c:pt>
                <c:pt idx="175">
                  <c:v>15.839999999999996</c:v>
                </c:pt>
                <c:pt idx="176">
                  <c:v>15.93</c:v>
                </c:pt>
                <c:pt idx="177">
                  <c:v>16.019999999999996</c:v>
                </c:pt>
                <c:pt idx="178">
                  <c:v>16.109999999999992</c:v>
                </c:pt>
                <c:pt idx="179">
                  <c:v>16.199999999999996</c:v>
                </c:pt>
                <c:pt idx="180">
                  <c:v>16.289999999999992</c:v>
                </c:pt>
                <c:pt idx="181">
                  <c:v>16.379999999999995</c:v>
                </c:pt>
                <c:pt idx="182">
                  <c:v>16.469999999999992</c:v>
                </c:pt>
                <c:pt idx="183">
                  <c:v>16.559999999999995</c:v>
                </c:pt>
                <c:pt idx="184">
                  <c:v>16.649999999999999</c:v>
                </c:pt>
                <c:pt idx="185">
                  <c:v>16.739999999999995</c:v>
                </c:pt>
                <c:pt idx="186">
                  <c:v>16.829999999999998</c:v>
                </c:pt>
                <c:pt idx="187">
                  <c:v>16.919999999999995</c:v>
                </c:pt>
                <c:pt idx="188">
                  <c:v>17.009999999999991</c:v>
                </c:pt>
                <c:pt idx="189">
                  <c:v>17.099999999999994</c:v>
                </c:pt>
                <c:pt idx="190">
                  <c:v>17.189999999999991</c:v>
                </c:pt>
                <c:pt idx="191">
                  <c:v>17.279999999999987</c:v>
                </c:pt>
                <c:pt idx="192">
                  <c:v>17.369999999999997</c:v>
                </c:pt>
                <c:pt idx="193">
                  <c:v>17.459999999999994</c:v>
                </c:pt>
                <c:pt idx="194">
                  <c:v>17.549999999999997</c:v>
                </c:pt>
                <c:pt idx="195">
                  <c:v>17.639999999999993</c:v>
                </c:pt>
                <c:pt idx="196">
                  <c:v>17.72999999999999</c:v>
                </c:pt>
                <c:pt idx="197">
                  <c:v>17.819999999999993</c:v>
                </c:pt>
                <c:pt idx="198">
                  <c:v>17.909999999999989</c:v>
                </c:pt>
                <c:pt idx="199">
                  <c:v>17.999999999999993</c:v>
                </c:pt>
                <c:pt idx="200">
                  <c:v>18.089999999999996</c:v>
                </c:pt>
                <c:pt idx="201">
                  <c:v>18.179999999999993</c:v>
                </c:pt>
                <c:pt idx="202">
                  <c:v>18.269999999999996</c:v>
                </c:pt>
                <c:pt idx="203">
                  <c:v>18.359999999999992</c:v>
                </c:pt>
                <c:pt idx="204">
                  <c:v>18.449999999999996</c:v>
                </c:pt>
                <c:pt idx="205">
                  <c:v>18.539999999999992</c:v>
                </c:pt>
                <c:pt idx="206">
                  <c:v>18.629999999999988</c:v>
                </c:pt>
                <c:pt idx="207">
                  <c:v>18.719999999999992</c:v>
                </c:pt>
                <c:pt idx="208">
                  <c:v>18.809999999999988</c:v>
                </c:pt>
                <c:pt idx="209">
                  <c:v>18.899999999999999</c:v>
                </c:pt>
                <c:pt idx="210">
                  <c:v>18.989999999999995</c:v>
                </c:pt>
                <c:pt idx="211">
                  <c:v>19.079999999999991</c:v>
                </c:pt>
                <c:pt idx="212">
                  <c:v>19.169999999999995</c:v>
                </c:pt>
                <c:pt idx="213">
                  <c:v>19.259999999999991</c:v>
                </c:pt>
                <c:pt idx="214">
                  <c:v>19.349999999999994</c:v>
                </c:pt>
                <c:pt idx="215">
                  <c:v>19.439999999999991</c:v>
                </c:pt>
                <c:pt idx="216">
                  <c:v>19.529999999999987</c:v>
                </c:pt>
                <c:pt idx="217">
                  <c:v>19.619999999999997</c:v>
                </c:pt>
                <c:pt idx="218">
                  <c:v>19.709999999999994</c:v>
                </c:pt>
                <c:pt idx="219">
                  <c:v>19.799999999999997</c:v>
                </c:pt>
                <c:pt idx="220">
                  <c:v>19.889999999999986</c:v>
                </c:pt>
                <c:pt idx="221">
                  <c:v>19.97999999999999</c:v>
                </c:pt>
                <c:pt idx="222">
                  <c:v>20.07</c:v>
                </c:pt>
                <c:pt idx="223">
                  <c:v>20.159999999999989</c:v>
                </c:pt>
                <c:pt idx="224">
                  <c:v>20.25</c:v>
                </c:pt>
                <c:pt idx="225">
                  <c:v>20.339999999999989</c:v>
                </c:pt>
                <c:pt idx="226">
                  <c:v>20.429999999999993</c:v>
                </c:pt>
                <c:pt idx="227">
                  <c:v>20.519999999999989</c:v>
                </c:pt>
                <c:pt idx="228">
                  <c:v>20.609999999999992</c:v>
                </c:pt>
                <c:pt idx="229">
                  <c:v>20.699999999999989</c:v>
                </c:pt>
                <c:pt idx="230">
                  <c:v>20.789999999999992</c:v>
                </c:pt>
                <c:pt idx="231">
                  <c:v>20.879999999999995</c:v>
                </c:pt>
                <c:pt idx="232">
                  <c:v>20.969999999999992</c:v>
                </c:pt>
                <c:pt idx="233">
                  <c:v>21.059999999999995</c:v>
                </c:pt>
                <c:pt idx="234">
                  <c:v>21.149999999999991</c:v>
                </c:pt>
                <c:pt idx="235">
                  <c:v>21.239999999999995</c:v>
                </c:pt>
                <c:pt idx="236">
                  <c:v>21.329999999999984</c:v>
                </c:pt>
                <c:pt idx="237">
                  <c:v>21.419999999999995</c:v>
                </c:pt>
                <c:pt idx="238">
                  <c:v>21.509999999999998</c:v>
                </c:pt>
                <c:pt idx="239">
                  <c:v>21.599999999999994</c:v>
                </c:pt>
                <c:pt idx="240">
                  <c:v>21.689999999999998</c:v>
                </c:pt>
                <c:pt idx="241">
                  <c:v>21.779999999999987</c:v>
                </c:pt>
                <c:pt idx="242">
                  <c:v>21.869999999999997</c:v>
                </c:pt>
                <c:pt idx="243">
                  <c:v>21.959999999999987</c:v>
                </c:pt>
                <c:pt idx="244">
                  <c:v>22.049999999999997</c:v>
                </c:pt>
                <c:pt idx="245">
                  <c:v>22.139999999999986</c:v>
                </c:pt>
                <c:pt idx="246">
                  <c:v>22.22999999999999</c:v>
                </c:pt>
                <c:pt idx="247">
                  <c:v>22.32</c:v>
                </c:pt>
                <c:pt idx="248">
                  <c:v>22.409999999999989</c:v>
                </c:pt>
                <c:pt idx="249">
                  <c:v>22.5</c:v>
                </c:pt>
                <c:pt idx="250">
                  <c:v>22.589999999999989</c:v>
                </c:pt>
                <c:pt idx="251">
                  <c:v>22.679999999999993</c:v>
                </c:pt>
                <c:pt idx="252">
                  <c:v>22.769999999999989</c:v>
                </c:pt>
                <c:pt idx="253">
                  <c:v>22.859999999999992</c:v>
                </c:pt>
                <c:pt idx="254">
                  <c:v>22.949999999999989</c:v>
                </c:pt>
                <c:pt idx="255">
                  <c:v>23.039999999999992</c:v>
                </c:pt>
                <c:pt idx="256">
                  <c:v>23.129999999999995</c:v>
                </c:pt>
                <c:pt idx="257">
                  <c:v>23.219999999999992</c:v>
                </c:pt>
                <c:pt idx="258">
                  <c:v>23.309999999999995</c:v>
                </c:pt>
                <c:pt idx="259">
                  <c:v>23.399999999999991</c:v>
                </c:pt>
                <c:pt idx="260">
                  <c:v>23.489999999999995</c:v>
                </c:pt>
                <c:pt idx="261">
                  <c:v>23.579999999999984</c:v>
                </c:pt>
                <c:pt idx="262">
                  <c:v>23.669999999999995</c:v>
                </c:pt>
                <c:pt idx="263">
                  <c:v>23.759999999999984</c:v>
                </c:pt>
                <c:pt idx="264">
                  <c:v>23.849999999999994</c:v>
                </c:pt>
                <c:pt idx="265">
                  <c:v>23.939999999999998</c:v>
                </c:pt>
                <c:pt idx="266">
                  <c:v>24.029999999999987</c:v>
                </c:pt>
                <c:pt idx="267">
                  <c:v>24.119999999999997</c:v>
                </c:pt>
                <c:pt idx="268">
                  <c:v>24.209999999999987</c:v>
                </c:pt>
                <c:pt idx="269">
                  <c:v>24.299999999999997</c:v>
                </c:pt>
                <c:pt idx="270">
                  <c:v>24.389999999999986</c:v>
                </c:pt>
                <c:pt idx="271">
                  <c:v>24.47999999999999</c:v>
                </c:pt>
                <c:pt idx="272">
                  <c:v>24.569999999999986</c:v>
                </c:pt>
                <c:pt idx="273">
                  <c:v>24.659999999999989</c:v>
                </c:pt>
                <c:pt idx="274">
                  <c:v>24.75</c:v>
                </c:pt>
                <c:pt idx="275">
                  <c:v>24.839999999999989</c:v>
                </c:pt>
                <c:pt idx="276">
                  <c:v>24.929999999999993</c:v>
                </c:pt>
                <c:pt idx="277">
                  <c:v>25.019999999999989</c:v>
                </c:pt>
                <c:pt idx="278">
                  <c:v>25.109999999999992</c:v>
                </c:pt>
                <c:pt idx="279">
                  <c:v>25.199999999999989</c:v>
                </c:pt>
                <c:pt idx="280">
                  <c:v>25.289999999999992</c:v>
                </c:pt>
                <c:pt idx="281">
                  <c:v>25.379999999999995</c:v>
                </c:pt>
                <c:pt idx="282">
                  <c:v>25.469999999999992</c:v>
                </c:pt>
                <c:pt idx="283">
                  <c:v>25.559999999999995</c:v>
                </c:pt>
                <c:pt idx="284">
                  <c:v>25.649999999999991</c:v>
                </c:pt>
                <c:pt idx="285">
                  <c:v>25.739999999999995</c:v>
                </c:pt>
                <c:pt idx="286">
                  <c:v>25.829999999999984</c:v>
                </c:pt>
                <c:pt idx="287">
                  <c:v>25.919999999999995</c:v>
                </c:pt>
                <c:pt idx="288">
                  <c:v>26.009999999999984</c:v>
                </c:pt>
                <c:pt idx="289">
                  <c:v>26.099999999999994</c:v>
                </c:pt>
                <c:pt idx="290">
                  <c:v>26.189999999999998</c:v>
                </c:pt>
                <c:pt idx="291">
                  <c:v>26.279999999999987</c:v>
                </c:pt>
                <c:pt idx="292">
                  <c:v>26.369999999999997</c:v>
                </c:pt>
                <c:pt idx="293">
                  <c:v>26.459999999999987</c:v>
                </c:pt>
                <c:pt idx="294">
                  <c:v>26.549999999999997</c:v>
                </c:pt>
                <c:pt idx="295">
                  <c:v>26.639999999999986</c:v>
                </c:pt>
                <c:pt idx="296">
                  <c:v>26.72999999999999</c:v>
                </c:pt>
                <c:pt idx="297">
                  <c:v>26.819999999999986</c:v>
                </c:pt>
                <c:pt idx="298">
                  <c:v>26.909999999999989</c:v>
                </c:pt>
                <c:pt idx="299">
                  <c:v>27</c:v>
                </c:pt>
                <c:pt idx="300">
                  <c:v>27.089999999999989</c:v>
                </c:pt>
                <c:pt idx="301">
                  <c:v>27.179999999999993</c:v>
                </c:pt>
                <c:pt idx="302">
                  <c:v>27.269999999999989</c:v>
                </c:pt>
                <c:pt idx="303">
                  <c:v>27.359999999999992</c:v>
                </c:pt>
                <c:pt idx="304">
                  <c:v>27.449999999999989</c:v>
                </c:pt>
                <c:pt idx="305">
                  <c:v>27.539999999999992</c:v>
                </c:pt>
                <c:pt idx="306">
                  <c:v>27.629999999999981</c:v>
                </c:pt>
                <c:pt idx="307">
                  <c:v>27.719999999999992</c:v>
                </c:pt>
                <c:pt idx="308">
                  <c:v>27.809999999999995</c:v>
                </c:pt>
                <c:pt idx="309">
                  <c:v>27.899999999999991</c:v>
                </c:pt>
                <c:pt idx="310">
                  <c:v>27.989999999999995</c:v>
                </c:pt>
                <c:pt idx="311">
                  <c:v>28.079999999999984</c:v>
                </c:pt>
                <c:pt idx="312">
                  <c:v>28.169999999999995</c:v>
                </c:pt>
                <c:pt idx="313">
                  <c:v>28.259999999999984</c:v>
                </c:pt>
                <c:pt idx="314">
                  <c:v>28.349999999999994</c:v>
                </c:pt>
                <c:pt idx="315">
                  <c:v>28.439999999999998</c:v>
                </c:pt>
                <c:pt idx="316">
                  <c:v>28.529999999999987</c:v>
                </c:pt>
                <c:pt idx="317">
                  <c:v>28.619999999999997</c:v>
                </c:pt>
                <c:pt idx="318">
                  <c:v>28.709999999999987</c:v>
                </c:pt>
                <c:pt idx="319">
                  <c:v>28.799999999999997</c:v>
                </c:pt>
                <c:pt idx="320">
                  <c:v>28.889999999999986</c:v>
                </c:pt>
                <c:pt idx="321">
                  <c:v>28.97999999999999</c:v>
                </c:pt>
                <c:pt idx="322">
                  <c:v>29.069999999999979</c:v>
                </c:pt>
                <c:pt idx="323">
                  <c:v>29.159999999999997</c:v>
                </c:pt>
                <c:pt idx="324">
                  <c:v>29.25</c:v>
                </c:pt>
                <c:pt idx="325">
                  <c:v>29.339999999999989</c:v>
                </c:pt>
                <c:pt idx="326">
                  <c:v>29.429999999999993</c:v>
                </c:pt>
                <c:pt idx="327">
                  <c:v>29.519999999999982</c:v>
                </c:pt>
                <c:pt idx="328">
                  <c:v>29.61</c:v>
                </c:pt>
                <c:pt idx="329">
                  <c:v>29.699999999999989</c:v>
                </c:pt>
                <c:pt idx="330">
                  <c:v>29.789999999999992</c:v>
                </c:pt>
                <c:pt idx="331">
                  <c:v>29.879999999999981</c:v>
                </c:pt>
                <c:pt idx="332">
                  <c:v>29.969999999999985</c:v>
                </c:pt>
                <c:pt idx="333">
                  <c:v>30.060000000000002</c:v>
                </c:pt>
                <c:pt idx="334">
                  <c:v>30.149999999999991</c:v>
                </c:pt>
                <c:pt idx="335">
                  <c:v>30.239999999999995</c:v>
                </c:pt>
                <c:pt idx="336">
                  <c:v>30.329999999999984</c:v>
                </c:pt>
                <c:pt idx="337">
                  <c:v>30.419999999999987</c:v>
                </c:pt>
                <c:pt idx="338">
                  <c:v>30.509999999999991</c:v>
                </c:pt>
                <c:pt idx="339">
                  <c:v>30.599999999999994</c:v>
                </c:pt>
                <c:pt idx="340">
                  <c:v>30.689999999999984</c:v>
                </c:pt>
                <c:pt idx="341">
                  <c:v>30.779999999999987</c:v>
                </c:pt>
                <c:pt idx="342">
                  <c:v>30.86999999999999</c:v>
                </c:pt>
                <c:pt idx="343">
                  <c:v>30.959999999999994</c:v>
                </c:pt>
                <c:pt idx="344">
                  <c:v>31</c:v>
                </c:pt>
                <c:pt idx="345">
                  <c:v>30.799999999999997</c:v>
                </c:pt>
                <c:pt idx="346">
                  <c:v>30.599999999999994</c:v>
                </c:pt>
                <c:pt idx="347">
                  <c:v>30.399999999999991</c:v>
                </c:pt>
                <c:pt idx="348">
                  <c:v>30.200000000000003</c:v>
                </c:pt>
                <c:pt idx="349">
                  <c:v>30</c:v>
                </c:pt>
                <c:pt idx="350">
                  <c:v>29.799999999999997</c:v>
                </c:pt>
                <c:pt idx="351">
                  <c:v>29.599999999999994</c:v>
                </c:pt>
                <c:pt idx="352">
                  <c:v>29.399999999999991</c:v>
                </c:pt>
                <c:pt idx="353">
                  <c:v>29.200000000000003</c:v>
                </c:pt>
                <c:pt idx="354">
                  <c:v>29</c:v>
                </c:pt>
                <c:pt idx="355">
                  <c:v>28.799999999999997</c:v>
                </c:pt>
                <c:pt idx="356">
                  <c:v>28.599999999999994</c:v>
                </c:pt>
                <c:pt idx="357">
                  <c:v>28.399999999999991</c:v>
                </c:pt>
                <c:pt idx="358">
                  <c:v>28.200000000000003</c:v>
                </c:pt>
                <c:pt idx="359">
                  <c:v>28</c:v>
                </c:pt>
                <c:pt idx="360">
                  <c:v>27.799999999999997</c:v>
                </c:pt>
                <c:pt idx="361">
                  <c:v>27.599999999999994</c:v>
                </c:pt>
                <c:pt idx="362">
                  <c:v>27.399999999999991</c:v>
                </c:pt>
                <c:pt idx="363">
                  <c:v>27.200000000000003</c:v>
                </c:pt>
                <c:pt idx="364">
                  <c:v>27</c:v>
                </c:pt>
                <c:pt idx="365">
                  <c:v>26.799999999999997</c:v>
                </c:pt>
                <c:pt idx="366">
                  <c:v>26.599999999999994</c:v>
                </c:pt>
                <c:pt idx="367">
                  <c:v>26.399999999999991</c:v>
                </c:pt>
                <c:pt idx="368">
                  <c:v>26.200000000000003</c:v>
                </c:pt>
                <c:pt idx="369">
                  <c:v>26</c:v>
                </c:pt>
                <c:pt idx="370">
                  <c:v>25.799999999999997</c:v>
                </c:pt>
                <c:pt idx="371">
                  <c:v>25.599999999999994</c:v>
                </c:pt>
                <c:pt idx="372">
                  <c:v>25.399999999999991</c:v>
                </c:pt>
                <c:pt idx="373">
                  <c:v>25.200000000000003</c:v>
                </c:pt>
                <c:pt idx="374">
                  <c:v>25</c:v>
                </c:pt>
                <c:pt idx="375">
                  <c:v>24.799999999999997</c:v>
                </c:pt>
                <c:pt idx="376">
                  <c:v>24.599999999999994</c:v>
                </c:pt>
                <c:pt idx="377">
                  <c:v>24.399999999999991</c:v>
                </c:pt>
                <c:pt idx="378">
                  <c:v>24.200000000000003</c:v>
                </c:pt>
                <c:pt idx="379">
                  <c:v>24</c:v>
                </c:pt>
                <c:pt idx="380">
                  <c:v>23.799999999999997</c:v>
                </c:pt>
                <c:pt idx="381">
                  <c:v>23.599999999999994</c:v>
                </c:pt>
                <c:pt idx="382">
                  <c:v>23.399999999999991</c:v>
                </c:pt>
                <c:pt idx="383">
                  <c:v>23.199999999999989</c:v>
                </c:pt>
                <c:pt idx="384">
                  <c:v>23</c:v>
                </c:pt>
                <c:pt idx="385">
                  <c:v>22.799999999999997</c:v>
                </c:pt>
                <c:pt idx="386">
                  <c:v>22.599999999999994</c:v>
                </c:pt>
                <c:pt idx="387">
                  <c:v>22.399999999999991</c:v>
                </c:pt>
                <c:pt idx="388">
                  <c:v>22.199999999999989</c:v>
                </c:pt>
                <c:pt idx="389">
                  <c:v>22</c:v>
                </c:pt>
                <c:pt idx="390">
                  <c:v>21.799999999999997</c:v>
                </c:pt>
                <c:pt idx="391">
                  <c:v>21.599999999999994</c:v>
                </c:pt>
                <c:pt idx="392">
                  <c:v>21.399999999999991</c:v>
                </c:pt>
                <c:pt idx="393">
                  <c:v>21.199999999999989</c:v>
                </c:pt>
                <c:pt idx="394">
                  <c:v>21</c:v>
                </c:pt>
                <c:pt idx="395">
                  <c:v>20.799999999999997</c:v>
                </c:pt>
                <c:pt idx="396">
                  <c:v>20.599999999999994</c:v>
                </c:pt>
                <c:pt idx="397">
                  <c:v>20.399999999999991</c:v>
                </c:pt>
                <c:pt idx="398">
                  <c:v>20.199999999999989</c:v>
                </c:pt>
                <c:pt idx="399">
                  <c:v>20</c:v>
                </c:pt>
                <c:pt idx="400">
                  <c:v>19.799999999999997</c:v>
                </c:pt>
                <c:pt idx="401">
                  <c:v>19.599999999999994</c:v>
                </c:pt>
                <c:pt idx="402">
                  <c:v>19.399999999999991</c:v>
                </c:pt>
                <c:pt idx="403">
                  <c:v>19.199999999999989</c:v>
                </c:pt>
                <c:pt idx="404">
                  <c:v>19</c:v>
                </c:pt>
                <c:pt idx="405">
                  <c:v>18.799999999999997</c:v>
                </c:pt>
                <c:pt idx="406">
                  <c:v>18.599999999999994</c:v>
                </c:pt>
                <c:pt idx="407">
                  <c:v>18.399999999999991</c:v>
                </c:pt>
                <c:pt idx="408">
                  <c:v>18.199999999999989</c:v>
                </c:pt>
                <c:pt idx="409">
                  <c:v>18</c:v>
                </c:pt>
                <c:pt idx="410">
                  <c:v>17.799999999999997</c:v>
                </c:pt>
                <c:pt idx="411">
                  <c:v>17.599999999999994</c:v>
                </c:pt>
                <c:pt idx="412">
                  <c:v>17.399999999999991</c:v>
                </c:pt>
                <c:pt idx="413">
                  <c:v>17.199999999999989</c:v>
                </c:pt>
                <c:pt idx="414">
                  <c:v>17</c:v>
                </c:pt>
                <c:pt idx="415">
                  <c:v>16.799999999999997</c:v>
                </c:pt>
                <c:pt idx="416">
                  <c:v>16.599999999999994</c:v>
                </c:pt>
                <c:pt idx="417">
                  <c:v>16.399999999999991</c:v>
                </c:pt>
                <c:pt idx="418">
                  <c:v>16.199999999999989</c:v>
                </c:pt>
                <c:pt idx="419">
                  <c:v>16</c:v>
                </c:pt>
                <c:pt idx="420">
                  <c:v>15.799999999999997</c:v>
                </c:pt>
                <c:pt idx="421">
                  <c:v>15.599999999999994</c:v>
                </c:pt>
                <c:pt idx="422">
                  <c:v>15.399999999999991</c:v>
                </c:pt>
                <c:pt idx="423">
                  <c:v>15.199999999999989</c:v>
                </c:pt>
                <c:pt idx="424">
                  <c:v>15</c:v>
                </c:pt>
                <c:pt idx="425">
                  <c:v>14.799999999999997</c:v>
                </c:pt>
                <c:pt idx="426">
                  <c:v>14.599999999999994</c:v>
                </c:pt>
                <c:pt idx="427">
                  <c:v>14.399999999999991</c:v>
                </c:pt>
                <c:pt idx="428">
                  <c:v>14.199999999999989</c:v>
                </c:pt>
                <c:pt idx="429">
                  <c:v>14</c:v>
                </c:pt>
                <c:pt idx="430">
                  <c:v>13.799999999999997</c:v>
                </c:pt>
                <c:pt idx="431">
                  <c:v>13.599999999999994</c:v>
                </c:pt>
                <c:pt idx="432">
                  <c:v>13.399999999999991</c:v>
                </c:pt>
                <c:pt idx="433">
                  <c:v>13.199999999999989</c:v>
                </c:pt>
                <c:pt idx="434">
                  <c:v>13</c:v>
                </c:pt>
                <c:pt idx="435">
                  <c:v>12.799999999999997</c:v>
                </c:pt>
                <c:pt idx="436">
                  <c:v>12.599999999999994</c:v>
                </c:pt>
                <c:pt idx="437">
                  <c:v>12.399999999999991</c:v>
                </c:pt>
                <c:pt idx="438">
                  <c:v>12.199999999999989</c:v>
                </c:pt>
                <c:pt idx="439">
                  <c:v>12</c:v>
                </c:pt>
                <c:pt idx="440">
                  <c:v>11.799999999999997</c:v>
                </c:pt>
                <c:pt idx="441">
                  <c:v>11.599999999999994</c:v>
                </c:pt>
                <c:pt idx="442">
                  <c:v>11.399999999999991</c:v>
                </c:pt>
                <c:pt idx="443">
                  <c:v>11.199999999999989</c:v>
                </c:pt>
                <c:pt idx="444">
                  <c:v>11</c:v>
                </c:pt>
                <c:pt idx="445">
                  <c:v>10.799999999999997</c:v>
                </c:pt>
                <c:pt idx="446">
                  <c:v>10.599999999999994</c:v>
                </c:pt>
                <c:pt idx="447">
                  <c:v>10.399999999999991</c:v>
                </c:pt>
                <c:pt idx="448">
                  <c:v>10.199999999999989</c:v>
                </c:pt>
                <c:pt idx="449">
                  <c:v>10</c:v>
                </c:pt>
                <c:pt idx="450">
                  <c:v>9.7999999999999972</c:v>
                </c:pt>
                <c:pt idx="451">
                  <c:v>9.5999999999999943</c:v>
                </c:pt>
                <c:pt idx="452">
                  <c:v>9.3999999999999915</c:v>
                </c:pt>
                <c:pt idx="453">
                  <c:v>9.1999999999999886</c:v>
                </c:pt>
                <c:pt idx="454">
                  <c:v>9</c:v>
                </c:pt>
                <c:pt idx="455">
                  <c:v>8.7999999999999972</c:v>
                </c:pt>
                <c:pt idx="456">
                  <c:v>8.5999999999999943</c:v>
                </c:pt>
                <c:pt idx="457">
                  <c:v>8.3999999999999915</c:v>
                </c:pt>
                <c:pt idx="458">
                  <c:v>8.1999999999999886</c:v>
                </c:pt>
                <c:pt idx="459">
                  <c:v>8</c:v>
                </c:pt>
                <c:pt idx="460">
                  <c:v>7.7999999999999972</c:v>
                </c:pt>
                <c:pt idx="461">
                  <c:v>7.5999999999999943</c:v>
                </c:pt>
                <c:pt idx="462">
                  <c:v>7.3999999999999915</c:v>
                </c:pt>
                <c:pt idx="463">
                  <c:v>7.1999999999999886</c:v>
                </c:pt>
                <c:pt idx="464">
                  <c:v>7</c:v>
                </c:pt>
                <c:pt idx="465">
                  <c:v>6.7999999999999972</c:v>
                </c:pt>
                <c:pt idx="466">
                  <c:v>6.5999999999999943</c:v>
                </c:pt>
                <c:pt idx="467">
                  <c:v>6.3999999999999915</c:v>
                </c:pt>
                <c:pt idx="468">
                  <c:v>6.1999999999999886</c:v>
                </c:pt>
                <c:pt idx="469">
                  <c:v>6</c:v>
                </c:pt>
                <c:pt idx="470">
                  <c:v>5.7999999999999972</c:v>
                </c:pt>
                <c:pt idx="471">
                  <c:v>5.5999999999999943</c:v>
                </c:pt>
                <c:pt idx="472">
                  <c:v>5.3999999999999915</c:v>
                </c:pt>
                <c:pt idx="473">
                  <c:v>5.1999999999999886</c:v>
                </c:pt>
                <c:pt idx="474">
                  <c:v>5</c:v>
                </c:pt>
                <c:pt idx="475">
                  <c:v>4.7999999999999972</c:v>
                </c:pt>
                <c:pt idx="476">
                  <c:v>4.5999999999999943</c:v>
                </c:pt>
                <c:pt idx="477">
                  <c:v>4.3999999999999915</c:v>
                </c:pt>
                <c:pt idx="478">
                  <c:v>4.1999999999999886</c:v>
                </c:pt>
                <c:pt idx="479">
                  <c:v>4</c:v>
                </c:pt>
                <c:pt idx="480">
                  <c:v>3.7999999999999972</c:v>
                </c:pt>
                <c:pt idx="481">
                  <c:v>3.5999999999999943</c:v>
                </c:pt>
                <c:pt idx="482">
                  <c:v>3.3999999999999915</c:v>
                </c:pt>
                <c:pt idx="483">
                  <c:v>3.1999999999999886</c:v>
                </c:pt>
                <c:pt idx="484">
                  <c:v>3</c:v>
                </c:pt>
                <c:pt idx="485">
                  <c:v>2.7999999999999972</c:v>
                </c:pt>
                <c:pt idx="486">
                  <c:v>2.5999999999999943</c:v>
                </c:pt>
                <c:pt idx="487">
                  <c:v>2.3999999999999915</c:v>
                </c:pt>
                <c:pt idx="488">
                  <c:v>2.1999999999999886</c:v>
                </c:pt>
                <c:pt idx="489">
                  <c:v>2</c:v>
                </c:pt>
                <c:pt idx="490">
                  <c:v>1.7999999999999972</c:v>
                </c:pt>
                <c:pt idx="491">
                  <c:v>1.5999999999999943</c:v>
                </c:pt>
                <c:pt idx="492">
                  <c:v>1.3999999999999915</c:v>
                </c:pt>
                <c:pt idx="493">
                  <c:v>1.1999999999999886</c:v>
                </c:pt>
                <c:pt idx="494">
                  <c:v>1</c:v>
                </c:pt>
                <c:pt idx="495">
                  <c:v>0.79999999999999716</c:v>
                </c:pt>
                <c:pt idx="496">
                  <c:v>0.59999999999999432</c:v>
                </c:pt>
                <c:pt idx="497">
                  <c:v>0.39999999999999147</c:v>
                </c:pt>
                <c:pt idx="498">
                  <c:v>0.19999999999998863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-9.9999999999994316E-2</c:v>
                </c:pt>
                <c:pt idx="2146">
                  <c:v>-0.20000000000000284</c:v>
                </c:pt>
                <c:pt idx="2147">
                  <c:v>-0.29999999999999716</c:v>
                </c:pt>
                <c:pt idx="2148">
                  <c:v>-0.40000000000000568</c:v>
                </c:pt>
                <c:pt idx="2149">
                  <c:v>-0.5</c:v>
                </c:pt>
                <c:pt idx="2150">
                  <c:v>-0.59999999999999432</c:v>
                </c:pt>
                <c:pt idx="2151">
                  <c:v>-0.70000000000000284</c:v>
                </c:pt>
                <c:pt idx="2152">
                  <c:v>-0.79999999999999716</c:v>
                </c:pt>
                <c:pt idx="2153">
                  <c:v>-0.90000000000000568</c:v>
                </c:pt>
                <c:pt idx="2154">
                  <c:v>-1</c:v>
                </c:pt>
                <c:pt idx="2155">
                  <c:v>-1.0999999999999943</c:v>
                </c:pt>
                <c:pt idx="2156">
                  <c:v>-1.2000000000000028</c:v>
                </c:pt>
                <c:pt idx="2157">
                  <c:v>-1.2999999999999972</c:v>
                </c:pt>
                <c:pt idx="2158">
                  <c:v>-1.4000000000000057</c:v>
                </c:pt>
                <c:pt idx="2159">
                  <c:v>-1.5</c:v>
                </c:pt>
                <c:pt idx="2160">
                  <c:v>-1.5999999999999943</c:v>
                </c:pt>
                <c:pt idx="2161">
                  <c:v>-1.7000000000000028</c:v>
                </c:pt>
                <c:pt idx="2162">
                  <c:v>-1.7999999999999972</c:v>
                </c:pt>
                <c:pt idx="2163">
                  <c:v>-1.9000000000000057</c:v>
                </c:pt>
                <c:pt idx="2164">
                  <c:v>-2</c:v>
                </c:pt>
                <c:pt idx="2165">
                  <c:v>-2.0999999999999943</c:v>
                </c:pt>
                <c:pt idx="2166">
                  <c:v>-2.2000000000000028</c:v>
                </c:pt>
                <c:pt idx="2167">
                  <c:v>-2.2999999999999972</c:v>
                </c:pt>
                <c:pt idx="2168">
                  <c:v>-2.4000000000000057</c:v>
                </c:pt>
                <c:pt idx="2169">
                  <c:v>-2.5</c:v>
                </c:pt>
                <c:pt idx="2170">
                  <c:v>-2.5999999999999943</c:v>
                </c:pt>
                <c:pt idx="2171">
                  <c:v>-2.7000000000000028</c:v>
                </c:pt>
                <c:pt idx="2172">
                  <c:v>-2.7999999999999972</c:v>
                </c:pt>
                <c:pt idx="2173">
                  <c:v>-2.9000000000000057</c:v>
                </c:pt>
                <c:pt idx="2174">
                  <c:v>-3</c:v>
                </c:pt>
                <c:pt idx="2175">
                  <c:v>-3.0999999999999943</c:v>
                </c:pt>
                <c:pt idx="2176">
                  <c:v>-3.2000000000000028</c:v>
                </c:pt>
                <c:pt idx="2177">
                  <c:v>-3.2999999999999972</c:v>
                </c:pt>
                <c:pt idx="2178">
                  <c:v>-3.4000000000000057</c:v>
                </c:pt>
                <c:pt idx="2179">
                  <c:v>-3.5</c:v>
                </c:pt>
                <c:pt idx="2180">
                  <c:v>-3.5999999999999943</c:v>
                </c:pt>
                <c:pt idx="2181">
                  <c:v>-3.7000000000000028</c:v>
                </c:pt>
                <c:pt idx="2182">
                  <c:v>-3.7999999999999972</c:v>
                </c:pt>
                <c:pt idx="2183">
                  <c:v>-3.9000000000000057</c:v>
                </c:pt>
                <c:pt idx="2184">
                  <c:v>-4</c:v>
                </c:pt>
                <c:pt idx="2185">
                  <c:v>-4.0999999999999943</c:v>
                </c:pt>
                <c:pt idx="2186">
                  <c:v>-4.2000000000000028</c:v>
                </c:pt>
                <c:pt idx="2187">
                  <c:v>-4.2999999999999972</c:v>
                </c:pt>
                <c:pt idx="2188">
                  <c:v>-4.4000000000000057</c:v>
                </c:pt>
                <c:pt idx="2189">
                  <c:v>-4.5</c:v>
                </c:pt>
                <c:pt idx="2190">
                  <c:v>-4.5999999999999943</c:v>
                </c:pt>
                <c:pt idx="2191">
                  <c:v>-4.7000000000000028</c:v>
                </c:pt>
                <c:pt idx="2192">
                  <c:v>-4.7999999999999972</c:v>
                </c:pt>
                <c:pt idx="2193">
                  <c:v>-4.9000000000000057</c:v>
                </c:pt>
                <c:pt idx="2194">
                  <c:v>-5</c:v>
                </c:pt>
                <c:pt idx="2195">
                  <c:v>-5.0999999999999943</c:v>
                </c:pt>
                <c:pt idx="2196">
                  <c:v>-5.2000000000000028</c:v>
                </c:pt>
                <c:pt idx="2197">
                  <c:v>-5.2999999999999972</c:v>
                </c:pt>
                <c:pt idx="2198">
                  <c:v>-5.4000000000000057</c:v>
                </c:pt>
                <c:pt idx="2199">
                  <c:v>-5.5</c:v>
                </c:pt>
                <c:pt idx="2200">
                  <c:v>-5.5999999999999943</c:v>
                </c:pt>
                <c:pt idx="2201">
                  <c:v>-5.7000000000000028</c:v>
                </c:pt>
                <c:pt idx="2202">
                  <c:v>-5.7999999999999972</c:v>
                </c:pt>
                <c:pt idx="2203">
                  <c:v>-5.9000000000000057</c:v>
                </c:pt>
                <c:pt idx="2204">
                  <c:v>-6</c:v>
                </c:pt>
                <c:pt idx="2205">
                  <c:v>-6.0999999999999943</c:v>
                </c:pt>
                <c:pt idx="2206">
                  <c:v>-6.2000000000000028</c:v>
                </c:pt>
                <c:pt idx="2207">
                  <c:v>-6.2999999999999972</c:v>
                </c:pt>
                <c:pt idx="2208">
                  <c:v>-6.4000000000000057</c:v>
                </c:pt>
                <c:pt idx="2209">
                  <c:v>-6.5</c:v>
                </c:pt>
                <c:pt idx="2210">
                  <c:v>-6.5999999999999943</c:v>
                </c:pt>
                <c:pt idx="2211">
                  <c:v>-6.7000000000000028</c:v>
                </c:pt>
                <c:pt idx="2212">
                  <c:v>-6.7999999999999972</c:v>
                </c:pt>
                <c:pt idx="2213">
                  <c:v>-6.9000000000000057</c:v>
                </c:pt>
                <c:pt idx="2214">
                  <c:v>-7</c:v>
                </c:pt>
                <c:pt idx="2215">
                  <c:v>-7.0999999999999943</c:v>
                </c:pt>
                <c:pt idx="2216">
                  <c:v>-7.2000000000000028</c:v>
                </c:pt>
                <c:pt idx="2217">
                  <c:v>-7.2999999999999972</c:v>
                </c:pt>
                <c:pt idx="2218">
                  <c:v>-7.4000000000000057</c:v>
                </c:pt>
                <c:pt idx="2219">
                  <c:v>-7.5</c:v>
                </c:pt>
                <c:pt idx="2220">
                  <c:v>-7.5999999999999943</c:v>
                </c:pt>
                <c:pt idx="2221">
                  <c:v>-7.7000000000000028</c:v>
                </c:pt>
                <c:pt idx="2222">
                  <c:v>-7.7999999999999972</c:v>
                </c:pt>
                <c:pt idx="2223">
                  <c:v>-7.9000000000000057</c:v>
                </c:pt>
                <c:pt idx="2224">
                  <c:v>-8</c:v>
                </c:pt>
                <c:pt idx="2225">
                  <c:v>-8.0999999999999943</c:v>
                </c:pt>
                <c:pt idx="2226">
                  <c:v>-8.2000000000000028</c:v>
                </c:pt>
                <c:pt idx="2227">
                  <c:v>-8.2999999999999972</c:v>
                </c:pt>
                <c:pt idx="2228">
                  <c:v>-8.4000000000000057</c:v>
                </c:pt>
                <c:pt idx="2229">
                  <c:v>-8.5</c:v>
                </c:pt>
                <c:pt idx="2230">
                  <c:v>-8.5999999999999943</c:v>
                </c:pt>
                <c:pt idx="2231">
                  <c:v>-8.7000000000000028</c:v>
                </c:pt>
                <c:pt idx="2232">
                  <c:v>-8.7999999999999972</c:v>
                </c:pt>
                <c:pt idx="2233">
                  <c:v>-8.9000000000000057</c:v>
                </c:pt>
                <c:pt idx="2234">
                  <c:v>-9</c:v>
                </c:pt>
                <c:pt idx="2235">
                  <c:v>-9.0999999999999943</c:v>
                </c:pt>
                <c:pt idx="2236">
                  <c:v>-9.2000000000000028</c:v>
                </c:pt>
                <c:pt idx="2237">
                  <c:v>-9.2999999999999972</c:v>
                </c:pt>
                <c:pt idx="2238">
                  <c:v>-9.4000000000000057</c:v>
                </c:pt>
                <c:pt idx="2239">
                  <c:v>-9.5</c:v>
                </c:pt>
                <c:pt idx="2240">
                  <c:v>-9.5999999999999943</c:v>
                </c:pt>
                <c:pt idx="2241">
                  <c:v>-9.7000000000000028</c:v>
                </c:pt>
                <c:pt idx="2242">
                  <c:v>-9.7999999999999972</c:v>
                </c:pt>
                <c:pt idx="2243">
                  <c:v>-9.9000000000000057</c:v>
                </c:pt>
                <c:pt idx="2244">
                  <c:v>-10</c:v>
                </c:pt>
                <c:pt idx="2245">
                  <c:v>-10.099999999999994</c:v>
                </c:pt>
                <c:pt idx="2246">
                  <c:v>-10.200000000000003</c:v>
                </c:pt>
                <c:pt idx="2247">
                  <c:v>-10.299999999999997</c:v>
                </c:pt>
                <c:pt idx="2248">
                  <c:v>-10.400000000000006</c:v>
                </c:pt>
                <c:pt idx="2249">
                  <c:v>-10.5</c:v>
                </c:pt>
                <c:pt idx="2250">
                  <c:v>-10.599999999999994</c:v>
                </c:pt>
                <c:pt idx="2251">
                  <c:v>-10.700000000000003</c:v>
                </c:pt>
                <c:pt idx="2252">
                  <c:v>-10.799999999999997</c:v>
                </c:pt>
                <c:pt idx="2253">
                  <c:v>-10.900000000000006</c:v>
                </c:pt>
                <c:pt idx="2254">
                  <c:v>-11</c:v>
                </c:pt>
                <c:pt idx="2255">
                  <c:v>-11.099999999999994</c:v>
                </c:pt>
                <c:pt idx="2256">
                  <c:v>-11.200000000000003</c:v>
                </c:pt>
                <c:pt idx="2257">
                  <c:v>-11.299999999999997</c:v>
                </c:pt>
                <c:pt idx="2258">
                  <c:v>-11.400000000000006</c:v>
                </c:pt>
                <c:pt idx="2259">
                  <c:v>-11.5</c:v>
                </c:pt>
                <c:pt idx="2260">
                  <c:v>-11.599999999999994</c:v>
                </c:pt>
                <c:pt idx="2261">
                  <c:v>-11.700000000000003</c:v>
                </c:pt>
                <c:pt idx="2262">
                  <c:v>-11.799999999999997</c:v>
                </c:pt>
                <c:pt idx="2263">
                  <c:v>-11.900000000000006</c:v>
                </c:pt>
                <c:pt idx="2264">
                  <c:v>-12</c:v>
                </c:pt>
                <c:pt idx="2265">
                  <c:v>-12.099999999999994</c:v>
                </c:pt>
                <c:pt idx="2266">
                  <c:v>-12.200000000000003</c:v>
                </c:pt>
                <c:pt idx="2267">
                  <c:v>-12.299999999999997</c:v>
                </c:pt>
                <c:pt idx="2268">
                  <c:v>-12.400000000000006</c:v>
                </c:pt>
                <c:pt idx="2269">
                  <c:v>-12.5</c:v>
                </c:pt>
                <c:pt idx="2270">
                  <c:v>-12.599999999999994</c:v>
                </c:pt>
                <c:pt idx="2271">
                  <c:v>-12.700000000000003</c:v>
                </c:pt>
                <c:pt idx="2272">
                  <c:v>-12.799999999999997</c:v>
                </c:pt>
                <c:pt idx="2273">
                  <c:v>-12.900000000000006</c:v>
                </c:pt>
                <c:pt idx="2274">
                  <c:v>-13</c:v>
                </c:pt>
                <c:pt idx="2275">
                  <c:v>-13.099999999999994</c:v>
                </c:pt>
                <c:pt idx="2276">
                  <c:v>-13.200000000000003</c:v>
                </c:pt>
                <c:pt idx="2277">
                  <c:v>-13.299999999999997</c:v>
                </c:pt>
                <c:pt idx="2278">
                  <c:v>-13.400000000000006</c:v>
                </c:pt>
                <c:pt idx="2279">
                  <c:v>-13.5</c:v>
                </c:pt>
                <c:pt idx="2280">
                  <c:v>-13.599999999999994</c:v>
                </c:pt>
                <c:pt idx="2281">
                  <c:v>-13.700000000000003</c:v>
                </c:pt>
                <c:pt idx="2282">
                  <c:v>-13.799999999999997</c:v>
                </c:pt>
                <c:pt idx="2283">
                  <c:v>-13.900000000000006</c:v>
                </c:pt>
                <c:pt idx="2284">
                  <c:v>-14</c:v>
                </c:pt>
                <c:pt idx="2285">
                  <c:v>-14.099999999999994</c:v>
                </c:pt>
                <c:pt idx="2286">
                  <c:v>-14.200000000000003</c:v>
                </c:pt>
                <c:pt idx="2287">
                  <c:v>-14.299999999999997</c:v>
                </c:pt>
                <c:pt idx="2288">
                  <c:v>-14.400000000000006</c:v>
                </c:pt>
                <c:pt idx="2289">
                  <c:v>-14.5</c:v>
                </c:pt>
                <c:pt idx="2290">
                  <c:v>-14.599999999999994</c:v>
                </c:pt>
                <c:pt idx="2291">
                  <c:v>-14.700000000000003</c:v>
                </c:pt>
                <c:pt idx="2292">
                  <c:v>-14.799999999999997</c:v>
                </c:pt>
                <c:pt idx="2293">
                  <c:v>-14.900000000000006</c:v>
                </c:pt>
                <c:pt idx="2294">
                  <c:v>-15</c:v>
                </c:pt>
                <c:pt idx="2295">
                  <c:v>-15.099999999999994</c:v>
                </c:pt>
                <c:pt idx="2296">
                  <c:v>-15.200000000000003</c:v>
                </c:pt>
                <c:pt idx="2297">
                  <c:v>-15.299999999999997</c:v>
                </c:pt>
                <c:pt idx="2298">
                  <c:v>-15.400000000000006</c:v>
                </c:pt>
                <c:pt idx="2299">
                  <c:v>-15.5</c:v>
                </c:pt>
                <c:pt idx="2300">
                  <c:v>-15.599999999999994</c:v>
                </c:pt>
                <c:pt idx="2301">
                  <c:v>-15.700000000000003</c:v>
                </c:pt>
                <c:pt idx="2302">
                  <c:v>-15.799999999999997</c:v>
                </c:pt>
                <c:pt idx="2303">
                  <c:v>-15.900000000000006</c:v>
                </c:pt>
                <c:pt idx="2304">
                  <c:v>-16</c:v>
                </c:pt>
                <c:pt idx="2305">
                  <c:v>-16.099999999999994</c:v>
                </c:pt>
                <c:pt idx="2306">
                  <c:v>-16.200000000000003</c:v>
                </c:pt>
                <c:pt idx="2307">
                  <c:v>-16.299999999999997</c:v>
                </c:pt>
                <c:pt idx="2308">
                  <c:v>-16.400000000000006</c:v>
                </c:pt>
                <c:pt idx="2309">
                  <c:v>-16.5</c:v>
                </c:pt>
                <c:pt idx="2310">
                  <c:v>-16.599999999999994</c:v>
                </c:pt>
                <c:pt idx="2311">
                  <c:v>-16.700000000000003</c:v>
                </c:pt>
                <c:pt idx="2312">
                  <c:v>-16.799999999999997</c:v>
                </c:pt>
                <c:pt idx="2313">
                  <c:v>-16.900000000000006</c:v>
                </c:pt>
                <c:pt idx="2314">
                  <c:v>-17</c:v>
                </c:pt>
                <c:pt idx="2315">
                  <c:v>-17.099999999999994</c:v>
                </c:pt>
                <c:pt idx="2316">
                  <c:v>-17.200000000000003</c:v>
                </c:pt>
                <c:pt idx="2317">
                  <c:v>-17.299999999999997</c:v>
                </c:pt>
                <c:pt idx="2318">
                  <c:v>-17.400000000000006</c:v>
                </c:pt>
                <c:pt idx="2319">
                  <c:v>-17.5</c:v>
                </c:pt>
                <c:pt idx="2320">
                  <c:v>-17.599999999999994</c:v>
                </c:pt>
                <c:pt idx="2321">
                  <c:v>-17.700000000000003</c:v>
                </c:pt>
                <c:pt idx="2322">
                  <c:v>-17.799999999999997</c:v>
                </c:pt>
                <c:pt idx="2323">
                  <c:v>-17.900000000000006</c:v>
                </c:pt>
                <c:pt idx="2324">
                  <c:v>-18</c:v>
                </c:pt>
                <c:pt idx="2325">
                  <c:v>-18.099999999999994</c:v>
                </c:pt>
                <c:pt idx="2326">
                  <c:v>-18.200000000000003</c:v>
                </c:pt>
                <c:pt idx="2327">
                  <c:v>-18.299999999999997</c:v>
                </c:pt>
                <c:pt idx="2328">
                  <c:v>-18.400000000000006</c:v>
                </c:pt>
                <c:pt idx="2329">
                  <c:v>-18.5</c:v>
                </c:pt>
                <c:pt idx="2330">
                  <c:v>-18.599999999999994</c:v>
                </c:pt>
                <c:pt idx="2331">
                  <c:v>-18.700000000000003</c:v>
                </c:pt>
                <c:pt idx="2332">
                  <c:v>-18.799999999999997</c:v>
                </c:pt>
                <c:pt idx="2333">
                  <c:v>-18.900000000000006</c:v>
                </c:pt>
                <c:pt idx="2334">
                  <c:v>-19</c:v>
                </c:pt>
                <c:pt idx="2335">
                  <c:v>-19.099999999999994</c:v>
                </c:pt>
                <c:pt idx="2336">
                  <c:v>-19.200000000000003</c:v>
                </c:pt>
                <c:pt idx="2337">
                  <c:v>-19.299999999999997</c:v>
                </c:pt>
                <c:pt idx="2338">
                  <c:v>-19.400000000000006</c:v>
                </c:pt>
                <c:pt idx="2339">
                  <c:v>-19.5</c:v>
                </c:pt>
                <c:pt idx="2340">
                  <c:v>-19.599999999999994</c:v>
                </c:pt>
                <c:pt idx="2341">
                  <c:v>-19.700000000000003</c:v>
                </c:pt>
                <c:pt idx="2342">
                  <c:v>-19.799999999999997</c:v>
                </c:pt>
                <c:pt idx="2343">
                  <c:v>-19.900000000000006</c:v>
                </c:pt>
                <c:pt idx="2344">
                  <c:v>-20</c:v>
                </c:pt>
                <c:pt idx="2345">
                  <c:v>-20.099999999999994</c:v>
                </c:pt>
                <c:pt idx="2346">
                  <c:v>-20.200000000000003</c:v>
                </c:pt>
                <c:pt idx="2347">
                  <c:v>-20.299999999999997</c:v>
                </c:pt>
                <c:pt idx="2348">
                  <c:v>-20.400000000000006</c:v>
                </c:pt>
                <c:pt idx="2349">
                  <c:v>-20.5</c:v>
                </c:pt>
                <c:pt idx="2350">
                  <c:v>-20.599999999999994</c:v>
                </c:pt>
                <c:pt idx="2351">
                  <c:v>-20.700000000000003</c:v>
                </c:pt>
                <c:pt idx="2352">
                  <c:v>-20.799999999999997</c:v>
                </c:pt>
                <c:pt idx="2353">
                  <c:v>-20.900000000000006</c:v>
                </c:pt>
                <c:pt idx="2354">
                  <c:v>-21</c:v>
                </c:pt>
                <c:pt idx="2355">
                  <c:v>-21.099999999999994</c:v>
                </c:pt>
                <c:pt idx="2356">
                  <c:v>-21.200000000000003</c:v>
                </c:pt>
                <c:pt idx="2357">
                  <c:v>-21.299999999999997</c:v>
                </c:pt>
                <c:pt idx="2358">
                  <c:v>-21.400000000000006</c:v>
                </c:pt>
                <c:pt idx="2359">
                  <c:v>-21.5</c:v>
                </c:pt>
                <c:pt idx="2360">
                  <c:v>-21.599999999999994</c:v>
                </c:pt>
                <c:pt idx="2361">
                  <c:v>-21.700000000000003</c:v>
                </c:pt>
                <c:pt idx="2362">
                  <c:v>-21.799999999999997</c:v>
                </c:pt>
                <c:pt idx="2363">
                  <c:v>-21.900000000000006</c:v>
                </c:pt>
                <c:pt idx="2364">
                  <c:v>-22</c:v>
                </c:pt>
                <c:pt idx="2365">
                  <c:v>-22.099999999999994</c:v>
                </c:pt>
                <c:pt idx="2366">
                  <c:v>-22.200000000000003</c:v>
                </c:pt>
                <c:pt idx="2367">
                  <c:v>-22.299999999999997</c:v>
                </c:pt>
                <c:pt idx="2368">
                  <c:v>-22.400000000000006</c:v>
                </c:pt>
                <c:pt idx="2369">
                  <c:v>-22.5</c:v>
                </c:pt>
                <c:pt idx="2370">
                  <c:v>-22.599999999999994</c:v>
                </c:pt>
                <c:pt idx="2371">
                  <c:v>-22.700000000000003</c:v>
                </c:pt>
                <c:pt idx="2372">
                  <c:v>-22.799999999999997</c:v>
                </c:pt>
                <c:pt idx="2373">
                  <c:v>-22.900000000000006</c:v>
                </c:pt>
                <c:pt idx="2374">
                  <c:v>-23</c:v>
                </c:pt>
                <c:pt idx="2375">
                  <c:v>-23.099999999999994</c:v>
                </c:pt>
                <c:pt idx="2376">
                  <c:v>-23.200000000000003</c:v>
                </c:pt>
                <c:pt idx="2377">
                  <c:v>-23.299999999999997</c:v>
                </c:pt>
                <c:pt idx="2378">
                  <c:v>-23.400000000000006</c:v>
                </c:pt>
                <c:pt idx="2379">
                  <c:v>-23.5</c:v>
                </c:pt>
                <c:pt idx="2380">
                  <c:v>-23.599999999999994</c:v>
                </c:pt>
                <c:pt idx="2381">
                  <c:v>-23.700000000000003</c:v>
                </c:pt>
                <c:pt idx="2382">
                  <c:v>-23.799999999999997</c:v>
                </c:pt>
                <c:pt idx="2383">
                  <c:v>-23.900000000000006</c:v>
                </c:pt>
                <c:pt idx="2384">
                  <c:v>-24</c:v>
                </c:pt>
                <c:pt idx="2385">
                  <c:v>-24.099999999999994</c:v>
                </c:pt>
                <c:pt idx="2386">
                  <c:v>-24.200000000000003</c:v>
                </c:pt>
                <c:pt idx="2387">
                  <c:v>-24.299999999999997</c:v>
                </c:pt>
                <c:pt idx="2388">
                  <c:v>-24.400000000000006</c:v>
                </c:pt>
                <c:pt idx="2389">
                  <c:v>-24.5</c:v>
                </c:pt>
                <c:pt idx="2390">
                  <c:v>-24.599999999999994</c:v>
                </c:pt>
                <c:pt idx="2391">
                  <c:v>-24.700000000000003</c:v>
                </c:pt>
                <c:pt idx="2392">
                  <c:v>-24.799999999999997</c:v>
                </c:pt>
                <c:pt idx="2393">
                  <c:v>-24.900000000000006</c:v>
                </c:pt>
                <c:pt idx="2394">
                  <c:v>-25</c:v>
                </c:pt>
                <c:pt idx="2395">
                  <c:v>-25.099999999999994</c:v>
                </c:pt>
                <c:pt idx="2396">
                  <c:v>-25.200000000000003</c:v>
                </c:pt>
                <c:pt idx="2397">
                  <c:v>-25.299999999999997</c:v>
                </c:pt>
                <c:pt idx="2398">
                  <c:v>-25.400000000000006</c:v>
                </c:pt>
                <c:pt idx="2399">
                  <c:v>-25.5</c:v>
                </c:pt>
                <c:pt idx="2400">
                  <c:v>-25.599999999999994</c:v>
                </c:pt>
                <c:pt idx="2401">
                  <c:v>-25.700000000000003</c:v>
                </c:pt>
                <c:pt idx="2402">
                  <c:v>-25.799999999999997</c:v>
                </c:pt>
                <c:pt idx="2403">
                  <c:v>-25.900000000000006</c:v>
                </c:pt>
                <c:pt idx="2404">
                  <c:v>-26</c:v>
                </c:pt>
                <c:pt idx="2405">
                  <c:v>-26.099999999999994</c:v>
                </c:pt>
                <c:pt idx="2406">
                  <c:v>-26.200000000000003</c:v>
                </c:pt>
                <c:pt idx="2407">
                  <c:v>-26.299999999999997</c:v>
                </c:pt>
                <c:pt idx="2408">
                  <c:v>-26.400000000000006</c:v>
                </c:pt>
                <c:pt idx="2409">
                  <c:v>-26.5</c:v>
                </c:pt>
                <c:pt idx="2410">
                  <c:v>-26.599999999999994</c:v>
                </c:pt>
                <c:pt idx="2411">
                  <c:v>-26.700000000000003</c:v>
                </c:pt>
                <c:pt idx="2412">
                  <c:v>-26.799999999999997</c:v>
                </c:pt>
                <c:pt idx="2413">
                  <c:v>-26.900000000000006</c:v>
                </c:pt>
                <c:pt idx="2414">
                  <c:v>-27</c:v>
                </c:pt>
                <c:pt idx="2415">
                  <c:v>-27.099999999999994</c:v>
                </c:pt>
                <c:pt idx="2416">
                  <c:v>-27.200000000000003</c:v>
                </c:pt>
                <c:pt idx="2417">
                  <c:v>-27.299999999999997</c:v>
                </c:pt>
                <c:pt idx="2418">
                  <c:v>-27.400000000000006</c:v>
                </c:pt>
                <c:pt idx="2419">
                  <c:v>-27.5</c:v>
                </c:pt>
                <c:pt idx="2420">
                  <c:v>-27.599999999999994</c:v>
                </c:pt>
                <c:pt idx="2421">
                  <c:v>-27.700000000000003</c:v>
                </c:pt>
                <c:pt idx="2422">
                  <c:v>-27.799999999999997</c:v>
                </c:pt>
                <c:pt idx="2423">
                  <c:v>-27.900000000000006</c:v>
                </c:pt>
                <c:pt idx="2424">
                  <c:v>-28</c:v>
                </c:pt>
                <c:pt idx="2425">
                  <c:v>-28.099999999999994</c:v>
                </c:pt>
                <c:pt idx="2426">
                  <c:v>-28.200000000000003</c:v>
                </c:pt>
                <c:pt idx="2427">
                  <c:v>-28.299999999999997</c:v>
                </c:pt>
                <c:pt idx="2428">
                  <c:v>-28.400000000000006</c:v>
                </c:pt>
                <c:pt idx="2429">
                  <c:v>-28.5</c:v>
                </c:pt>
                <c:pt idx="2430">
                  <c:v>-28.599999999999994</c:v>
                </c:pt>
                <c:pt idx="2431">
                  <c:v>-28.700000000000003</c:v>
                </c:pt>
                <c:pt idx="2432">
                  <c:v>-28.799999999999997</c:v>
                </c:pt>
                <c:pt idx="2433">
                  <c:v>-28.900000000000006</c:v>
                </c:pt>
                <c:pt idx="2434">
                  <c:v>-29</c:v>
                </c:pt>
                <c:pt idx="2435">
                  <c:v>-29.099999999999994</c:v>
                </c:pt>
                <c:pt idx="2436">
                  <c:v>-29.200000000000003</c:v>
                </c:pt>
                <c:pt idx="2437">
                  <c:v>-29.299999999999997</c:v>
                </c:pt>
                <c:pt idx="2438">
                  <c:v>-29.400000000000006</c:v>
                </c:pt>
                <c:pt idx="2439">
                  <c:v>-29.5</c:v>
                </c:pt>
                <c:pt idx="2440">
                  <c:v>-29.599999999999994</c:v>
                </c:pt>
                <c:pt idx="2441">
                  <c:v>-29.700000000000003</c:v>
                </c:pt>
                <c:pt idx="2442">
                  <c:v>-29.799999999999997</c:v>
                </c:pt>
                <c:pt idx="2443">
                  <c:v>-29.900000000000006</c:v>
                </c:pt>
                <c:pt idx="2444">
                  <c:v>-30</c:v>
                </c:pt>
                <c:pt idx="2445">
                  <c:v>-30.099999999999994</c:v>
                </c:pt>
                <c:pt idx="2446">
                  <c:v>-30.200000000000003</c:v>
                </c:pt>
                <c:pt idx="2447">
                  <c:v>-30.299999999999997</c:v>
                </c:pt>
                <c:pt idx="2448">
                  <c:v>-30.400000000000006</c:v>
                </c:pt>
                <c:pt idx="2449">
                  <c:v>-30.5</c:v>
                </c:pt>
                <c:pt idx="2450">
                  <c:v>-30.599999999999994</c:v>
                </c:pt>
                <c:pt idx="2451">
                  <c:v>-30.700000000000003</c:v>
                </c:pt>
                <c:pt idx="2452">
                  <c:v>-30.799999999999997</c:v>
                </c:pt>
                <c:pt idx="2453">
                  <c:v>-30.900000000000006</c:v>
                </c:pt>
                <c:pt idx="2454">
                  <c:v>-31</c:v>
                </c:pt>
                <c:pt idx="2455">
                  <c:v>-31.099999999999994</c:v>
                </c:pt>
                <c:pt idx="2456">
                  <c:v>-31.200000000000003</c:v>
                </c:pt>
                <c:pt idx="2457">
                  <c:v>-31.299999999999997</c:v>
                </c:pt>
                <c:pt idx="2458">
                  <c:v>-31.400000000000006</c:v>
                </c:pt>
                <c:pt idx="2459">
                  <c:v>-31.5</c:v>
                </c:pt>
                <c:pt idx="2460">
                  <c:v>-31.599999999999994</c:v>
                </c:pt>
                <c:pt idx="2461">
                  <c:v>-31.700000000000003</c:v>
                </c:pt>
                <c:pt idx="2462">
                  <c:v>-31.799999999999997</c:v>
                </c:pt>
                <c:pt idx="2463">
                  <c:v>-31.900000000000006</c:v>
                </c:pt>
                <c:pt idx="2464">
                  <c:v>-32</c:v>
                </c:pt>
                <c:pt idx="2465">
                  <c:v>-32.099999999999994</c:v>
                </c:pt>
                <c:pt idx="2466">
                  <c:v>-32.200000000000003</c:v>
                </c:pt>
                <c:pt idx="2467">
                  <c:v>-32.300000000000011</c:v>
                </c:pt>
                <c:pt idx="2468">
                  <c:v>-32.400000000000006</c:v>
                </c:pt>
                <c:pt idx="2469">
                  <c:v>-32.5</c:v>
                </c:pt>
                <c:pt idx="2470">
                  <c:v>-32.599999999999994</c:v>
                </c:pt>
                <c:pt idx="2471">
                  <c:v>-32.700000000000003</c:v>
                </c:pt>
                <c:pt idx="2472">
                  <c:v>-32.800000000000011</c:v>
                </c:pt>
                <c:pt idx="2473">
                  <c:v>-32.900000000000006</c:v>
                </c:pt>
                <c:pt idx="2474">
                  <c:v>-33</c:v>
                </c:pt>
                <c:pt idx="2475">
                  <c:v>-33.099999999999994</c:v>
                </c:pt>
                <c:pt idx="2476">
                  <c:v>-33.200000000000003</c:v>
                </c:pt>
                <c:pt idx="2477">
                  <c:v>-33.300000000000011</c:v>
                </c:pt>
                <c:pt idx="2478">
                  <c:v>-33.400000000000006</c:v>
                </c:pt>
                <c:pt idx="2479">
                  <c:v>-33.5</c:v>
                </c:pt>
                <c:pt idx="2480">
                  <c:v>-33.599999999999994</c:v>
                </c:pt>
                <c:pt idx="2481">
                  <c:v>-33.700000000000003</c:v>
                </c:pt>
                <c:pt idx="2482">
                  <c:v>-33.800000000000011</c:v>
                </c:pt>
                <c:pt idx="2483">
                  <c:v>-33.900000000000006</c:v>
                </c:pt>
                <c:pt idx="2484">
                  <c:v>-34</c:v>
                </c:pt>
                <c:pt idx="2485">
                  <c:v>-34.099999999999994</c:v>
                </c:pt>
                <c:pt idx="2486">
                  <c:v>-34.200000000000003</c:v>
                </c:pt>
                <c:pt idx="2487">
                  <c:v>-34.300000000000011</c:v>
                </c:pt>
                <c:pt idx="2488">
                  <c:v>-34.400000000000006</c:v>
                </c:pt>
                <c:pt idx="2489">
                  <c:v>-34.5</c:v>
                </c:pt>
                <c:pt idx="2490">
                  <c:v>-34.599999999999994</c:v>
                </c:pt>
                <c:pt idx="2491">
                  <c:v>-34.700000000000003</c:v>
                </c:pt>
                <c:pt idx="2492">
                  <c:v>-34.800000000000011</c:v>
                </c:pt>
                <c:pt idx="2493">
                  <c:v>-34.900000000000006</c:v>
                </c:pt>
                <c:pt idx="2494">
                  <c:v>-35</c:v>
                </c:pt>
                <c:pt idx="2495">
                  <c:v>-35.099999999999994</c:v>
                </c:pt>
                <c:pt idx="2496">
                  <c:v>-35.200000000000003</c:v>
                </c:pt>
                <c:pt idx="2497">
                  <c:v>-35.300000000000011</c:v>
                </c:pt>
                <c:pt idx="2498">
                  <c:v>-35.400000000000006</c:v>
                </c:pt>
                <c:pt idx="2499">
                  <c:v>-35.5</c:v>
                </c:pt>
                <c:pt idx="2500">
                  <c:v>-35.599999999999994</c:v>
                </c:pt>
                <c:pt idx="2501">
                  <c:v>-35.700000000000003</c:v>
                </c:pt>
                <c:pt idx="2502">
                  <c:v>-35.800000000000011</c:v>
                </c:pt>
                <c:pt idx="2503">
                  <c:v>-35.900000000000006</c:v>
                </c:pt>
                <c:pt idx="2504">
                  <c:v>-36</c:v>
                </c:pt>
                <c:pt idx="2505">
                  <c:v>-36.1</c:v>
                </c:pt>
                <c:pt idx="2506">
                  <c:v>-36.200000000000003</c:v>
                </c:pt>
                <c:pt idx="2507">
                  <c:v>-36.300000000000004</c:v>
                </c:pt>
                <c:pt idx="2508">
                  <c:v>-36.4</c:v>
                </c:pt>
                <c:pt idx="2509">
                  <c:v>-36.5</c:v>
                </c:pt>
                <c:pt idx="2510">
                  <c:v>-36.6</c:v>
                </c:pt>
                <c:pt idx="2511">
                  <c:v>-36.700000000000003</c:v>
                </c:pt>
                <c:pt idx="2512">
                  <c:v>-36.800000000000004</c:v>
                </c:pt>
                <c:pt idx="2513">
                  <c:v>-36.9</c:v>
                </c:pt>
                <c:pt idx="2514">
                  <c:v>-37</c:v>
                </c:pt>
                <c:pt idx="2515">
                  <c:v>-37.1</c:v>
                </c:pt>
                <c:pt idx="2516">
                  <c:v>-37.200000000000003</c:v>
                </c:pt>
                <c:pt idx="2517">
                  <c:v>-37.300000000000004</c:v>
                </c:pt>
                <c:pt idx="2518">
                  <c:v>-37.4</c:v>
                </c:pt>
                <c:pt idx="2519">
                  <c:v>-37.5</c:v>
                </c:pt>
                <c:pt idx="2520">
                  <c:v>-37.6</c:v>
                </c:pt>
                <c:pt idx="2521">
                  <c:v>-37.700000000000003</c:v>
                </c:pt>
                <c:pt idx="2522">
                  <c:v>-37.800000000000004</c:v>
                </c:pt>
                <c:pt idx="2523">
                  <c:v>-37.9</c:v>
                </c:pt>
                <c:pt idx="2524">
                  <c:v>-38</c:v>
                </c:pt>
                <c:pt idx="2525">
                  <c:v>-38.1</c:v>
                </c:pt>
                <c:pt idx="2526">
                  <c:v>-38.200000000000003</c:v>
                </c:pt>
                <c:pt idx="2527">
                  <c:v>-38.300000000000004</c:v>
                </c:pt>
                <c:pt idx="2528">
                  <c:v>-38.400000000000006</c:v>
                </c:pt>
                <c:pt idx="2529">
                  <c:v>-38.5</c:v>
                </c:pt>
                <c:pt idx="2530">
                  <c:v>-38.6</c:v>
                </c:pt>
                <c:pt idx="2531">
                  <c:v>-38.700000000000003</c:v>
                </c:pt>
                <c:pt idx="2532">
                  <c:v>-38.800000000000004</c:v>
                </c:pt>
                <c:pt idx="2533">
                  <c:v>-38.900000000000006</c:v>
                </c:pt>
                <c:pt idx="2534">
                  <c:v>-39</c:v>
                </c:pt>
                <c:pt idx="2535">
                  <c:v>-39.1</c:v>
                </c:pt>
                <c:pt idx="2536">
                  <c:v>-39.200000000000003</c:v>
                </c:pt>
                <c:pt idx="2537">
                  <c:v>-39.300000000000004</c:v>
                </c:pt>
                <c:pt idx="2538">
                  <c:v>-39.400000000000006</c:v>
                </c:pt>
                <c:pt idx="2539">
                  <c:v>-39.5</c:v>
                </c:pt>
                <c:pt idx="2540">
                  <c:v>-39.6</c:v>
                </c:pt>
                <c:pt idx="2541">
                  <c:v>-39.700000000000003</c:v>
                </c:pt>
                <c:pt idx="2542">
                  <c:v>-39.800000000000004</c:v>
                </c:pt>
                <c:pt idx="2543">
                  <c:v>-39.900000000000006</c:v>
                </c:pt>
                <c:pt idx="2544">
                  <c:v>-40</c:v>
                </c:pt>
                <c:pt idx="2545">
                  <c:v>-40.1</c:v>
                </c:pt>
                <c:pt idx="2546">
                  <c:v>-40.200000000000003</c:v>
                </c:pt>
                <c:pt idx="2547">
                  <c:v>-40.300000000000004</c:v>
                </c:pt>
                <c:pt idx="2548">
                  <c:v>-40.400000000000006</c:v>
                </c:pt>
                <c:pt idx="2549">
                  <c:v>-40.5</c:v>
                </c:pt>
                <c:pt idx="2550">
                  <c:v>-40.6</c:v>
                </c:pt>
                <c:pt idx="2551">
                  <c:v>-40.700000000000003</c:v>
                </c:pt>
                <c:pt idx="2552">
                  <c:v>-40.800000000000004</c:v>
                </c:pt>
                <c:pt idx="2553">
                  <c:v>-40.900000000000006</c:v>
                </c:pt>
                <c:pt idx="2554">
                  <c:v>-41</c:v>
                </c:pt>
                <c:pt idx="2555">
                  <c:v>-41.1</c:v>
                </c:pt>
                <c:pt idx="2556">
                  <c:v>-41.2</c:v>
                </c:pt>
                <c:pt idx="2557">
                  <c:v>-41.300000000000004</c:v>
                </c:pt>
                <c:pt idx="2558">
                  <c:v>-41.400000000000006</c:v>
                </c:pt>
                <c:pt idx="2559">
                  <c:v>-41.5</c:v>
                </c:pt>
                <c:pt idx="2560">
                  <c:v>-41.6</c:v>
                </c:pt>
                <c:pt idx="2561">
                  <c:v>-41.7</c:v>
                </c:pt>
                <c:pt idx="2562">
                  <c:v>-41.800000000000004</c:v>
                </c:pt>
                <c:pt idx="2563">
                  <c:v>-41.900000000000006</c:v>
                </c:pt>
                <c:pt idx="2564">
                  <c:v>-42</c:v>
                </c:pt>
                <c:pt idx="2565">
                  <c:v>-42.1</c:v>
                </c:pt>
                <c:pt idx="2566">
                  <c:v>-42.2</c:v>
                </c:pt>
                <c:pt idx="2567">
                  <c:v>-42.300000000000004</c:v>
                </c:pt>
                <c:pt idx="2568">
                  <c:v>-42.400000000000006</c:v>
                </c:pt>
                <c:pt idx="2569">
                  <c:v>-42.5</c:v>
                </c:pt>
                <c:pt idx="2570">
                  <c:v>-42.6</c:v>
                </c:pt>
                <c:pt idx="2571">
                  <c:v>-42.7</c:v>
                </c:pt>
                <c:pt idx="2572">
                  <c:v>-42.800000000000004</c:v>
                </c:pt>
                <c:pt idx="2573">
                  <c:v>-42.900000000000006</c:v>
                </c:pt>
                <c:pt idx="2574">
                  <c:v>-43</c:v>
                </c:pt>
                <c:pt idx="2575">
                  <c:v>-43.1</c:v>
                </c:pt>
                <c:pt idx="2576">
                  <c:v>-43.2</c:v>
                </c:pt>
                <c:pt idx="2577">
                  <c:v>-43.300000000000004</c:v>
                </c:pt>
                <c:pt idx="2578">
                  <c:v>-43.400000000000006</c:v>
                </c:pt>
                <c:pt idx="2579">
                  <c:v>-43.5</c:v>
                </c:pt>
                <c:pt idx="2580">
                  <c:v>-43.6</c:v>
                </c:pt>
                <c:pt idx="2581">
                  <c:v>-43.7</c:v>
                </c:pt>
                <c:pt idx="2582">
                  <c:v>-43.800000000000004</c:v>
                </c:pt>
                <c:pt idx="2583">
                  <c:v>-43.900000000000006</c:v>
                </c:pt>
                <c:pt idx="2584">
                  <c:v>-44</c:v>
                </c:pt>
                <c:pt idx="2585">
                  <c:v>-44.1</c:v>
                </c:pt>
                <c:pt idx="2586">
                  <c:v>-44.2</c:v>
                </c:pt>
                <c:pt idx="2587">
                  <c:v>-44.300000000000004</c:v>
                </c:pt>
                <c:pt idx="2588">
                  <c:v>-44.400000000000006</c:v>
                </c:pt>
                <c:pt idx="2589">
                  <c:v>-44.5</c:v>
                </c:pt>
                <c:pt idx="2590">
                  <c:v>-44.6</c:v>
                </c:pt>
                <c:pt idx="2591">
                  <c:v>-44.7</c:v>
                </c:pt>
                <c:pt idx="2592">
                  <c:v>-44.800000000000004</c:v>
                </c:pt>
                <c:pt idx="2593">
                  <c:v>-44.900000000000006</c:v>
                </c:pt>
                <c:pt idx="2594">
                  <c:v>-45</c:v>
                </c:pt>
                <c:pt idx="2595">
                  <c:v>-45.1</c:v>
                </c:pt>
                <c:pt idx="2596">
                  <c:v>-45.2</c:v>
                </c:pt>
                <c:pt idx="2597">
                  <c:v>-45.300000000000004</c:v>
                </c:pt>
                <c:pt idx="2598">
                  <c:v>-45.400000000000006</c:v>
                </c:pt>
                <c:pt idx="2599">
                  <c:v>-45.5</c:v>
                </c:pt>
                <c:pt idx="2600">
                  <c:v>-45.6</c:v>
                </c:pt>
                <c:pt idx="2601">
                  <c:v>-45.7</c:v>
                </c:pt>
                <c:pt idx="2602">
                  <c:v>-45.800000000000004</c:v>
                </c:pt>
                <c:pt idx="2603">
                  <c:v>-45.900000000000006</c:v>
                </c:pt>
                <c:pt idx="2604">
                  <c:v>-46</c:v>
                </c:pt>
                <c:pt idx="2605">
                  <c:v>-46.1</c:v>
                </c:pt>
                <c:pt idx="2606">
                  <c:v>-46.2</c:v>
                </c:pt>
                <c:pt idx="2607">
                  <c:v>-46.300000000000004</c:v>
                </c:pt>
                <c:pt idx="2608">
                  <c:v>-46.400000000000006</c:v>
                </c:pt>
                <c:pt idx="2609">
                  <c:v>-46.5</c:v>
                </c:pt>
                <c:pt idx="2610">
                  <c:v>-46.6</c:v>
                </c:pt>
                <c:pt idx="2611">
                  <c:v>-46.7</c:v>
                </c:pt>
                <c:pt idx="2612">
                  <c:v>-46.800000000000004</c:v>
                </c:pt>
                <c:pt idx="2613">
                  <c:v>-46.900000000000006</c:v>
                </c:pt>
                <c:pt idx="2614">
                  <c:v>-47</c:v>
                </c:pt>
                <c:pt idx="2615">
                  <c:v>-47.1</c:v>
                </c:pt>
                <c:pt idx="2616">
                  <c:v>-47.2</c:v>
                </c:pt>
                <c:pt idx="2617">
                  <c:v>-47.300000000000004</c:v>
                </c:pt>
                <c:pt idx="2618">
                  <c:v>-47.400000000000006</c:v>
                </c:pt>
                <c:pt idx="2619">
                  <c:v>-47.5</c:v>
                </c:pt>
                <c:pt idx="2620">
                  <c:v>-47.6</c:v>
                </c:pt>
                <c:pt idx="2621">
                  <c:v>-47.7</c:v>
                </c:pt>
                <c:pt idx="2622">
                  <c:v>-47.800000000000004</c:v>
                </c:pt>
                <c:pt idx="2623">
                  <c:v>-47.900000000000006</c:v>
                </c:pt>
                <c:pt idx="2624">
                  <c:v>-48</c:v>
                </c:pt>
                <c:pt idx="2625">
                  <c:v>-48.1</c:v>
                </c:pt>
                <c:pt idx="2626">
                  <c:v>-48.2</c:v>
                </c:pt>
                <c:pt idx="2627">
                  <c:v>-48.300000000000004</c:v>
                </c:pt>
                <c:pt idx="2628">
                  <c:v>-48.400000000000006</c:v>
                </c:pt>
                <c:pt idx="2629">
                  <c:v>-48.5</c:v>
                </c:pt>
                <c:pt idx="2630">
                  <c:v>-48.6</c:v>
                </c:pt>
                <c:pt idx="2631">
                  <c:v>-48.7</c:v>
                </c:pt>
                <c:pt idx="2632">
                  <c:v>-48.800000000000004</c:v>
                </c:pt>
                <c:pt idx="2633">
                  <c:v>-48.900000000000006</c:v>
                </c:pt>
                <c:pt idx="2634">
                  <c:v>-49</c:v>
                </c:pt>
                <c:pt idx="2635">
                  <c:v>-49.1</c:v>
                </c:pt>
                <c:pt idx="2636">
                  <c:v>-49.2</c:v>
                </c:pt>
                <c:pt idx="2637">
                  <c:v>-49.300000000000004</c:v>
                </c:pt>
                <c:pt idx="2638">
                  <c:v>-49.400000000000006</c:v>
                </c:pt>
                <c:pt idx="2639">
                  <c:v>-49.5</c:v>
                </c:pt>
                <c:pt idx="2640">
                  <c:v>-49.6</c:v>
                </c:pt>
                <c:pt idx="2641">
                  <c:v>-49.7</c:v>
                </c:pt>
                <c:pt idx="2642">
                  <c:v>-49.800000000000004</c:v>
                </c:pt>
                <c:pt idx="2643">
                  <c:v>-49.900000000000006</c:v>
                </c:pt>
                <c:pt idx="2644">
                  <c:v>-50</c:v>
                </c:pt>
                <c:pt idx="2645">
                  <c:v>-50.1</c:v>
                </c:pt>
                <c:pt idx="2646">
                  <c:v>-50.2</c:v>
                </c:pt>
                <c:pt idx="2647">
                  <c:v>-50.300000000000004</c:v>
                </c:pt>
                <c:pt idx="2648">
                  <c:v>-50.400000000000006</c:v>
                </c:pt>
                <c:pt idx="2649">
                  <c:v>-50.5</c:v>
                </c:pt>
                <c:pt idx="2650">
                  <c:v>-50.6</c:v>
                </c:pt>
                <c:pt idx="2651">
                  <c:v>-50.7</c:v>
                </c:pt>
                <c:pt idx="2652">
                  <c:v>-50.800000000000004</c:v>
                </c:pt>
                <c:pt idx="2653">
                  <c:v>-50.900000000000006</c:v>
                </c:pt>
                <c:pt idx="2654">
                  <c:v>-51</c:v>
                </c:pt>
                <c:pt idx="2655">
                  <c:v>-51.1</c:v>
                </c:pt>
                <c:pt idx="2656">
                  <c:v>-51.2</c:v>
                </c:pt>
                <c:pt idx="2657">
                  <c:v>-51.300000000000004</c:v>
                </c:pt>
                <c:pt idx="2658">
                  <c:v>-51.400000000000006</c:v>
                </c:pt>
                <c:pt idx="2659">
                  <c:v>-51.5</c:v>
                </c:pt>
                <c:pt idx="2660">
                  <c:v>-51.6</c:v>
                </c:pt>
                <c:pt idx="2661">
                  <c:v>-51.7</c:v>
                </c:pt>
                <c:pt idx="2662">
                  <c:v>-51.800000000000004</c:v>
                </c:pt>
                <c:pt idx="2663">
                  <c:v>-51.900000000000006</c:v>
                </c:pt>
                <c:pt idx="2664">
                  <c:v>-52</c:v>
                </c:pt>
                <c:pt idx="2665">
                  <c:v>-52.1</c:v>
                </c:pt>
                <c:pt idx="2666">
                  <c:v>-52.2</c:v>
                </c:pt>
                <c:pt idx="2667">
                  <c:v>-52.300000000000004</c:v>
                </c:pt>
                <c:pt idx="2668">
                  <c:v>-52.400000000000006</c:v>
                </c:pt>
                <c:pt idx="2669">
                  <c:v>-52.5</c:v>
                </c:pt>
                <c:pt idx="2670">
                  <c:v>-52.6</c:v>
                </c:pt>
                <c:pt idx="2671">
                  <c:v>-52.7</c:v>
                </c:pt>
                <c:pt idx="2672">
                  <c:v>-52.800000000000004</c:v>
                </c:pt>
                <c:pt idx="2673">
                  <c:v>-52.900000000000006</c:v>
                </c:pt>
                <c:pt idx="2674">
                  <c:v>-53</c:v>
                </c:pt>
                <c:pt idx="2675">
                  <c:v>-53.1</c:v>
                </c:pt>
                <c:pt idx="2676">
                  <c:v>-53.2</c:v>
                </c:pt>
                <c:pt idx="2677">
                  <c:v>-53.300000000000004</c:v>
                </c:pt>
                <c:pt idx="2678">
                  <c:v>-53.400000000000006</c:v>
                </c:pt>
                <c:pt idx="2679">
                  <c:v>-53.5</c:v>
                </c:pt>
                <c:pt idx="2680">
                  <c:v>-53.6</c:v>
                </c:pt>
                <c:pt idx="2681">
                  <c:v>-53.7</c:v>
                </c:pt>
                <c:pt idx="2682">
                  <c:v>-53.800000000000004</c:v>
                </c:pt>
                <c:pt idx="2683">
                  <c:v>-53.900000000000006</c:v>
                </c:pt>
                <c:pt idx="2684">
                  <c:v>-54</c:v>
                </c:pt>
                <c:pt idx="2685">
                  <c:v>-54.1</c:v>
                </c:pt>
                <c:pt idx="2686">
                  <c:v>-54.2</c:v>
                </c:pt>
                <c:pt idx="2687">
                  <c:v>-54.300000000000004</c:v>
                </c:pt>
                <c:pt idx="2688">
                  <c:v>-54.400000000000006</c:v>
                </c:pt>
                <c:pt idx="2689">
                  <c:v>-54.5</c:v>
                </c:pt>
                <c:pt idx="2690">
                  <c:v>-54.6</c:v>
                </c:pt>
                <c:pt idx="2691">
                  <c:v>-54.7</c:v>
                </c:pt>
                <c:pt idx="2692">
                  <c:v>-54.800000000000004</c:v>
                </c:pt>
                <c:pt idx="2693">
                  <c:v>-54.900000000000006</c:v>
                </c:pt>
                <c:pt idx="2694">
                  <c:v>-55</c:v>
                </c:pt>
                <c:pt idx="2695">
                  <c:v>-55.1</c:v>
                </c:pt>
                <c:pt idx="2696">
                  <c:v>-55.2</c:v>
                </c:pt>
                <c:pt idx="2697">
                  <c:v>-55.300000000000004</c:v>
                </c:pt>
                <c:pt idx="2698">
                  <c:v>-55.400000000000006</c:v>
                </c:pt>
                <c:pt idx="2699">
                  <c:v>-55.5</c:v>
                </c:pt>
                <c:pt idx="2700">
                  <c:v>-55.6</c:v>
                </c:pt>
                <c:pt idx="2701">
                  <c:v>-55.7</c:v>
                </c:pt>
                <c:pt idx="2702">
                  <c:v>-55.800000000000004</c:v>
                </c:pt>
                <c:pt idx="2703">
                  <c:v>-55.900000000000006</c:v>
                </c:pt>
                <c:pt idx="2704">
                  <c:v>-56</c:v>
                </c:pt>
                <c:pt idx="2705">
                  <c:v>-56.1</c:v>
                </c:pt>
                <c:pt idx="2706">
                  <c:v>-56.2</c:v>
                </c:pt>
                <c:pt idx="2707">
                  <c:v>-56.300000000000004</c:v>
                </c:pt>
                <c:pt idx="2708">
                  <c:v>-56.400000000000006</c:v>
                </c:pt>
                <c:pt idx="2709">
                  <c:v>-56.5</c:v>
                </c:pt>
                <c:pt idx="2710">
                  <c:v>-56.6</c:v>
                </c:pt>
                <c:pt idx="2711">
                  <c:v>-56.7</c:v>
                </c:pt>
                <c:pt idx="2712">
                  <c:v>-56.800000000000004</c:v>
                </c:pt>
                <c:pt idx="2713">
                  <c:v>-56.900000000000006</c:v>
                </c:pt>
                <c:pt idx="2714">
                  <c:v>-57</c:v>
                </c:pt>
                <c:pt idx="2715">
                  <c:v>-57.1</c:v>
                </c:pt>
                <c:pt idx="2716">
                  <c:v>-57.2</c:v>
                </c:pt>
                <c:pt idx="2717">
                  <c:v>-57.300000000000004</c:v>
                </c:pt>
                <c:pt idx="2718">
                  <c:v>-57.400000000000006</c:v>
                </c:pt>
                <c:pt idx="2719">
                  <c:v>-57.5</c:v>
                </c:pt>
                <c:pt idx="2720">
                  <c:v>-57.6</c:v>
                </c:pt>
                <c:pt idx="2721">
                  <c:v>-57.7</c:v>
                </c:pt>
                <c:pt idx="2722">
                  <c:v>-57.800000000000004</c:v>
                </c:pt>
                <c:pt idx="2723">
                  <c:v>-57.900000000000006</c:v>
                </c:pt>
                <c:pt idx="2724">
                  <c:v>-58</c:v>
                </c:pt>
                <c:pt idx="2725">
                  <c:v>-58.1</c:v>
                </c:pt>
                <c:pt idx="2726">
                  <c:v>-58.2</c:v>
                </c:pt>
                <c:pt idx="2727">
                  <c:v>-58.300000000000004</c:v>
                </c:pt>
                <c:pt idx="2728">
                  <c:v>-58.400000000000006</c:v>
                </c:pt>
                <c:pt idx="2729">
                  <c:v>-58.5</c:v>
                </c:pt>
                <c:pt idx="2730">
                  <c:v>-58.6</c:v>
                </c:pt>
                <c:pt idx="2731">
                  <c:v>-58.7</c:v>
                </c:pt>
                <c:pt idx="2732">
                  <c:v>-58.800000000000004</c:v>
                </c:pt>
                <c:pt idx="2733">
                  <c:v>-58.900000000000006</c:v>
                </c:pt>
                <c:pt idx="2734">
                  <c:v>-59</c:v>
                </c:pt>
                <c:pt idx="2735">
                  <c:v>-59.1</c:v>
                </c:pt>
                <c:pt idx="2736">
                  <c:v>-59.2</c:v>
                </c:pt>
                <c:pt idx="2737">
                  <c:v>-59.300000000000004</c:v>
                </c:pt>
                <c:pt idx="2738">
                  <c:v>-59.400000000000006</c:v>
                </c:pt>
                <c:pt idx="2739">
                  <c:v>-59.5</c:v>
                </c:pt>
                <c:pt idx="2740">
                  <c:v>-59.6</c:v>
                </c:pt>
                <c:pt idx="2741">
                  <c:v>-59.7</c:v>
                </c:pt>
                <c:pt idx="2742">
                  <c:v>-59.800000000000004</c:v>
                </c:pt>
                <c:pt idx="2743">
                  <c:v>-59.900000000000006</c:v>
                </c:pt>
                <c:pt idx="2744">
                  <c:v>-60</c:v>
                </c:pt>
                <c:pt idx="2745">
                  <c:v>-60.1</c:v>
                </c:pt>
                <c:pt idx="2746">
                  <c:v>-60.2</c:v>
                </c:pt>
                <c:pt idx="2747">
                  <c:v>-60.300000000000004</c:v>
                </c:pt>
                <c:pt idx="2748">
                  <c:v>-60.400000000000006</c:v>
                </c:pt>
                <c:pt idx="2749">
                  <c:v>-60.5</c:v>
                </c:pt>
                <c:pt idx="2750">
                  <c:v>-60.6</c:v>
                </c:pt>
                <c:pt idx="2751">
                  <c:v>-60.7</c:v>
                </c:pt>
                <c:pt idx="2752">
                  <c:v>-60.800000000000004</c:v>
                </c:pt>
                <c:pt idx="2753">
                  <c:v>-60.900000000000006</c:v>
                </c:pt>
                <c:pt idx="2754">
                  <c:v>-61</c:v>
                </c:pt>
                <c:pt idx="2755">
                  <c:v>-61.1</c:v>
                </c:pt>
                <c:pt idx="2756">
                  <c:v>-61.2</c:v>
                </c:pt>
                <c:pt idx="2757">
                  <c:v>-61.300000000000004</c:v>
                </c:pt>
                <c:pt idx="2758">
                  <c:v>-61.400000000000006</c:v>
                </c:pt>
                <c:pt idx="2759">
                  <c:v>-61.5</c:v>
                </c:pt>
                <c:pt idx="2760">
                  <c:v>-61.6</c:v>
                </c:pt>
                <c:pt idx="2761">
                  <c:v>-61.7</c:v>
                </c:pt>
                <c:pt idx="2762">
                  <c:v>-61.800000000000004</c:v>
                </c:pt>
                <c:pt idx="2763">
                  <c:v>-61.900000000000006</c:v>
                </c:pt>
                <c:pt idx="2764">
                  <c:v>-62</c:v>
                </c:pt>
                <c:pt idx="2765">
                  <c:v>-62.1</c:v>
                </c:pt>
                <c:pt idx="2766">
                  <c:v>-62.2</c:v>
                </c:pt>
                <c:pt idx="2767">
                  <c:v>-62.300000000000004</c:v>
                </c:pt>
                <c:pt idx="2768">
                  <c:v>-62.400000000000006</c:v>
                </c:pt>
                <c:pt idx="2769">
                  <c:v>-62.5</c:v>
                </c:pt>
                <c:pt idx="2770">
                  <c:v>-62.6</c:v>
                </c:pt>
                <c:pt idx="2771">
                  <c:v>-62.7</c:v>
                </c:pt>
                <c:pt idx="2772">
                  <c:v>-62.800000000000004</c:v>
                </c:pt>
                <c:pt idx="2773">
                  <c:v>-62.900000000000006</c:v>
                </c:pt>
                <c:pt idx="2774">
                  <c:v>-63</c:v>
                </c:pt>
                <c:pt idx="2775">
                  <c:v>-63.1</c:v>
                </c:pt>
                <c:pt idx="2776">
                  <c:v>-63.2</c:v>
                </c:pt>
                <c:pt idx="2777">
                  <c:v>-63.300000000000004</c:v>
                </c:pt>
                <c:pt idx="2778">
                  <c:v>-63.400000000000006</c:v>
                </c:pt>
                <c:pt idx="2779">
                  <c:v>-63.5</c:v>
                </c:pt>
                <c:pt idx="2780">
                  <c:v>-63.6</c:v>
                </c:pt>
                <c:pt idx="2781">
                  <c:v>-63.7</c:v>
                </c:pt>
                <c:pt idx="2782">
                  <c:v>-63.800000000000004</c:v>
                </c:pt>
                <c:pt idx="2783">
                  <c:v>-63.900000000000006</c:v>
                </c:pt>
                <c:pt idx="2784">
                  <c:v>-64</c:v>
                </c:pt>
                <c:pt idx="2785">
                  <c:v>-64.100000000000009</c:v>
                </c:pt>
                <c:pt idx="2786">
                  <c:v>-64.2</c:v>
                </c:pt>
                <c:pt idx="2787">
                  <c:v>-64.3</c:v>
                </c:pt>
                <c:pt idx="2788">
                  <c:v>-64.400000000000006</c:v>
                </c:pt>
                <c:pt idx="2789">
                  <c:v>-64.5</c:v>
                </c:pt>
                <c:pt idx="2790">
                  <c:v>-64.600000000000009</c:v>
                </c:pt>
                <c:pt idx="2791">
                  <c:v>-64.7</c:v>
                </c:pt>
                <c:pt idx="2792">
                  <c:v>-64.8</c:v>
                </c:pt>
                <c:pt idx="2793">
                  <c:v>-64.900000000000006</c:v>
                </c:pt>
                <c:pt idx="2794">
                  <c:v>-65</c:v>
                </c:pt>
                <c:pt idx="2795">
                  <c:v>-65.100000000000009</c:v>
                </c:pt>
                <c:pt idx="2796">
                  <c:v>-65.2</c:v>
                </c:pt>
                <c:pt idx="2797">
                  <c:v>-65.3</c:v>
                </c:pt>
                <c:pt idx="2798">
                  <c:v>-65.400000000000006</c:v>
                </c:pt>
                <c:pt idx="2799">
                  <c:v>-65.5</c:v>
                </c:pt>
                <c:pt idx="2800">
                  <c:v>-65.600000000000009</c:v>
                </c:pt>
                <c:pt idx="2801">
                  <c:v>-65.7</c:v>
                </c:pt>
                <c:pt idx="2802">
                  <c:v>-65.8</c:v>
                </c:pt>
                <c:pt idx="2803">
                  <c:v>-65.900000000000006</c:v>
                </c:pt>
                <c:pt idx="2804">
                  <c:v>-66</c:v>
                </c:pt>
                <c:pt idx="2805">
                  <c:v>-66.100000000000009</c:v>
                </c:pt>
                <c:pt idx="2806">
                  <c:v>-66.2</c:v>
                </c:pt>
                <c:pt idx="2807">
                  <c:v>-66.3</c:v>
                </c:pt>
                <c:pt idx="2808">
                  <c:v>-66.400000000000006</c:v>
                </c:pt>
                <c:pt idx="2809">
                  <c:v>-66.5</c:v>
                </c:pt>
                <c:pt idx="2810">
                  <c:v>-66.600000000000009</c:v>
                </c:pt>
                <c:pt idx="2811">
                  <c:v>-66.7</c:v>
                </c:pt>
                <c:pt idx="2812">
                  <c:v>-66.8</c:v>
                </c:pt>
                <c:pt idx="2813">
                  <c:v>-66.900000000000006</c:v>
                </c:pt>
                <c:pt idx="2814">
                  <c:v>-67</c:v>
                </c:pt>
                <c:pt idx="2815">
                  <c:v>-67.100000000000009</c:v>
                </c:pt>
                <c:pt idx="2816">
                  <c:v>-67.2</c:v>
                </c:pt>
                <c:pt idx="2817">
                  <c:v>-67.3</c:v>
                </c:pt>
                <c:pt idx="2818">
                  <c:v>-67.400000000000006</c:v>
                </c:pt>
                <c:pt idx="2819">
                  <c:v>-67.5</c:v>
                </c:pt>
                <c:pt idx="2820">
                  <c:v>-67.600000000000009</c:v>
                </c:pt>
                <c:pt idx="2821">
                  <c:v>-67.7</c:v>
                </c:pt>
                <c:pt idx="2822">
                  <c:v>-67.8</c:v>
                </c:pt>
                <c:pt idx="2823">
                  <c:v>-67.900000000000006</c:v>
                </c:pt>
                <c:pt idx="2824">
                  <c:v>-68</c:v>
                </c:pt>
                <c:pt idx="2825">
                  <c:v>-68.100000000000009</c:v>
                </c:pt>
                <c:pt idx="2826">
                  <c:v>-68.2</c:v>
                </c:pt>
                <c:pt idx="2827">
                  <c:v>-68.3</c:v>
                </c:pt>
                <c:pt idx="2828">
                  <c:v>-68.400000000000006</c:v>
                </c:pt>
                <c:pt idx="2829">
                  <c:v>-68.5</c:v>
                </c:pt>
                <c:pt idx="2830">
                  <c:v>-68.600000000000009</c:v>
                </c:pt>
                <c:pt idx="2831">
                  <c:v>-68.7</c:v>
                </c:pt>
                <c:pt idx="2832">
                  <c:v>-68.8</c:v>
                </c:pt>
                <c:pt idx="2833">
                  <c:v>-68.900000000000006</c:v>
                </c:pt>
                <c:pt idx="2834">
                  <c:v>-69</c:v>
                </c:pt>
                <c:pt idx="2835">
                  <c:v>-69.100000000000009</c:v>
                </c:pt>
                <c:pt idx="2836">
                  <c:v>-69.2</c:v>
                </c:pt>
                <c:pt idx="2837">
                  <c:v>-69.3</c:v>
                </c:pt>
                <c:pt idx="2838">
                  <c:v>-69.400000000000006</c:v>
                </c:pt>
                <c:pt idx="2839">
                  <c:v>-69.5</c:v>
                </c:pt>
                <c:pt idx="2840">
                  <c:v>-69.600000000000009</c:v>
                </c:pt>
                <c:pt idx="2841">
                  <c:v>-69.7</c:v>
                </c:pt>
                <c:pt idx="2842">
                  <c:v>-69.8</c:v>
                </c:pt>
                <c:pt idx="2843">
                  <c:v>-69.900000000000006</c:v>
                </c:pt>
                <c:pt idx="2844">
                  <c:v>-70</c:v>
                </c:pt>
                <c:pt idx="2845">
                  <c:v>-70.100000000000009</c:v>
                </c:pt>
                <c:pt idx="2846">
                  <c:v>-70.2</c:v>
                </c:pt>
                <c:pt idx="2847">
                  <c:v>-70.3</c:v>
                </c:pt>
                <c:pt idx="2848">
                  <c:v>-70.400000000000006</c:v>
                </c:pt>
                <c:pt idx="2849">
                  <c:v>-70.5</c:v>
                </c:pt>
                <c:pt idx="2850">
                  <c:v>-70.600000000000009</c:v>
                </c:pt>
                <c:pt idx="2851">
                  <c:v>-70.7</c:v>
                </c:pt>
                <c:pt idx="2852">
                  <c:v>-70.8</c:v>
                </c:pt>
                <c:pt idx="2853">
                  <c:v>-70.900000000000006</c:v>
                </c:pt>
                <c:pt idx="2854">
                  <c:v>-71</c:v>
                </c:pt>
                <c:pt idx="2855">
                  <c:v>-71.100000000000009</c:v>
                </c:pt>
                <c:pt idx="2856">
                  <c:v>-71.2</c:v>
                </c:pt>
                <c:pt idx="2857">
                  <c:v>-71.3</c:v>
                </c:pt>
                <c:pt idx="2858">
                  <c:v>-71.400000000000006</c:v>
                </c:pt>
                <c:pt idx="2859">
                  <c:v>-71.5</c:v>
                </c:pt>
                <c:pt idx="2860">
                  <c:v>-71.600000000000009</c:v>
                </c:pt>
                <c:pt idx="2861">
                  <c:v>-71.7</c:v>
                </c:pt>
                <c:pt idx="2862">
                  <c:v>-71.8</c:v>
                </c:pt>
                <c:pt idx="2863">
                  <c:v>-71.900000000000006</c:v>
                </c:pt>
                <c:pt idx="2864">
                  <c:v>-72</c:v>
                </c:pt>
                <c:pt idx="2865">
                  <c:v>-72.100000000000009</c:v>
                </c:pt>
                <c:pt idx="2866">
                  <c:v>-72.2</c:v>
                </c:pt>
                <c:pt idx="2867">
                  <c:v>-72.3</c:v>
                </c:pt>
                <c:pt idx="2868">
                  <c:v>-72.400000000000006</c:v>
                </c:pt>
                <c:pt idx="2869">
                  <c:v>-72.5</c:v>
                </c:pt>
                <c:pt idx="2870">
                  <c:v>-72.600000000000009</c:v>
                </c:pt>
                <c:pt idx="2871">
                  <c:v>-72.7</c:v>
                </c:pt>
                <c:pt idx="2872">
                  <c:v>-72.8</c:v>
                </c:pt>
                <c:pt idx="2873">
                  <c:v>-72.900000000000006</c:v>
                </c:pt>
                <c:pt idx="2874">
                  <c:v>-73</c:v>
                </c:pt>
                <c:pt idx="2875">
                  <c:v>-73.100000000000009</c:v>
                </c:pt>
                <c:pt idx="2876">
                  <c:v>-73.2</c:v>
                </c:pt>
                <c:pt idx="2877">
                  <c:v>-73.3</c:v>
                </c:pt>
                <c:pt idx="2878">
                  <c:v>-73.400000000000006</c:v>
                </c:pt>
                <c:pt idx="2879">
                  <c:v>-73.5</c:v>
                </c:pt>
                <c:pt idx="2880">
                  <c:v>-73.600000000000009</c:v>
                </c:pt>
                <c:pt idx="2881">
                  <c:v>-73.7</c:v>
                </c:pt>
                <c:pt idx="2882">
                  <c:v>-73.8</c:v>
                </c:pt>
                <c:pt idx="2883">
                  <c:v>-73.900000000000006</c:v>
                </c:pt>
                <c:pt idx="2884">
                  <c:v>-74</c:v>
                </c:pt>
                <c:pt idx="2885">
                  <c:v>-74.100000000000009</c:v>
                </c:pt>
                <c:pt idx="2886">
                  <c:v>-74.2</c:v>
                </c:pt>
                <c:pt idx="2887">
                  <c:v>-74.3</c:v>
                </c:pt>
                <c:pt idx="2888">
                  <c:v>-74.400000000000006</c:v>
                </c:pt>
                <c:pt idx="2889">
                  <c:v>-74.5</c:v>
                </c:pt>
                <c:pt idx="2890">
                  <c:v>-74.600000000000009</c:v>
                </c:pt>
                <c:pt idx="2891">
                  <c:v>-74.7</c:v>
                </c:pt>
                <c:pt idx="2892">
                  <c:v>-74.8</c:v>
                </c:pt>
                <c:pt idx="2893">
                  <c:v>-74.900000000000006</c:v>
                </c:pt>
                <c:pt idx="2894">
                  <c:v>-75</c:v>
                </c:pt>
                <c:pt idx="2895">
                  <c:v>-75.100000000000009</c:v>
                </c:pt>
                <c:pt idx="2896">
                  <c:v>-75.2</c:v>
                </c:pt>
                <c:pt idx="2897">
                  <c:v>-75.3</c:v>
                </c:pt>
                <c:pt idx="2898">
                  <c:v>-75.400000000000006</c:v>
                </c:pt>
                <c:pt idx="2899">
                  <c:v>-75.5</c:v>
                </c:pt>
                <c:pt idx="2900">
                  <c:v>-75.600000000000009</c:v>
                </c:pt>
                <c:pt idx="2901">
                  <c:v>-75.7</c:v>
                </c:pt>
                <c:pt idx="2902">
                  <c:v>-75.8</c:v>
                </c:pt>
                <c:pt idx="2903">
                  <c:v>-75.900000000000006</c:v>
                </c:pt>
                <c:pt idx="2904">
                  <c:v>-76</c:v>
                </c:pt>
                <c:pt idx="2905">
                  <c:v>-76.100000000000009</c:v>
                </c:pt>
                <c:pt idx="2906">
                  <c:v>-76.2</c:v>
                </c:pt>
                <c:pt idx="2907">
                  <c:v>-76.3</c:v>
                </c:pt>
                <c:pt idx="2908">
                  <c:v>-76.400000000000006</c:v>
                </c:pt>
                <c:pt idx="2909">
                  <c:v>-76.5</c:v>
                </c:pt>
                <c:pt idx="2910">
                  <c:v>-76.600000000000009</c:v>
                </c:pt>
                <c:pt idx="2911">
                  <c:v>-76.7</c:v>
                </c:pt>
                <c:pt idx="2912">
                  <c:v>-76.800000000000011</c:v>
                </c:pt>
                <c:pt idx="2913">
                  <c:v>-76.900000000000006</c:v>
                </c:pt>
                <c:pt idx="2914">
                  <c:v>-77</c:v>
                </c:pt>
                <c:pt idx="2915">
                  <c:v>-77.100000000000009</c:v>
                </c:pt>
                <c:pt idx="2916">
                  <c:v>-77.2</c:v>
                </c:pt>
                <c:pt idx="2917">
                  <c:v>-77.300000000000011</c:v>
                </c:pt>
                <c:pt idx="2918">
                  <c:v>-77.400000000000006</c:v>
                </c:pt>
                <c:pt idx="2919">
                  <c:v>-77.5</c:v>
                </c:pt>
                <c:pt idx="2920">
                  <c:v>-77.600000000000009</c:v>
                </c:pt>
                <c:pt idx="2921">
                  <c:v>-77.7</c:v>
                </c:pt>
                <c:pt idx="2922">
                  <c:v>-77.800000000000011</c:v>
                </c:pt>
                <c:pt idx="2923">
                  <c:v>-77.900000000000006</c:v>
                </c:pt>
                <c:pt idx="2924">
                  <c:v>-78</c:v>
                </c:pt>
                <c:pt idx="2925">
                  <c:v>-78.100000000000009</c:v>
                </c:pt>
                <c:pt idx="2926">
                  <c:v>-78.2</c:v>
                </c:pt>
                <c:pt idx="2927">
                  <c:v>-78.300000000000011</c:v>
                </c:pt>
                <c:pt idx="2928">
                  <c:v>-78.400000000000006</c:v>
                </c:pt>
                <c:pt idx="2929">
                  <c:v>-78.5</c:v>
                </c:pt>
                <c:pt idx="2930">
                  <c:v>-78.600000000000009</c:v>
                </c:pt>
                <c:pt idx="2931">
                  <c:v>-78.7</c:v>
                </c:pt>
                <c:pt idx="2932">
                  <c:v>-78.800000000000011</c:v>
                </c:pt>
                <c:pt idx="2933">
                  <c:v>-78.900000000000006</c:v>
                </c:pt>
                <c:pt idx="2934">
                  <c:v>-79</c:v>
                </c:pt>
                <c:pt idx="2935">
                  <c:v>-79.100000000000009</c:v>
                </c:pt>
                <c:pt idx="2936">
                  <c:v>-79.2</c:v>
                </c:pt>
                <c:pt idx="2937">
                  <c:v>-79.300000000000011</c:v>
                </c:pt>
                <c:pt idx="2938">
                  <c:v>-79.400000000000006</c:v>
                </c:pt>
                <c:pt idx="2939">
                  <c:v>-79.5</c:v>
                </c:pt>
                <c:pt idx="2940">
                  <c:v>-79.600000000000009</c:v>
                </c:pt>
                <c:pt idx="2941">
                  <c:v>-79.7</c:v>
                </c:pt>
                <c:pt idx="2942">
                  <c:v>-79.800000000000011</c:v>
                </c:pt>
                <c:pt idx="2943">
                  <c:v>-79.900000000000006</c:v>
                </c:pt>
                <c:pt idx="2944">
                  <c:v>-80</c:v>
                </c:pt>
                <c:pt idx="2945">
                  <c:v>-80.100000000000009</c:v>
                </c:pt>
                <c:pt idx="2946">
                  <c:v>-80.2</c:v>
                </c:pt>
                <c:pt idx="2947">
                  <c:v>-80.300000000000011</c:v>
                </c:pt>
                <c:pt idx="2948">
                  <c:v>-80.400000000000006</c:v>
                </c:pt>
                <c:pt idx="2949">
                  <c:v>-80.5</c:v>
                </c:pt>
                <c:pt idx="2950">
                  <c:v>-80.600000000000009</c:v>
                </c:pt>
                <c:pt idx="2951">
                  <c:v>-80.7</c:v>
                </c:pt>
                <c:pt idx="2952">
                  <c:v>-80.800000000000011</c:v>
                </c:pt>
                <c:pt idx="2953">
                  <c:v>-80.900000000000006</c:v>
                </c:pt>
                <c:pt idx="2954">
                  <c:v>-81</c:v>
                </c:pt>
                <c:pt idx="2955">
                  <c:v>-81.100000000000009</c:v>
                </c:pt>
                <c:pt idx="2956">
                  <c:v>-81.2</c:v>
                </c:pt>
                <c:pt idx="2957">
                  <c:v>-81.300000000000011</c:v>
                </c:pt>
                <c:pt idx="2958">
                  <c:v>-81.400000000000006</c:v>
                </c:pt>
                <c:pt idx="2959">
                  <c:v>-81.5</c:v>
                </c:pt>
                <c:pt idx="2960">
                  <c:v>-81.600000000000009</c:v>
                </c:pt>
                <c:pt idx="2961">
                  <c:v>-81.7</c:v>
                </c:pt>
                <c:pt idx="2962">
                  <c:v>-81.800000000000011</c:v>
                </c:pt>
                <c:pt idx="2963">
                  <c:v>-81.900000000000006</c:v>
                </c:pt>
                <c:pt idx="2964">
                  <c:v>-82</c:v>
                </c:pt>
                <c:pt idx="2965">
                  <c:v>-82.100000000000009</c:v>
                </c:pt>
                <c:pt idx="2966">
                  <c:v>-82.2</c:v>
                </c:pt>
                <c:pt idx="2967">
                  <c:v>-82.300000000000011</c:v>
                </c:pt>
                <c:pt idx="2968">
                  <c:v>-82.4</c:v>
                </c:pt>
                <c:pt idx="2969">
                  <c:v>-82.5</c:v>
                </c:pt>
                <c:pt idx="2970">
                  <c:v>-82.600000000000009</c:v>
                </c:pt>
                <c:pt idx="2971">
                  <c:v>-82.7</c:v>
                </c:pt>
                <c:pt idx="2972">
                  <c:v>-82.800000000000011</c:v>
                </c:pt>
                <c:pt idx="2973">
                  <c:v>-82.9</c:v>
                </c:pt>
                <c:pt idx="2974">
                  <c:v>-83</c:v>
                </c:pt>
                <c:pt idx="2975">
                  <c:v>-83.100000000000009</c:v>
                </c:pt>
                <c:pt idx="2976">
                  <c:v>-83.2</c:v>
                </c:pt>
                <c:pt idx="2977">
                  <c:v>-83.300000000000011</c:v>
                </c:pt>
                <c:pt idx="2978">
                  <c:v>-83.4</c:v>
                </c:pt>
                <c:pt idx="2979">
                  <c:v>-83.5</c:v>
                </c:pt>
                <c:pt idx="2980">
                  <c:v>-83.600000000000009</c:v>
                </c:pt>
                <c:pt idx="2981">
                  <c:v>-83.7</c:v>
                </c:pt>
                <c:pt idx="2982">
                  <c:v>-83.800000000000011</c:v>
                </c:pt>
                <c:pt idx="2983">
                  <c:v>-83.9</c:v>
                </c:pt>
                <c:pt idx="2984">
                  <c:v>-84</c:v>
                </c:pt>
                <c:pt idx="2985">
                  <c:v>-84.100000000000009</c:v>
                </c:pt>
                <c:pt idx="2986">
                  <c:v>-84.2</c:v>
                </c:pt>
                <c:pt idx="2987">
                  <c:v>-84.300000000000011</c:v>
                </c:pt>
                <c:pt idx="2988">
                  <c:v>-84.4</c:v>
                </c:pt>
                <c:pt idx="2989">
                  <c:v>-84.5</c:v>
                </c:pt>
                <c:pt idx="2990">
                  <c:v>-84.600000000000009</c:v>
                </c:pt>
                <c:pt idx="2991">
                  <c:v>-84.7</c:v>
                </c:pt>
                <c:pt idx="2992">
                  <c:v>-84.800000000000011</c:v>
                </c:pt>
                <c:pt idx="2993">
                  <c:v>-84.9</c:v>
                </c:pt>
                <c:pt idx="2994">
                  <c:v>-85</c:v>
                </c:pt>
                <c:pt idx="2995">
                  <c:v>-85.100000000000009</c:v>
                </c:pt>
                <c:pt idx="2996">
                  <c:v>-85.2</c:v>
                </c:pt>
                <c:pt idx="2997">
                  <c:v>-85.300000000000011</c:v>
                </c:pt>
                <c:pt idx="2998">
                  <c:v>-85.4</c:v>
                </c:pt>
                <c:pt idx="2999">
                  <c:v>-85.5</c:v>
                </c:pt>
                <c:pt idx="3000">
                  <c:v>-85.600000000000009</c:v>
                </c:pt>
                <c:pt idx="3001">
                  <c:v>-85.7</c:v>
                </c:pt>
                <c:pt idx="3002">
                  <c:v>-85.800000000000011</c:v>
                </c:pt>
                <c:pt idx="3003">
                  <c:v>-85.9</c:v>
                </c:pt>
                <c:pt idx="3004">
                  <c:v>-86</c:v>
                </c:pt>
                <c:pt idx="3005">
                  <c:v>-86.100000000000009</c:v>
                </c:pt>
                <c:pt idx="3006">
                  <c:v>-86.2</c:v>
                </c:pt>
                <c:pt idx="3007">
                  <c:v>-86.300000000000011</c:v>
                </c:pt>
                <c:pt idx="3008">
                  <c:v>-86.4</c:v>
                </c:pt>
                <c:pt idx="3009">
                  <c:v>-86.5</c:v>
                </c:pt>
                <c:pt idx="3010">
                  <c:v>-86.600000000000009</c:v>
                </c:pt>
                <c:pt idx="3011">
                  <c:v>-86.7</c:v>
                </c:pt>
                <c:pt idx="3012">
                  <c:v>-86.800000000000011</c:v>
                </c:pt>
                <c:pt idx="3013">
                  <c:v>-86.9</c:v>
                </c:pt>
                <c:pt idx="3014">
                  <c:v>-87</c:v>
                </c:pt>
                <c:pt idx="3015">
                  <c:v>-87.100000000000009</c:v>
                </c:pt>
                <c:pt idx="3016">
                  <c:v>-87.2</c:v>
                </c:pt>
                <c:pt idx="3017">
                  <c:v>-87.300000000000011</c:v>
                </c:pt>
                <c:pt idx="3018">
                  <c:v>-87.4</c:v>
                </c:pt>
                <c:pt idx="3019">
                  <c:v>-87.5</c:v>
                </c:pt>
                <c:pt idx="3020">
                  <c:v>-87.600000000000009</c:v>
                </c:pt>
                <c:pt idx="3021">
                  <c:v>-87.7</c:v>
                </c:pt>
                <c:pt idx="3022">
                  <c:v>-87.800000000000011</c:v>
                </c:pt>
                <c:pt idx="3023">
                  <c:v>-87.9</c:v>
                </c:pt>
                <c:pt idx="3024">
                  <c:v>-88</c:v>
                </c:pt>
                <c:pt idx="3025">
                  <c:v>-88.100000000000009</c:v>
                </c:pt>
                <c:pt idx="3026">
                  <c:v>-88.2</c:v>
                </c:pt>
                <c:pt idx="3027">
                  <c:v>-88.300000000000011</c:v>
                </c:pt>
                <c:pt idx="3028">
                  <c:v>-88.4</c:v>
                </c:pt>
                <c:pt idx="3029">
                  <c:v>-88.5</c:v>
                </c:pt>
                <c:pt idx="3030">
                  <c:v>-88.600000000000009</c:v>
                </c:pt>
                <c:pt idx="3031">
                  <c:v>-88.7</c:v>
                </c:pt>
                <c:pt idx="3032">
                  <c:v>-88.800000000000011</c:v>
                </c:pt>
                <c:pt idx="3033">
                  <c:v>-88.9</c:v>
                </c:pt>
                <c:pt idx="3034">
                  <c:v>-89</c:v>
                </c:pt>
                <c:pt idx="3035">
                  <c:v>-89.100000000000009</c:v>
                </c:pt>
                <c:pt idx="3036">
                  <c:v>-89.2</c:v>
                </c:pt>
                <c:pt idx="3037">
                  <c:v>-89.300000000000011</c:v>
                </c:pt>
                <c:pt idx="3038">
                  <c:v>-89.4</c:v>
                </c:pt>
                <c:pt idx="3039">
                  <c:v>-89.5</c:v>
                </c:pt>
                <c:pt idx="3040">
                  <c:v>-89.600000000000009</c:v>
                </c:pt>
                <c:pt idx="3041">
                  <c:v>-89.7</c:v>
                </c:pt>
                <c:pt idx="3042">
                  <c:v>-89.800000000000011</c:v>
                </c:pt>
                <c:pt idx="3043">
                  <c:v>-89.9</c:v>
                </c:pt>
                <c:pt idx="3044">
                  <c:v>-90</c:v>
                </c:pt>
                <c:pt idx="3045">
                  <c:v>-90.100000000000009</c:v>
                </c:pt>
                <c:pt idx="3046">
                  <c:v>-90.2</c:v>
                </c:pt>
                <c:pt idx="3047">
                  <c:v>-90.300000000000011</c:v>
                </c:pt>
                <c:pt idx="3048">
                  <c:v>-90.4</c:v>
                </c:pt>
                <c:pt idx="3049">
                  <c:v>-90.5</c:v>
                </c:pt>
                <c:pt idx="3050">
                  <c:v>-90.600000000000009</c:v>
                </c:pt>
                <c:pt idx="3051">
                  <c:v>-90.7</c:v>
                </c:pt>
                <c:pt idx="3052">
                  <c:v>-90.800000000000011</c:v>
                </c:pt>
                <c:pt idx="3053">
                  <c:v>-90.9</c:v>
                </c:pt>
                <c:pt idx="3054">
                  <c:v>-91</c:v>
                </c:pt>
                <c:pt idx="3055">
                  <c:v>-91.100000000000009</c:v>
                </c:pt>
                <c:pt idx="3056">
                  <c:v>-91.2</c:v>
                </c:pt>
                <c:pt idx="3057">
                  <c:v>-91.300000000000011</c:v>
                </c:pt>
                <c:pt idx="3058">
                  <c:v>-91.4</c:v>
                </c:pt>
                <c:pt idx="3059">
                  <c:v>-91.5</c:v>
                </c:pt>
                <c:pt idx="3060">
                  <c:v>-91.600000000000009</c:v>
                </c:pt>
                <c:pt idx="3061">
                  <c:v>-91.7</c:v>
                </c:pt>
                <c:pt idx="3062">
                  <c:v>-91.800000000000011</c:v>
                </c:pt>
                <c:pt idx="3063">
                  <c:v>-91.9</c:v>
                </c:pt>
                <c:pt idx="3064">
                  <c:v>-92</c:v>
                </c:pt>
                <c:pt idx="3065">
                  <c:v>-92.100000000000009</c:v>
                </c:pt>
                <c:pt idx="3066">
                  <c:v>-92.2</c:v>
                </c:pt>
                <c:pt idx="3067">
                  <c:v>-92.300000000000011</c:v>
                </c:pt>
                <c:pt idx="3068">
                  <c:v>-92.4</c:v>
                </c:pt>
                <c:pt idx="3069">
                  <c:v>-92.5</c:v>
                </c:pt>
                <c:pt idx="3070">
                  <c:v>-92.600000000000009</c:v>
                </c:pt>
                <c:pt idx="3071">
                  <c:v>-92.7</c:v>
                </c:pt>
                <c:pt idx="3072">
                  <c:v>-92.800000000000011</c:v>
                </c:pt>
                <c:pt idx="3073">
                  <c:v>-92.9</c:v>
                </c:pt>
                <c:pt idx="3074">
                  <c:v>-93</c:v>
                </c:pt>
                <c:pt idx="3075">
                  <c:v>-93.100000000000009</c:v>
                </c:pt>
                <c:pt idx="3076">
                  <c:v>-93.2</c:v>
                </c:pt>
                <c:pt idx="3077">
                  <c:v>-93.300000000000011</c:v>
                </c:pt>
                <c:pt idx="3078">
                  <c:v>-93.4</c:v>
                </c:pt>
                <c:pt idx="3079">
                  <c:v>-93.5</c:v>
                </c:pt>
                <c:pt idx="3080">
                  <c:v>-93.600000000000009</c:v>
                </c:pt>
                <c:pt idx="3081">
                  <c:v>-93.7</c:v>
                </c:pt>
                <c:pt idx="3082">
                  <c:v>-93.800000000000011</c:v>
                </c:pt>
                <c:pt idx="3083">
                  <c:v>-93.9</c:v>
                </c:pt>
                <c:pt idx="3084">
                  <c:v>-94</c:v>
                </c:pt>
                <c:pt idx="3085">
                  <c:v>-94.100000000000009</c:v>
                </c:pt>
                <c:pt idx="3086">
                  <c:v>-94.2</c:v>
                </c:pt>
                <c:pt idx="3087">
                  <c:v>-94.300000000000011</c:v>
                </c:pt>
                <c:pt idx="3088">
                  <c:v>-94.4</c:v>
                </c:pt>
                <c:pt idx="3089">
                  <c:v>-94.5</c:v>
                </c:pt>
                <c:pt idx="3090">
                  <c:v>-94.600000000000009</c:v>
                </c:pt>
                <c:pt idx="3091">
                  <c:v>-94.7</c:v>
                </c:pt>
                <c:pt idx="3092">
                  <c:v>-94.800000000000011</c:v>
                </c:pt>
                <c:pt idx="3093">
                  <c:v>-94.9</c:v>
                </c:pt>
                <c:pt idx="3094">
                  <c:v>-95</c:v>
                </c:pt>
                <c:pt idx="3095">
                  <c:v>-95.100000000000009</c:v>
                </c:pt>
                <c:pt idx="3096">
                  <c:v>-95.2</c:v>
                </c:pt>
                <c:pt idx="3097">
                  <c:v>-95.300000000000011</c:v>
                </c:pt>
                <c:pt idx="3098">
                  <c:v>-95.4</c:v>
                </c:pt>
                <c:pt idx="3099">
                  <c:v>-95.5</c:v>
                </c:pt>
                <c:pt idx="3100">
                  <c:v>-95.600000000000009</c:v>
                </c:pt>
                <c:pt idx="3101">
                  <c:v>-95.7</c:v>
                </c:pt>
                <c:pt idx="3102">
                  <c:v>-95.800000000000011</c:v>
                </c:pt>
                <c:pt idx="3103">
                  <c:v>-95.9</c:v>
                </c:pt>
                <c:pt idx="3104">
                  <c:v>-96</c:v>
                </c:pt>
                <c:pt idx="3105">
                  <c:v>-96.100000000000009</c:v>
                </c:pt>
                <c:pt idx="3106">
                  <c:v>-96.2</c:v>
                </c:pt>
                <c:pt idx="3107">
                  <c:v>-96.300000000000011</c:v>
                </c:pt>
                <c:pt idx="3108">
                  <c:v>-96.4</c:v>
                </c:pt>
                <c:pt idx="3109">
                  <c:v>-96.5</c:v>
                </c:pt>
                <c:pt idx="3110">
                  <c:v>-96.600000000000009</c:v>
                </c:pt>
                <c:pt idx="3111">
                  <c:v>-96.7</c:v>
                </c:pt>
                <c:pt idx="3112">
                  <c:v>-96.800000000000011</c:v>
                </c:pt>
                <c:pt idx="3113">
                  <c:v>-96.9</c:v>
                </c:pt>
                <c:pt idx="3114">
                  <c:v>-97</c:v>
                </c:pt>
                <c:pt idx="3115">
                  <c:v>-97.100000000000009</c:v>
                </c:pt>
                <c:pt idx="3116">
                  <c:v>-97.2</c:v>
                </c:pt>
                <c:pt idx="3117">
                  <c:v>-97.300000000000011</c:v>
                </c:pt>
                <c:pt idx="3118">
                  <c:v>-97.4</c:v>
                </c:pt>
                <c:pt idx="3119">
                  <c:v>-97.5</c:v>
                </c:pt>
                <c:pt idx="3120">
                  <c:v>-97.600000000000009</c:v>
                </c:pt>
                <c:pt idx="3121">
                  <c:v>-97.7</c:v>
                </c:pt>
                <c:pt idx="3122">
                  <c:v>-97.800000000000011</c:v>
                </c:pt>
                <c:pt idx="3123">
                  <c:v>-97.9</c:v>
                </c:pt>
                <c:pt idx="3124">
                  <c:v>-98</c:v>
                </c:pt>
                <c:pt idx="3125">
                  <c:v>-98.100000000000009</c:v>
                </c:pt>
                <c:pt idx="3126">
                  <c:v>-98.2</c:v>
                </c:pt>
                <c:pt idx="3127">
                  <c:v>-98.300000000000011</c:v>
                </c:pt>
                <c:pt idx="3128">
                  <c:v>-98.4</c:v>
                </c:pt>
                <c:pt idx="3129">
                  <c:v>-98.5</c:v>
                </c:pt>
                <c:pt idx="3130">
                  <c:v>-98.600000000000009</c:v>
                </c:pt>
                <c:pt idx="3131">
                  <c:v>-98.7</c:v>
                </c:pt>
                <c:pt idx="3132">
                  <c:v>-98.800000000000011</c:v>
                </c:pt>
                <c:pt idx="3133">
                  <c:v>-98.9</c:v>
                </c:pt>
                <c:pt idx="3134">
                  <c:v>-99</c:v>
                </c:pt>
                <c:pt idx="3135">
                  <c:v>-99.100000000000009</c:v>
                </c:pt>
                <c:pt idx="3136">
                  <c:v>-99.2</c:v>
                </c:pt>
                <c:pt idx="3137">
                  <c:v>-99.300000000000011</c:v>
                </c:pt>
                <c:pt idx="3138">
                  <c:v>-99.4</c:v>
                </c:pt>
                <c:pt idx="3139">
                  <c:v>-99.5</c:v>
                </c:pt>
                <c:pt idx="3140">
                  <c:v>-99.600000000000009</c:v>
                </c:pt>
                <c:pt idx="3141">
                  <c:v>-99.7</c:v>
                </c:pt>
                <c:pt idx="3142">
                  <c:v>-99.800000000000011</c:v>
                </c:pt>
                <c:pt idx="3143">
                  <c:v>-99.9</c:v>
                </c:pt>
                <c:pt idx="3144">
                  <c:v>-100</c:v>
                </c:pt>
                <c:pt idx="3145">
                  <c:v>-100</c:v>
                </c:pt>
                <c:pt idx="3146">
                  <c:v>-100</c:v>
                </c:pt>
                <c:pt idx="3147">
                  <c:v>-100</c:v>
                </c:pt>
                <c:pt idx="3148">
                  <c:v>-100</c:v>
                </c:pt>
                <c:pt idx="3149">
                  <c:v>-100</c:v>
                </c:pt>
                <c:pt idx="3150">
                  <c:v>-100</c:v>
                </c:pt>
                <c:pt idx="3151">
                  <c:v>-100</c:v>
                </c:pt>
                <c:pt idx="3152">
                  <c:v>-100</c:v>
                </c:pt>
                <c:pt idx="3153">
                  <c:v>-100</c:v>
                </c:pt>
                <c:pt idx="3154">
                  <c:v>-100</c:v>
                </c:pt>
                <c:pt idx="3155">
                  <c:v>-100</c:v>
                </c:pt>
                <c:pt idx="3156">
                  <c:v>-100</c:v>
                </c:pt>
                <c:pt idx="3157">
                  <c:v>-100</c:v>
                </c:pt>
                <c:pt idx="3158">
                  <c:v>-100</c:v>
                </c:pt>
                <c:pt idx="3159">
                  <c:v>-100</c:v>
                </c:pt>
                <c:pt idx="3160">
                  <c:v>-100</c:v>
                </c:pt>
                <c:pt idx="3161">
                  <c:v>-100</c:v>
                </c:pt>
                <c:pt idx="3162">
                  <c:v>-100</c:v>
                </c:pt>
                <c:pt idx="3163">
                  <c:v>-100</c:v>
                </c:pt>
                <c:pt idx="3164">
                  <c:v>-100</c:v>
                </c:pt>
                <c:pt idx="3165">
                  <c:v>-100</c:v>
                </c:pt>
                <c:pt idx="3166">
                  <c:v>-100</c:v>
                </c:pt>
                <c:pt idx="3167">
                  <c:v>-100</c:v>
                </c:pt>
                <c:pt idx="3168">
                  <c:v>-100</c:v>
                </c:pt>
                <c:pt idx="3169">
                  <c:v>-100</c:v>
                </c:pt>
                <c:pt idx="3170">
                  <c:v>-100</c:v>
                </c:pt>
                <c:pt idx="3171">
                  <c:v>-100</c:v>
                </c:pt>
                <c:pt idx="3172">
                  <c:v>-100</c:v>
                </c:pt>
                <c:pt idx="3173">
                  <c:v>-100</c:v>
                </c:pt>
                <c:pt idx="3174">
                  <c:v>-100</c:v>
                </c:pt>
                <c:pt idx="3175">
                  <c:v>-100</c:v>
                </c:pt>
                <c:pt idx="3176">
                  <c:v>-100</c:v>
                </c:pt>
                <c:pt idx="3177">
                  <c:v>-100</c:v>
                </c:pt>
                <c:pt idx="3178">
                  <c:v>-100</c:v>
                </c:pt>
                <c:pt idx="3179">
                  <c:v>-100</c:v>
                </c:pt>
                <c:pt idx="3180">
                  <c:v>-100</c:v>
                </c:pt>
                <c:pt idx="3181">
                  <c:v>-100</c:v>
                </c:pt>
                <c:pt idx="3182">
                  <c:v>-100</c:v>
                </c:pt>
                <c:pt idx="3183">
                  <c:v>-100</c:v>
                </c:pt>
                <c:pt idx="3184">
                  <c:v>-100</c:v>
                </c:pt>
                <c:pt idx="3185">
                  <c:v>-100</c:v>
                </c:pt>
                <c:pt idx="3186">
                  <c:v>-100</c:v>
                </c:pt>
                <c:pt idx="3187">
                  <c:v>-100</c:v>
                </c:pt>
                <c:pt idx="3188">
                  <c:v>-100</c:v>
                </c:pt>
                <c:pt idx="3189">
                  <c:v>-100</c:v>
                </c:pt>
                <c:pt idx="3190">
                  <c:v>-100</c:v>
                </c:pt>
                <c:pt idx="3191">
                  <c:v>-100</c:v>
                </c:pt>
                <c:pt idx="3192">
                  <c:v>-100</c:v>
                </c:pt>
                <c:pt idx="3193">
                  <c:v>-100</c:v>
                </c:pt>
                <c:pt idx="3194">
                  <c:v>-100</c:v>
                </c:pt>
                <c:pt idx="3195">
                  <c:v>-100</c:v>
                </c:pt>
                <c:pt idx="3196">
                  <c:v>-100</c:v>
                </c:pt>
                <c:pt idx="3197">
                  <c:v>-100</c:v>
                </c:pt>
                <c:pt idx="3198">
                  <c:v>-100</c:v>
                </c:pt>
                <c:pt idx="3199">
                  <c:v>-100</c:v>
                </c:pt>
                <c:pt idx="3200">
                  <c:v>-100</c:v>
                </c:pt>
                <c:pt idx="3201">
                  <c:v>-100</c:v>
                </c:pt>
                <c:pt idx="3202">
                  <c:v>-100</c:v>
                </c:pt>
                <c:pt idx="3203">
                  <c:v>-100</c:v>
                </c:pt>
                <c:pt idx="3204">
                  <c:v>-100</c:v>
                </c:pt>
                <c:pt idx="3205">
                  <c:v>-100</c:v>
                </c:pt>
                <c:pt idx="3206">
                  <c:v>-100</c:v>
                </c:pt>
                <c:pt idx="3207">
                  <c:v>-100</c:v>
                </c:pt>
                <c:pt idx="3208">
                  <c:v>-100</c:v>
                </c:pt>
                <c:pt idx="3209">
                  <c:v>-100</c:v>
                </c:pt>
                <c:pt idx="3210">
                  <c:v>-100</c:v>
                </c:pt>
                <c:pt idx="3211">
                  <c:v>-100</c:v>
                </c:pt>
                <c:pt idx="3212">
                  <c:v>-100</c:v>
                </c:pt>
                <c:pt idx="3213">
                  <c:v>-100</c:v>
                </c:pt>
                <c:pt idx="3214">
                  <c:v>-100</c:v>
                </c:pt>
                <c:pt idx="3215">
                  <c:v>-100</c:v>
                </c:pt>
                <c:pt idx="3216">
                  <c:v>-100</c:v>
                </c:pt>
                <c:pt idx="3217">
                  <c:v>-100</c:v>
                </c:pt>
                <c:pt idx="3218">
                  <c:v>-100</c:v>
                </c:pt>
                <c:pt idx="3219">
                  <c:v>-100</c:v>
                </c:pt>
                <c:pt idx="3220">
                  <c:v>-100</c:v>
                </c:pt>
                <c:pt idx="3221">
                  <c:v>-100</c:v>
                </c:pt>
                <c:pt idx="3222">
                  <c:v>-100</c:v>
                </c:pt>
                <c:pt idx="3223">
                  <c:v>-100</c:v>
                </c:pt>
                <c:pt idx="3224">
                  <c:v>-100</c:v>
                </c:pt>
                <c:pt idx="3225">
                  <c:v>-100</c:v>
                </c:pt>
                <c:pt idx="3226">
                  <c:v>-100</c:v>
                </c:pt>
                <c:pt idx="3227">
                  <c:v>-100</c:v>
                </c:pt>
                <c:pt idx="3228">
                  <c:v>-100</c:v>
                </c:pt>
                <c:pt idx="3229">
                  <c:v>-100</c:v>
                </c:pt>
                <c:pt idx="3230">
                  <c:v>-100</c:v>
                </c:pt>
                <c:pt idx="3231">
                  <c:v>-100</c:v>
                </c:pt>
                <c:pt idx="3232">
                  <c:v>-100</c:v>
                </c:pt>
                <c:pt idx="3233">
                  <c:v>-100</c:v>
                </c:pt>
                <c:pt idx="3234">
                  <c:v>-100</c:v>
                </c:pt>
                <c:pt idx="3235">
                  <c:v>-100</c:v>
                </c:pt>
                <c:pt idx="3236">
                  <c:v>-100</c:v>
                </c:pt>
                <c:pt idx="3237">
                  <c:v>-100</c:v>
                </c:pt>
                <c:pt idx="3238">
                  <c:v>-100</c:v>
                </c:pt>
                <c:pt idx="3239">
                  <c:v>-100</c:v>
                </c:pt>
                <c:pt idx="3240">
                  <c:v>-100</c:v>
                </c:pt>
                <c:pt idx="3241">
                  <c:v>-100</c:v>
                </c:pt>
                <c:pt idx="3242">
                  <c:v>-100</c:v>
                </c:pt>
                <c:pt idx="3243">
                  <c:v>-100</c:v>
                </c:pt>
                <c:pt idx="3244">
                  <c:v>-100</c:v>
                </c:pt>
                <c:pt idx="3245">
                  <c:v>-100</c:v>
                </c:pt>
                <c:pt idx="3246">
                  <c:v>-100</c:v>
                </c:pt>
                <c:pt idx="3247">
                  <c:v>-100</c:v>
                </c:pt>
                <c:pt idx="3248">
                  <c:v>-100</c:v>
                </c:pt>
                <c:pt idx="3249">
                  <c:v>-100</c:v>
                </c:pt>
                <c:pt idx="3250">
                  <c:v>-100</c:v>
                </c:pt>
                <c:pt idx="3251">
                  <c:v>-100</c:v>
                </c:pt>
                <c:pt idx="3252">
                  <c:v>-100</c:v>
                </c:pt>
                <c:pt idx="3253">
                  <c:v>-100</c:v>
                </c:pt>
                <c:pt idx="3254">
                  <c:v>-100</c:v>
                </c:pt>
                <c:pt idx="3255">
                  <c:v>-100</c:v>
                </c:pt>
                <c:pt idx="3256">
                  <c:v>-100</c:v>
                </c:pt>
                <c:pt idx="3257">
                  <c:v>-100</c:v>
                </c:pt>
                <c:pt idx="3258">
                  <c:v>-100</c:v>
                </c:pt>
                <c:pt idx="3259">
                  <c:v>-100</c:v>
                </c:pt>
                <c:pt idx="3260">
                  <c:v>-100</c:v>
                </c:pt>
                <c:pt idx="3261">
                  <c:v>-100</c:v>
                </c:pt>
                <c:pt idx="3262">
                  <c:v>-100</c:v>
                </c:pt>
                <c:pt idx="3263">
                  <c:v>-100</c:v>
                </c:pt>
                <c:pt idx="3264">
                  <c:v>-100</c:v>
                </c:pt>
                <c:pt idx="3265">
                  <c:v>-100</c:v>
                </c:pt>
                <c:pt idx="3266">
                  <c:v>-100</c:v>
                </c:pt>
                <c:pt idx="3267">
                  <c:v>-100</c:v>
                </c:pt>
                <c:pt idx="3268">
                  <c:v>-100</c:v>
                </c:pt>
                <c:pt idx="3269">
                  <c:v>-100</c:v>
                </c:pt>
                <c:pt idx="3270">
                  <c:v>-100</c:v>
                </c:pt>
                <c:pt idx="3271">
                  <c:v>-100</c:v>
                </c:pt>
                <c:pt idx="3272">
                  <c:v>-100</c:v>
                </c:pt>
                <c:pt idx="3273">
                  <c:v>-100</c:v>
                </c:pt>
                <c:pt idx="3274">
                  <c:v>-100</c:v>
                </c:pt>
                <c:pt idx="3275">
                  <c:v>-100</c:v>
                </c:pt>
                <c:pt idx="3276">
                  <c:v>-100</c:v>
                </c:pt>
                <c:pt idx="3277">
                  <c:v>-100</c:v>
                </c:pt>
                <c:pt idx="3278">
                  <c:v>-100</c:v>
                </c:pt>
                <c:pt idx="3279">
                  <c:v>-100</c:v>
                </c:pt>
                <c:pt idx="3280">
                  <c:v>-100</c:v>
                </c:pt>
                <c:pt idx="3281">
                  <c:v>-100</c:v>
                </c:pt>
                <c:pt idx="3282">
                  <c:v>-100</c:v>
                </c:pt>
                <c:pt idx="3283">
                  <c:v>-100</c:v>
                </c:pt>
                <c:pt idx="3284">
                  <c:v>-100</c:v>
                </c:pt>
                <c:pt idx="3285">
                  <c:v>-100</c:v>
                </c:pt>
                <c:pt idx="3286">
                  <c:v>-100</c:v>
                </c:pt>
                <c:pt idx="3287">
                  <c:v>-100</c:v>
                </c:pt>
                <c:pt idx="3288">
                  <c:v>-100</c:v>
                </c:pt>
                <c:pt idx="3289">
                  <c:v>-100</c:v>
                </c:pt>
                <c:pt idx="3290">
                  <c:v>-100</c:v>
                </c:pt>
                <c:pt idx="3291">
                  <c:v>-100</c:v>
                </c:pt>
                <c:pt idx="3292">
                  <c:v>-100</c:v>
                </c:pt>
                <c:pt idx="3293">
                  <c:v>-100</c:v>
                </c:pt>
                <c:pt idx="3294">
                  <c:v>-100</c:v>
                </c:pt>
                <c:pt idx="3295">
                  <c:v>-100</c:v>
                </c:pt>
                <c:pt idx="3296">
                  <c:v>-100</c:v>
                </c:pt>
                <c:pt idx="3297">
                  <c:v>-100</c:v>
                </c:pt>
                <c:pt idx="3298">
                  <c:v>-100</c:v>
                </c:pt>
                <c:pt idx="3299">
                  <c:v>-100</c:v>
                </c:pt>
                <c:pt idx="3300">
                  <c:v>-100</c:v>
                </c:pt>
                <c:pt idx="3301">
                  <c:v>-100</c:v>
                </c:pt>
                <c:pt idx="3302">
                  <c:v>-100</c:v>
                </c:pt>
                <c:pt idx="3303">
                  <c:v>-100</c:v>
                </c:pt>
                <c:pt idx="3304">
                  <c:v>-100</c:v>
                </c:pt>
                <c:pt idx="3305">
                  <c:v>-100</c:v>
                </c:pt>
                <c:pt idx="3306">
                  <c:v>-100</c:v>
                </c:pt>
                <c:pt idx="3307">
                  <c:v>-100</c:v>
                </c:pt>
                <c:pt idx="3308">
                  <c:v>-100</c:v>
                </c:pt>
                <c:pt idx="3309">
                  <c:v>-100</c:v>
                </c:pt>
                <c:pt idx="3310">
                  <c:v>-100</c:v>
                </c:pt>
                <c:pt idx="3311">
                  <c:v>-100</c:v>
                </c:pt>
                <c:pt idx="3312">
                  <c:v>-100</c:v>
                </c:pt>
                <c:pt idx="3313">
                  <c:v>-100</c:v>
                </c:pt>
                <c:pt idx="3314">
                  <c:v>-100</c:v>
                </c:pt>
                <c:pt idx="3315">
                  <c:v>-100</c:v>
                </c:pt>
                <c:pt idx="3316">
                  <c:v>-100</c:v>
                </c:pt>
                <c:pt idx="3317">
                  <c:v>-100</c:v>
                </c:pt>
                <c:pt idx="3318">
                  <c:v>-100</c:v>
                </c:pt>
                <c:pt idx="3319">
                  <c:v>-100</c:v>
                </c:pt>
                <c:pt idx="3320">
                  <c:v>-100</c:v>
                </c:pt>
                <c:pt idx="3321">
                  <c:v>-100</c:v>
                </c:pt>
                <c:pt idx="3322">
                  <c:v>-100</c:v>
                </c:pt>
                <c:pt idx="3323">
                  <c:v>-100</c:v>
                </c:pt>
                <c:pt idx="3324">
                  <c:v>-100</c:v>
                </c:pt>
                <c:pt idx="3325">
                  <c:v>-100</c:v>
                </c:pt>
                <c:pt idx="3326">
                  <c:v>-100</c:v>
                </c:pt>
                <c:pt idx="3327">
                  <c:v>-100</c:v>
                </c:pt>
                <c:pt idx="3328">
                  <c:v>-100</c:v>
                </c:pt>
                <c:pt idx="3329">
                  <c:v>-100</c:v>
                </c:pt>
                <c:pt idx="3330">
                  <c:v>-100</c:v>
                </c:pt>
                <c:pt idx="3331">
                  <c:v>-100</c:v>
                </c:pt>
                <c:pt idx="3332">
                  <c:v>-100</c:v>
                </c:pt>
                <c:pt idx="3333">
                  <c:v>-100</c:v>
                </c:pt>
                <c:pt idx="3334">
                  <c:v>-100</c:v>
                </c:pt>
                <c:pt idx="3335">
                  <c:v>-100</c:v>
                </c:pt>
                <c:pt idx="3336">
                  <c:v>-100</c:v>
                </c:pt>
                <c:pt idx="3337">
                  <c:v>-100</c:v>
                </c:pt>
                <c:pt idx="3338">
                  <c:v>-100</c:v>
                </c:pt>
                <c:pt idx="3339">
                  <c:v>-100</c:v>
                </c:pt>
                <c:pt idx="3340">
                  <c:v>-100</c:v>
                </c:pt>
                <c:pt idx="3341">
                  <c:v>-100</c:v>
                </c:pt>
                <c:pt idx="3342">
                  <c:v>-100</c:v>
                </c:pt>
                <c:pt idx="3343">
                  <c:v>-100</c:v>
                </c:pt>
                <c:pt idx="3344">
                  <c:v>-100</c:v>
                </c:pt>
                <c:pt idx="3345">
                  <c:v>-100</c:v>
                </c:pt>
                <c:pt idx="3346">
                  <c:v>-100</c:v>
                </c:pt>
                <c:pt idx="3347">
                  <c:v>-100</c:v>
                </c:pt>
                <c:pt idx="3348">
                  <c:v>-100</c:v>
                </c:pt>
                <c:pt idx="3349">
                  <c:v>-100</c:v>
                </c:pt>
                <c:pt idx="3350">
                  <c:v>-100</c:v>
                </c:pt>
                <c:pt idx="3351">
                  <c:v>-100</c:v>
                </c:pt>
                <c:pt idx="3352">
                  <c:v>-100</c:v>
                </c:pt>
                <c:pt idx="3353">
                  <c:v>-100</c:v>
                </c:pt>
                <c:pt idx="3354">
                  <c:v>-100</c:v>
                </c:pt>
                <c:pt idx="3355">
                  <c:v>-100</c:v>
                </c:pt>
                <c:pt idx="3356">
                  <c:v>-100</c:v>
                </c:pt>
                <c:pt idx="3357">
                  <c:v>-100</c:v>
                </c:pt>
                <c:pt idx="3358">
                  <c:v>-100</c:v>
                </c:pt>
                <c:pt idx="3359">
                  <c:v>-100</c:v>
                </c:pt>
                <c:pt idx="3360">
                  <c:v>-100</c:v>
                </c:pt>
                <c:pt idx="3361">
                  <c:v>-100</c:v>
                </c:pt>
                <c:pt idx="3362">
                  <c:v>-100</c:v>
                </c:pt>
                <c:pt idx="3363">
                  <c:v>-100</c:v>
                </c:pt>
                <c:pt idx="3364">
                  <c:v>-100</c:v>
                </c:pt>
                <c:pt idx="3365">
                  <c:v>-100</c:v>
                </c:pt>
                <c:pt idx="3366">
                  <c:v>-100</c:v>
                </c:pt>
                <c:pt idx="3367">
                  <c:v>-100</c:v>
                </c:pt>
                <c:pt idx="3368">
                  <c:v>-100</c:v>
                </c:pt>
                <c:pt idx="3369">
                  <c:v>-100</c:v>
                </c:pt>
                <c:pt idx="3370">
                  <c:v>-100</c:v>
                </c:pt>
                <c:pt idx="3371">
                  <c:v>-100</c:v>
                </c:pt>
                <c:pt idx="3372">
                  <c:v>-100</c:v>
                </c:pt>
                <c:pt idx="3373">
                  <c:v>-100</c:v>
                </c:pt>
                <c:pt idx="3374">
                  <c:v>-100</c:v>
                </c:pt>
                <c:pt idx="3375">
                  <c:v>-100</c:v>
                </c:pt>
                <c:pt idx="3376">
                  <c:v>-100</c:v>
                </c:pt>
                <c:pt idx="3377">
                  <c:v>-100</c:v>
                </c:pt>
                <c:pt idx="3378">
                  <c:v>-100</c:v>
                </c:pt>
                <c:pt idx="3379">
                  <c:v>-100</c:v>
                </c:pt>
                <c:pt idx="3380">
                  <c:v>-100</c:v>
                </c:pt>
                <c:pt idx="3381">
                  <c:v>-100</c:v>
                </c:pt>
                <c:pt idx="3382">
                  <c:v>-100</c:v>
                </c:pt>
                <c:pt idx="3383">
                  <c:v>-100</c:v>
                </c:pt>
                <c:pt idx="3384">
                  <c:v>-100</c:v>
                </c:pt>
                <c:pt idx="3385">
                  <c:v>-100</c:v>
                </c:pt>
                <c:pt idx="3386">
                  <c:v>-100</c:v>
                </c:pt>
                <c:pt idx="3387">
                  <c:v>-100</c:v>
                </c:pt>
                <c:pt idx="3388">
                  <c:v>-100</c:v>
                </c:pt>
                <c:pt idx="3389">
                  <c:v>-100</c:v>
                </c:pt>
                <c:pt idx="3390">
                  <c:v>-100</c:v>
                </c:pt>
                <c:pt idx="3391">
                  <c:v>-100</c:v>
                </c:pt>
                <c:pt idx="3392">
                  <c:v>-100</c:v>
                </c:pt>
                <c:pt idx="3393">
                  <c:v>-100</c:v>
                </c:pt>
                <c:pt idx="3394">
                  <c:v>-100</c:v>
                </c:pt>
                <c:pt idx="3395">
                  <c:v>-100</c:v>
                </c:pt>
                <c:pt idx="3396">
                  <c:v>-100</c:v>
                </c:pt>
                <c:pt idx="3397">
                  <c:v>-100</c:v>
                </c:pt>
                <c:pt idx="3398">
                  <c:v>-100</c:v>
                </c:pt>
                <c:pt idx="3399">
                  <c:v>-100</c:v>
                </c:pt>
                <c:pt idx="3400">
                  <c:v>-100</c:v>
                </c:pt>
                <c:pt idx="3401">
                  <c:v>-100</c:v>
                </c:pt>
                <c:pt idx="3402">
                  <c:v>-100</c:v>
                </c:pt>
                <c:pt idx="3403">
                  <c:v>-100</c:v>
                </c:pt>
                <c:pt idx="3404">
                  <c:v>-100</c:v>
                </c:pt>
                <c:pt idx="3405">
                  <c:v>-100</c:v>
                </c:pt>
                <c:pt idx="3406">
                  <c:v>-100</c:v>
                </c:pt>
                <c:pt idx="3407">
                  <c:v>-100</c:v>
                </c:pt>
                <c:pt idx="3408">
                  <c:v>-100</c:v>
                </c:pt>
                <c:pt idx="3409">
                  <c:v>-100</c:v>
                </c:pt>
                <c:pt idx="3410">
                  <c:v>-100</c:v>
                </c:pt>
                <c:pt idx="3411">
                  <c:v>-100</c:v>
                </c:pt>
                <c:pt idx="3412">
                  <c:v>-100</c:v>
                </c:pt>
                <c:pt idx="3413">
                  <c:v>-100</c:v>
                </c:pt>
                <c:pt idx="3414">
                  <c:v>-100</c:v>
                </c:pt>
                <c:pt idx="3415">
                  <c:v>-100</c:v>
                </c:pt>
                <c:pt idx="3416">
                  <c:v>-100</c:v>
                </c:pt>
                <c:pt idx="3417">
                  <c:v>-100</c:v>
                </c:pt>
                <c:pt idx="3418">
                  <c:v>-100</c:v>
                </c:pt>
                <c:pt idx="3419">
                  <c:v>-100</c:v>
                </c:pt>
                <c:pt idx="3420">
                  <c:v>-100</c:v>
                </c:pt>
                <c:pt idx="3421">
                  <c:v>-100</c:v>
                </c:pt>
                <c:pt idx="3422">
                  <c:v>-100</c:v>
                </c:pt>
                <c:pt idx="3423">
                  <c:v>-100</c:v>
                </c:pt>
                <c:pt idx="3424">
                  <c:v>-100</c:v>
                </c:pt>
                <c:pt idx="3425">
                  <c:v>-100</c:v>
                </c:pt>
                <c:pt idx="3426">
                  <c:v>-100</c:v>
                </c:pt>
                <c:pt idx="3427">
                  <c:v>-100</c:v>
                </c:pt>
                <c:pt idx="3428">
                  <c:v>-100</c:v>
                </c:pt>
                <c:pt idx="3429">
                  <c:v>-100</c:v>
                </c:pt>
                <c:pt idx="3430">
                  <c:v>-100</c:v>
                </c:pt>
                <c:pt idx="3431">
                  <c:v>-100</c:v>
                </c:pt>
                <c:pt idx="3432">
                  <c:v>-100</c:v>
                </c:pt>
                <c:pt idx="3433">
                  <c:v>-100</c:v>
                </c:pt>
                <c:pt idx="3434">
                  <c:v>-100</c:v>
                </c:pt>
                <c:pt idx="3435">
                  <c:v>-100</c:v>
                </c:pt>
                <c:pt idx="3436">
                  <c:v>-100</c:v>
                </c:pt>
                <c:pt idx="3437">
                  <c:v>-100</c:v>
                </c:pt>
                <c:pt idx="3438">
                  <c:v>-100</c:v>
                </c:pt>
                <c:pt idx="3439">
                  <c:v>-100</c:v>
                </c:pt>
                <c:pt idx="3440">
                  <c:v>-100</c:v>
                </c:pt>
                <c:pt idx="3441">
                  <c:v>-100</c:v>
                </c:pt>
                <c:pt idx="3442">
                  <c:v>-100</c:v>
                </c:pt>
                <c:pt idx="3443">
                  <c:v>-100</c:v>
                </c:pt>
                <c:pt idx="3444">
                  <c:v>-100</c:v>
                </c:pt>
                <c:pt idx="3445">
                  <c:v>-100</c:v>
                </c:pt>
                <c:pt idx="3446">
                  <c:v>-100</c:v>
                </c:pt>
                <c:pt idx="3447">
                  <c:v>-100</c:v>
                </c:pt>
                <c:pt idx="3448">
                  <c:v>-100</c:v>
                </c:pt>
                <c:pt idx="3449">
                  <c:v>-100</c:v>
                </c:pt>
                <c:pt idx="3450">
                  <c:v>-100</c:v>
                </c:pt>
                <c:pt idx="3451">
                  <c:v>-100</c:v>
                </c:pt>
                <c:pt idx="3452">
                  <c:v>-100</c:v>
                </c:pt>
                <c:pt idx="3453">
                  <c:v>-100</c:v>
                </c:pt>
                <c:pt idx="3454">
                  <c:v>-100</c:v>
                </c:pt>
                <c:pt idx="3455">
                  <c:v>-100</c:v>
                </c:pt>
                <c:pt idx="3456">
                  <c:v>-100</c:v>
                </c:pt>
                <c:pt idx="3457">
                  <c:v>-100</c:v>
                </c:pt>
                <c:pt idx="3458">
                  <c:v>-100</c:v>
                </c:pt>
                <c:pt idx="3459">
                  <c:v>-100</c:v>
                </c:pt>
                <c:pt idx="3460">
                  <c:v>-100</c:v>
                </c:pt>
                <c:pt idx="3461">
                  <c:v>-100</c:v>
                </c:pt>
                <c:pt idx="3462">
                  <c:v>-100</c:v>
                </c:pt>
                <c:pt idx="3463">
                  <c:v>-100</c:v>
                </c:pt>
                <c:pt idx="3464">
                  <c:v>-100</c:v>
                </c:pt>
                <c:pt idx="3465">
                  <c:v>-100</c:v>
                </c:pt>
                <c:pt idx="3466">
                  <c:v>-100</c:v>
                </c:pt>
                <c:pt idx="3467">
                  <c:v>-100</c:v>
                </c:pt>
                <c:pt idx="3468">
                  <c:v>-100</c:v>
                </c:pt>
                <c:pt idx="3469">
                  <c:v>-100</c:v>
                </c:pt>
                <c:pt idx="3470">
                  <c:v>-100</c:v>
                </c:pt>
                <c:pt idx="3471">
                  <c:v>-100</c:v>
                </c:pt>
                <c:pt idx="3472">
                  <c:v>-100</c:v>
                </c:pt>
                <c:pt idx="3473">
                  <c:v>-100</c:v>
                </c:pt>
                <c:pt idx="3474">
                  <c:v>-100</c:v>
                </c:pt>
                <c:pt idx="3475">
                  <c:v>-100</c:v>
                </c:pt>
                <c:pt idx="3476">
                  <c:v>-100</c:v>
                </c:pt>
                <c:pt idx="3477">
                  <c:v>-100</c:v>
                </c:pt>
                <c:pt idx="3478">
                  <c:v>-100</c:v>
                </c:pt>
                <c:pt idx="3479">
                  <c:v>-100</c:v>
                </c:pt>
                <c:pt idx="3480">
                  <c:v>-100</c:v>
                </c:pt>
                <c:pt idx="3481">
                  <c:v>-100</c:v>
                </c:pt>
                <c:pt idx="3482">
                  <c:v>-100</c:v>
                </c:pt>
                <c:pt idx="3483">
                  <c:v>-100</c:v>
                </c:pt>
                <c:pt idx="3484">
                  <c:v>-100</c:v>
                </c:pt>
                <c:pt idx="3485">
                  <c:v>-100</c:v>
                </c:pt>
                <c:pt idx="3486">
                  <c:v>-100</c:v>
                </c:pt>
                <c:pt idx="3487">
                  <c:v>-100</c:v>
                </c:pt>
                <c:pt idx="3488">
                  <c:v>-100</c:v>
                </c:pt>
                <c:pt idx="3489">
                  <c:v>-100</c:v>
                </c:pt>
                <c:pt idx="3490">
                  <c:v>-100</c:v>
                </c:pt>
                <c:pt idx="3491">
                  <c:v>-100</c:v>
                </c:pt>
                <c:pt idx="3492">
                  <c:v>-100</c:v>
                </c:pt>
                <c:pt idx="3493">
                  <c:v>-100</c:v>
                </c:pt>
                <c:pt idx="3494">
                  <c:v>-100</c:v>
                </c:pt>
                <c:pt idx="3495">
                  <c:v>-100</c:v>
                </c:pt>
                <c:pt idx="3496">
                  <c:v>-100</c:v>
                </c:pt>
                <c:pt idx="3497">
                  <c:v>-100</c:v>
                </c:pt>
                <c:pt idx="3498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A-481B-8B02-B0A0FAB5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0069032"/>
        <c:axId val="820070472"/>
      </c:lineChart>
      <c:catAx>
        <c:axId val="820069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Základ dane (€ / mesiac)</a:t>
                </a:r>
              </a:p>
            </c:rich>
          </c:tx>
          <c:layout>
            <c:manualLayout>
              <c:xMode val="edge"/>
              <c:yMode val="edge"/>
              <c:x val="0.32019596651445964"/>
              <c:y val="0.764946581196581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820070472"/>
        <c:crosses val="autoZero"/>
        <c:auto val="1"/>
        <c:lblAlgn val="ctr"/>
        <c:lblOffset val="100"/>
        <c:noMultiLvlLbl val="0"/>
      </c:catAx>
      <c:valAx>
        <c:axId val="82007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82006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073717948717964"/>
          <c:w val="1"/>
          <c:h val="0.13298076923076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Graf48!$D$2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3-4ED7-954F-56E4E8B7C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Graf48!$A$3:$A$802</c:f>
              <c:numCache>
                <c:formatCode>General</c:formatCode>
                <c:ptCount val="8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</c:numCache>
            </c:numRef>
          </c:cat>
          <c:val>
            <c:numRef>
              <c:f>Graf48!$D$3:$D$802</c:f>
              <c:numCache>
                <c:formatCode>0.00</c:formatCode>
                <c:ptCount val="800"/>
                <c:pt idx="0">
                  <c:v>7.0000000000000007E-2</c:v>
                </c:pt>
                <c:pt idx="1">
                  <c:v>0.14000000000000001</c:v>
                </c:pt>
                <c:pt idx="2">
                  <c:v>0.21000000000000019</c:v>
                </c:pt>
                <c:pt idx="3">
                  <c:v>0.28000000000000003</c:v>
                </c:pt>
                <c:pt idx="4">
                  <c:v>0.34999999999999987</c:v>
                </c:pt>
                <c:pt idx="5">
                  <c:v>0.42000000000000037</c:v>
                </c:pt>
                <c:pt idx="6">
                  <c:v>0.49000000000000021</c:v>
                </c:pt>
                <c:pt idx="7">
                  <c:v>0.56000000000000005</c:v>
                </c:pt>
                <c:pt idx="8">
                  <c:v>0.62999999999999989</c:v>
                </c:pt>
                <c:pt idx="9">
                  <c:v>0.69999999999999973</c:v>
                </c:pt>
                <c:pt idx="10">
                  <c:v>0.77</c:v>
                </c:pt>
                <c:pt idx="11">
                  <c:v>0.84000000000000075</c:v>
                </c:pt>
                <c:pt idx="12">
                  <c:v>0.91000000000000014</c:v>
                </c:pt>
                <c:pt idx="13">
                  <c:v>0.98000000000000043</c:v>
                </c:pt>
                <c:pt idx="14">
                  <c:v>1.0499999999999998</c:v>
                </c:pt>
                <c:pt idx="15">
                  <c:v>1.1200000000000001</c:v>
                </c:pt>
                <c:pt idx="16">
                  <c:v>1.1900000000000004</c:v>
                </c:pt>
                <c:pt idx="17">
                  <c:v>1.2599999999999998</c:v>
                </c:pt>
                <c:pt idx="18">
                  <c:v>1.33</c:v>
                </c:pt>
                <c:pt idx="19">
                  <c:v>1.3999999999999995</c:v>
                </c:pt>
                <c:pt idx="20">
                  <c:v>1.4699999999999998</c:v>
                </c:pt>
                <c:pt idx="21">
                  <c:v>1.54</c:v>
                </c:pt>
                <c:pt idx="22">
                  <c:v>1.6099999999999994</c:v>
                </c:pt>
                <c:pt idx="23">
                  <c:v>1.6800000000000015</c:v>
                </c:pt>
                <c:pt idx="24">
                  <c:v>1.7500000000000009</c:v>
                </c:pt>
                <c:pt idx="25">
                  <c:v>1.8200000000000003</c:v>
                </c:pt>
                <c:pt idx="26">
                  <c:v>1.8899999999999997</c:v>
                </c:pt>
                <c:pt idx="27">
                  <c:v>1.9600000000000009</c:v>
                </c:pt>
                <c:pt idx="28">
                  <c:v>2.0299999999999994</c:v>
                </c:pt>
                <c:pt idx="29">
                  <c:v>2.0999999999999996</c:v>
                </c:pt>
                <c:pt idx="30">
                  <c:v>2.17</c:v>
                </c:pt>
                <c:pt idx="31">
                  <c:v>2.2400000000000002</c:v>
                </c:pt>
                <c:pt idx="32">
                  <c:v>2.3100000000000005</c:v>
                </c:pt>
                <c:pt idx="33">
                  <c:v>2.3800000000000008</c:v>
                </c:pt>
                <c:pt idx="34">
                  <c:v>2.4500000000000011</c:v>
                </c:pt>
                <c:pt idx="35">
                  <c:v>2.5199999999999996</c:v>
                </c:pt>
                <c:pt idx="36">
                  <c:v>2.5900000000000016</c:v>
                </c:pt>
                <c:pt idx="37">
                  <c:v>2.66</c:v>
                </c:pt>
                <c:pt idx="38">
                  <c:v>2.7300000000000004</c:v>
                </c:pt>
                <c:pt idx="39">
                  <c:v>2.7999999999999989</c:v>
                </c:pt>
                <c:pt idx="40">
                  <c:v>2.870000000000001</c:v>
                </c:pt>
                <c:pt idx="41">
                  <c:v>2.9399999999999995</c:v>
                </c:pt>
                <c:pt idx="42">
                  <c:v>3.01</c:v>
                </c:pt>
                <c:pt idx="43">
                  <c:v>3.08</c:v>
                </c:pt>
                <c:pt idx="44">
                  <c:v>3.1500000000000004</c:v>
                </c:pt>
                <c:pt idx="45">
                  <c:v>3.2199999999999989</c:v>
                </c:pt>
                <c:pt idx="46">
                  <c:v>3.2899999999999991</c:v>
                </c:pt>
                <c:pt idx="47">
                  <c:v>3.360000000000003</c:v>
                </c:pt>
                <c:pt idx="48">
                  <c:v>3.4300000000000015</c:v>
                </c:pt>
                <c:pt idx="49">
                  <c:v>3.5000000000000018</c:v>
                </c:pt>
                <c:pt idx="50">
                  <c:v>3.5700000000000003</c:v>
                </c:pt>
                <c:pt idx="51">
                  <c:v>3.6400000000000006</c:v>
                </c:pt>
                <c:pt idx="52">
                  <c:v>3.7099999999999991</c:v>
                </c:pt>
                <c:pt idx="53">
                  <c:v>3.7799999999999994</c:v>
                </c:pt>
                <c:pt idx="54">
                  <c:v>3.8500000000000014</c:v>
                </c:pt>
                <c:pt idx="55">
                  <c:v>3.9200000000000017</c:v>
                </c:pt>
                <c:pt idx="56">
                  <c:v>3.990000000000002</c:v>
                </c:pt>
                <c:pt idx="57">
                  <c:v>4.0599999999999987</c:v>
                </c:pt>
                <c:pt idx="58">
                  <c:v>4.129999999999999</c:v>
                </c:pt>
                <c:pt idx="59">
                  <c:v>4.1999999999999993</c:v>
                </c:pt>
                <c:pt idx="60">
                  <c:v>4.2700000000000031</c:v>
                </c:pt>
                <c:pt idx="61">
                  <c:v>4.34</c:v>
                </c:pt>
                <c:pt idx="62">
                  <c:v>4.41</c:v>
                </c:pt>
                <c:pt idx="63">
                  <c:v>4.4800000000000004</c:v>
                </c:pt>
                <c:pt idx="64">
                  <c:v>4.5500000000000007</c:v>
                </c:pt>
                <c:pt idx="65">
                  <c:v>4.620000000000001</c:v>
                </c:pt>
                <c:pt idx="66">
                  <c:v>4.6899999999999977</c:v>
                </c:pt>
                <c:pt idx="67">
                  <c:v>4.7600000000000016</c:v>
                </c:pt>
                <c:pt idx="68">
                  <c:v>4.8300000000000018</c:v>
                </c:pt>
                <c:pt idx="69">
                  <c:v>4.9000000000000021</c:v>
                </c:pt>
                <c:pt idx="70">
                  <c:v>4.9699999999999989</c:v>
                </c:pt>
                <c:pt idx="71">
                  <c:v>5.0399999999999991</c:v>
                </c:pt>
                <c:pt idx="72">
                  <c:v>5.1099999999999994</c:v>
                </c:pt>
                <c:pt idx="73">
                  <c:v>5.1800000000000033</c:v>
                </c:pt>
                <c:pt idx="74">
                  <c:v>5.25</c:v>
                </c:pt>
                <c:pt idx="75">
                  <c:v>5.32</c:v>
                </c:pt>
                <c:pt idx="76">
                  <c:v>5.3900000000000006</c:v>
                </c:pt>
                <c:pt idx="77">
                  <c:v>5.4600000000000009</c:v>
                </c:pt>
                <c:pt idx="78">
                  <c:v>5.5299999999999976</c:v>
                </c:pt>
                <c:pt idx="79">
                  <c:v>5.5999999999999979</c:v>
                </c:pt>
                <c:pt idx="80">
                  <c:v>5.6700000000000017</c:v>
                </c:pt>
                <c:pt idx="81">
                  <c:v>5.740000000000002</c:v>
                </c:pt>
                <c:pt idx="82">
                  <c:v>5.8100000000000023</c:v>
                </c:pt>
                <c:pt idx="83">
                  <c:v>5.879999999999999</c:v>
                </c:pt>
                <c:pt idx="84">
                  <c:v>5.9499999999999993</c:v>
                </c:pt>
                <c:pt idx="85">
                  <c:v>6.02</c:v>
                </c:pt>
                <c:pt idx="86">
                  <c:v>6.0900000000000034</c:v>
                </c:pt>
                <c:pt idx="87">
                  <c:v>6.16</c:v>
                </c:pt>
                <c:pt idx="88">
                  <c:v>6.23</c:v>
                </c:pt>
                <c:pt idx="89">
                  <c:v>6.3000000000000007</c:v>
                </c:pt>
                <c:pt idx="90">
                  <c:v>6.370000000000001</c:v>
                </c:pt>
                <c:pt idx="91">
                  <c:v>6.4399999999999977</c:v>
                </c:pt>
                <c:pt idx="92">
                  <c:v>6.509999999999998</c:v>
                </c:pt>
                <c:pt idx="93">
                  <c:v>6.5799999999999983</c:v>
                </c:pt>
                <c:pt idx="94">
                  <c:v>6.6499999999999986</c:v>
                </c:pt>
                <c:pt idx="95">
                  <c:v>6.720000000000006</c:v>
                </c:pt>
                <c:pt idx="96">
                  <c:v>6.7900000000000027</c:v>
                </c:pt>
                <c:pt idx="97">
                  <c:v>6.860000000000003</c:v>
                </c:pt>
                <c:pt idx="98">
                  <c:v>6.9300000000000033</c:v>
                </c:pt>
                <c:pt idx="99">
                  <c:v>7.0000000000000036</c:v>
                </c:pt>
                <c:pt idx="100">
                  <c:v>7.07</c:v>
                </c:pt>
                <c:pt idx="101">
                  <c:v>7.1400000000000006</c:v>
                </c:pt>
                <c:pt idx="102">
                  <c:v>7.2100000000000009</c:v>
                </c:pt>
                <c:pt idx="103">
                  <c:v>7.2800000000000011</c:v>
                </c:pt>
                <c:pt idx="104">
                  <c:v>7.3499999999999979</c:v>
                </c:pt>
                <c:pt idx="105">
                  <c:v>7.4199999999999982</c:v>
                </c:pt>
                <c:pt idx="106">
                  <c:v>7.4899999999999984</c:v>
                </c:pt>
                <c:pt idx="107">
                  <c:v>7.5599999999999987</c:v>
                </c:pt>
                <c:pt idx="108">
                  <c:v>7.6300000000000026</c:v>
                </c:pt>
                <c:pt idx="109">
                  <c:v>7.7000000000000028</c:v>
                </c:pt>
                <c:pt idx="110">
                  <c:v>7.7700000000000031</c:v>
                </c:pt>
                <c:pt idx="111">
                  <c:v>7.8400000000000034</c:v>
                </c:pt>
                <c:pt idx="112">
                  <c:v>7.9100000000000037</c:v>
                </c:pt>
                <c:pt idx="113">
                  <c:v>7.980000000000004</c:v>
                </c:pt>
                <c:pt idx="114">
                  <c:v>8.0500000000000043</c:v>
                </c:pt>
                <c:pt idx="115">
                  <c:v>8.1199999999999974</c:v>
                </c:pt>
                <c:pt idx="116">
                  <c:v>8.1899999999999977</c:v>
                </c:pt>
                <c:pt idx="117">
                  <c:v>8.259999999999998</c:v>
                </c:pt>
                <c:pt idx="118">
                  <c:v>8.3299999999999983</c:v>
                </c:pt>
                <c:pt idx="119">
                  <c:v>8.3999999999999986</c:v>
                </c:pt>
                <c:pt idx="120">
                  <c:v>8.4699999999999989</c:v>
                </c:pt>
                <c:pt idx="121">
                  <c:v>8.5400000000000063</c:v>
                </c:pt>
                <c:pt idx="122">
                  <c:v>8.6100000000000065</c:v>
                </c:pt>
                <c:pt idx="123">
                  <c:v>8.68</c:v>
                </c:pt>
                <c:pt idx="124">
                  <c:v>8.75</c:v>
                </c:pt>
                <c:pt idx="125">
                  <c:v>8.82</c:v>
                </c:pt>
                <c:pt idx="126">
                  <c:v>8.89</c:v>
                </c:pt>
                <c:pt idx="127">
                  <c:v>8.9600000000000009</c:v>
                </c:pt>
                <c:pt idx="128">
                  <c:v>9.0300000000000011</c:v>
                </c:pt>
                <c:pt idx="129">
                  <c:v>9.1000000000000014</c:v>
                </c:pt>
                <c:pt idx="130">
                  <c:v>9.1700000000000017</c:v>
                </c:pt>
                <c:pt idx="131">
                  <c:v>9.240000000000002</c:v>
                </c:pt>
                <c:pt idx="132">
                  <c:v>9.3099999999999952</c:v>
                </c:pt>
                <c:pt idx="133">
                  <c:v>9.3799999999999955</c:v>
                </c:pt>
                <c:pt idx="134">
                  <c:v>9.4500000000000028</c:v>
                </c:pt>
                <c:pt idx="135">
                  <c:v>9.5200000000000031</c:v>
                </c:pt>
                <c:pt idx="136">
                  <c:v>9.5900000000000034</c:v>
                </c:pt>
                <c:pt idx="137">
                  <c:v>9.6600000000000037</c:v>
                </c:pt>
                <c:pt idx="138">
                  <c:v>9.730000000000004</c:v>
                </c:pt>
                <c:pt idx="139">
                  <c:v>9.8000000000000043</c:v>
                </c:pt>
                <c:pt idx="140">
                  <c:v>9.8699999999999974</c:v>
                </c:pt>
                <c:pt idx="141">
                  <c:v>9.9399999999999977</c:v>
                </c:pt>
                <c:pt idx="142">
                  <c:v>10.009999999999998</c:v>
                </c:pt>
                <c:pt idx="143">
                  <c:v>10.079999999999998</c:v>
                </c:pt>
                <c:pt idx="144">
                  <c:v>10.149999999999999</c:v>
                </c:pt>
                <c:pt idx="145">
                  <c:v>10.219999999999999</c:v>
                </c:pt>
                <c:pt idx="146">
                  <c:v>10.29</c:v>
                </c:pt>
                <c:pt idx="147">
                  <c:v>10.360000000000007</c:v>
                </c:pt>
                <c:pt idx="148">
                  <c:v>10.430000000000007</c:v>
                </c:pt>
                <c:pt idx="149">
                  <c:v>10.5</c:v>
                </c:pt>
                <c:pt idx="150">
                  <c:v>10.57</c:v>
                </c:pt>
                <c:pt idx="151">
                  <c:v>10.64</c:v>
                </c:pt>
                <c:pt idx="152">
                  <c:v>10.71</c:v>
                </c:pt>
                <c:pt idx="153">
                  <c:v>10.780000000000001</c:v>
                </c:pt>
                <c:pt idx="154">
                  <c:v>10.850000000000001</c:v>
                </c:pt>
                <c:pt idx="155">
                  <c:v>10.920000000000002</c:v>
                </c:pt>
                <c:pt idx="156">
                  <c:v>10.990000000000002</c:v>
                </c:pt>
                <c:pt idx="157">
                  <c:v>11.059999999999995</c:v>
                </c:pt>
                <c:pt idx="158">
                  <c:v>11.129999999999995</c:v>
                </c:pt>
                <c:pt idx="159">
                  <c:v>11.199999999999996</c:v>
                </c:pt>
                <c:pt idx="160">
                  <c:v>11.270000000000003</c:v>
                </c:pt>
                <c:pt idx="161">
                  <c:v>11.340000000000003</c:v>
                </c:pt>
                <c:pt idx="162">
                  <c:v>11.410000000000004</c:v>
                </c:pt>
                <c:pt idx="163">
                  <c:v>11.480000000000004</c:v>
                </c:pt>
                <c:pt idx="164">
                  <c:v>11.550000000000004</c:v>
                </c:pt>
                <c:pt idx="165">
                  <c:v>11.620000000000005</c:v>
                </c:pt>
                <c:pt idx="166">
                  <c:v>11.689999999999998</c:v>
                </c:pt>
                <c:pt idx="167">
                  <c:v>11.759999999999998</c:v>
                </c:pt>
                <c:pt idx="168">
                  <c:v>11.829999999999998</c:v>
                </c:pt>
                <c:pt idx="169">
                  <c:v>11.899999999999999</c:v>
                </c:pt>
                <c:pt idx="170">
                  <c:v>11.969999999999999</c:v>
                </c:pt>
                <c:pt idx="171">
                  <c:v>12.04</c:v>
                </c:pt>
                <c:pt idx="172">
                  <c:v>12.110000000000007</c:v>
                </c:pt>
                <c:pt idx="173">
                  <c:v>12.180000000000007</c:v>
                </c:pt>
                <c:pt idx="174">
                  <c:v>12.25</c:v>
                </c:pt>
                <c:pt idx="175">
                  <c:v>12.32</c:v>
                </c:pt>
                <c:pt idx="176">
                  <c:v>12.39</c:v>
                </c:pt>
                <c:pt idx="177">
                  <c:v>12.46</c:v>
                </c:pt>
                <c:pt idx="178">
                  <c:v>12.530000000000001</c:v>
                </c:pt>
                <c:pt idx="179">
                  <c:v>12.600000000000001</c:v>
                </c:pt>
                <c:pt idx="180">
                  <c:v>12.670000000000002</c:v>
                </c:pt>
                <c:pt idx="181">
                  <c:v>12.740000000000002</c:v>
                </c:pt>
                <c:pt idx="182">
                  <c:v>12.810000000000002</c:v>
                </c:pt>
                <c:pt idx="183">
                  <c:v>12.879999999999995</c:v>
                </c:pt>
                <c:pt idx="184">
                  <c:v>12.949999999999996</c:v>
                </c:pt>
                <c:pt idx="185">
                  <c:v>13.019999999999996</c:v>
                </c:pt>
                <c:pt idx="186">
                  <c:v>13.089999999999996</c:v>
                </c:pt>
                <c:pt idx="187">
                  <c:v>13.159999999999997</c:v>
                </c:pt>
                <c:pt idx="188">
                  <c:v>13.229999999999997</c:v>
                </c:pt>
                <c:pt idx="189">
                  <c:v>13.299999999999997</c:v>
                </c:pt>
                <c:pt idx="190">
                  <c:v>13.369999999999997</c:v>
                </c:pt>
                <c:pt idx="191">
                  <c:v>13.440000000000012</c:v>
                </c:pt>
                <c:pt idx="192">
                  <c:v>13.510000000000005</c:v>
                </c:pt>
                <c:pt idx="193">
                  <c:v>13.580000000000005</c:v>
                </c:pt>
                <c:pt idx="194">
                  <c:v>13.650000000000006</c:v>
                </c:pt>
                <c:pt idx="195">
                  <c:v>13.720000000000006</c:v>
                </c:pt>
                <c:pt idx="196">
                  <c:v>13.790000000000006</c:v>
                </c:pt>
                <c:pt idx="197">
                  <c:v>13.860000000000007</c:v>
                </c:pt>
                <c:pt idx="198">
                  <c:v>13.930000000000007</c:v>
                </c:pt>
                <c:pt idx="199">
                  <c:v>14.000000000000007</c:v>
                </c:pt>
                <c:pt idx="200">
                  <c:v>14.07</c:v>
                </c:pt>
                <c:pt idx="201">
                  <c:v>14.14</c:v>
                </c:pt>
                <c:pt idx="202">
                  <c:v>14.21</c:v>
                </c:pt>
                <c:pt idx="203">
                  <c:v>14.280000000000001</c:v>
                </c:pt>
                <c:pt idx="204">
                  <c:v>14.350000000000001</c:v>
                </c:pt>
                <c:pt idx="205">
                  <c:v>14.420000000000002</c:v>
                </c:pt>
                <c:pt idx="206">
                  <c:v>14.490000000000002</c:v>
                </c:pt>
                <c:pt idx="207">
                  <c:v>14.560000000000002</c:v>
                </c:pt>
                <c:pt idx="208">
                  <c:v>14.630000000000003</c:v>
                </c:pt>
                <c:pt idx="209">
                  <c:v>14.699999999999996</c:v>
                </c:pt>
                <c:pt idx="210">
                  <c:v>14.769999999999996</c:v>
                </c:pt>
                <c:pt idx="211">
                  <c:v>14.839999999999996</c:v>
                </c:pt>
                <c:pt idx="212">
                  <c:v>14.909999999999997</c:v>
                </c:pt>
                <c:pt idx="213">
                  <c:v>14.979999999999997</c:v>
                </c:pt>
                <c:pt idx="214">
                  <c:v>15.049999999999997</c:v>
                </c:pt>
                <c:pt idx="215">
                  <c:v>15.119999999999997</c:v>
                </c:pt>
                <c:pt idx="216">
                  <c:v>15.189999999999998</c:v>
                </c:pt>
                <c:pt idx="217">
                  <c:v>15.260000000000005</c:v>
                </c:pt>
                <c:pt idx="218">
                  <c:v>15.330000000000005</c:v>
                </c:pt>
                <c:pt idx="219">
                  <c:v>15.400000000000006</c:v>
                </c:pt>
                <c:pt idx="220">
                  <c:v>15.470000000000013</c:v>
                </c:pt>
                <c:pt idx="221">
                  <c:v>15.540000000000006</c:v>
                </c:pt>
                <c:pt idx="222">
                  <c:v>15.61</c:v>
                </c:pt>
                <c:pt idx="223">
                  <c:v>15.680000000000007</c:v>
                </c:pt>
                <c:pt idx="224">
                  <c:v>15.75</c:v>
                </c:pt>
                <c:pt idx="225">
                  <c:v>15.820000000000007</c:v>
                </c:pt>
                <c:pt idx="226">
                  <c:v>15.89</c:v>
                </c:pt>
                <c:pt idx="227">
                  <c:v>15.960000000000008</c:v>
                </c:pt>
                <c:pt idx="228">
                  <c:v>16.03</c:v>
                </c:pt>
                <c:pt idx="229">
                  <c:v>16.100000000000009</c:v>
                </c:pt>
                <c:pt idx="230">
                  <c:v>16.170000000000002</c:v>
                </c:pt>
                <c:pt idx="231">
                  <c:v>16.239999999999995</c:v>
                </c:pt>
                <c:pt idx="232">
                  <c:v>16.310000000000002</c:v>
                </c:pt>
                <c:pt idx="233">
                  <c:v>16.379999999999995</c:v>
                </c:pt>
                <c:pt idx="234">
                  <c:v>16.450000000000003</c:v>
                </c:pt>
                <c:pt idx="235">
                  <c:v>16.519999999999996</c:v>
                </c:pt>
                <c:pt idx="236">
                  <c:v>16.590000000000003</c:v>
                </c:pt>
                <c:pt idx="237">
                  <c:v>16.659999999999997</c:v>
                </c:pt>
                <c:pt idx="238">
                  <c:v>16.72999999999999</c:v>
                </c:pt>
                <c:pt idx="239">
                  <c:v>16.799999999999997</c:v>
                </c:pt>
                <c:pt idx="240">
                  <c:v>16.86999999999999</c:v>
                </c:pt>
                <c:pt idx="241">
                  <c:v>16.939999999999998</c:v>
                </c:pt>
                <c:pt idx="242">
                  <c:v>17.009999999999991</c:v>
                </c:pt>
                <c:pt idx="243">
                  <c:v>17.080000000000013</c:v>
                </c:pt>
                <c:pt idx="244">
                  <c:v>17.150000000000006</c:v>
                </c:pt>
                <c:pt idx="245">
                  <c:v>17.220000000000013</c:v>
                </c:pt>
                <c:pt idx="246">
                  <c:v>17.290000000000006</c:v>
                </c:pt>
                <c:pt idx="247">
                  <c:v>17.36</c:v>
                </c:pt>
                <c:pt idx="248">
                  <c:v>17.430000000000007</c:v>
                </c:pt>
                <c:pt idx="249">
                  <c:v>17.5</c:v>
                </c:pt>
                <c:pt idx="250">
                  <c:v>17.570000000000007</c:v>
                </c:pt>
                <c:pt idx="251">
                  <c:v>17.64</c:v>
                </c:pt>
                <c:pt idx="252">
                  <c:v>17.710000000000008</c:v>
                </c:pt>
                <c:pt idx="253">
                  <c:v>17.78</c:v>
                </c:pt>
                <c:pt idx="254">
                  <c:v>17.850000000000009</c:v>
                </c:pt>
                <c:pt idx="255">
                  <c:v>17.920000000000002</c:v>
                </c:pt>
                <c:pt idx="256">
                  <c:v>17.989999999999995</c:v>
                </c:pt>
                <c:pt idx="257">
                  <c:v>18.060000000000002</c:v>
                </c:pt>
                <c:pt idx="258">
                  <c:v>18.129999999999995</c:v>
                </c:pt>
                <c:pt idx="259">
                  <c:v>18.200000000000003</c:v>
                </c:pt>
                <c:pt idx="260">
                  <c:v>18.269999999999996</c:v>
                </c:pt>
                <c:pt idx="261">
                  <c:v>18.340000000000003</c:v>
                </c:pt>
                <c:pt idx="262">
                  <c:v>18.409999999999997</c:v>
                </c:pt>
                <c:pt idx="263">
                  <c:v>18.480000000000004</c:v>
                </c:pt>
                <c:pt idx="264">
                  <c:v>18.549999999999997</c:v>
                </c:pt>
                <c:pt idx="265">
                  <c:v>18.61999999999999</c:v>
                </c:pt>
                <c:pt idx="266">
                  <c:v>18.689999999999998</c:v>
                </c:pt>
                <c:pt idx="267">
                  <c:v>18.759999999999991</c:v>
                </c:pt>
                <c:pt idx="268">
                  <c:v>18.830000000000013</c:v>
                </c:pt>
                <c:pt idx="269">
                  <c:v>18.900000000000006</c:v>
                </c:pt>
                <c:pt idx="270">
                  <c:v>18.970000000000013</c:v>
                </c:pt>
                <c:pt idx="271">
                  <c:v>19.040000000000006</c:v>
                </c:pt>
                <c:pt idx="272">
                  <c:v>19.110000000000014</c:v>
                </c:pt>
                <c:pt idx="273">
                  <c:v>19.180000000000007</c:v>
                </c:pt>
                <c:pt idx="274">
                  <c:v>19.25</c:v>
                </c:pt>
                <c:pt idx="275">
                  <c:v>19.320000000000007</c:v>
                </c:pt>
                <c:pt idx="276">
                  <c:v>19.39</c:v>
                </c:pt>
                <c:pt idx="277">
                  <c:v>19.38000000000001</c:v>
                </c:pt>
                <c:pt idx="278">
                  <c:v>19.090000000000003</c:v>
                </c:pt>
                <c:pt idx="279">
                  <c:v>18.800000000000011</c:v>
                </c:pt>
                <c:pt idx="280">
                  <c:v>18.510000000000005</c:v>
                </c:pt>
                <c:pt idx="281">
                  <c:v>18.22</c:v>
                </c:pt>
                <c:pt idx="282">
                  <c:v>17.930000000000007</c:v>
                </c:pt>
                <c:pt idx="283">
                  <c:v>17.64</c:v>
                </c:pt>
                <c:pt idx="284">
                  <c:v>17.350000000000009</c:v>
                </c:pt>
                <c:pt idx="285">
                  <c:v>17.060000000000002</c:v>
                </c:pt>
                <c:pt idx="286">
                  <c:v>16.77000000000001</c:v>
                </c:pt>
                <c:pt idx="287">
                  <c:v>16.480000000000004</c:v>
                </c:pt>
                <c:pt idx="288">
                  <c:v>16.190000000000012</c:v>
                </c:pt>
                <c:pt idx="289">
                  <c:v>15.900000000000006</c:v>
                </c:pt>
                <c:pt idx="290">
                  <c:v>15.61</c:v>
                </c:pt>
                <c:pt idx="291">
                  <c:v>15.320000000000007</c:v>
                </c:pt>
                <c:pt idx="292">
                  <c:v>15.030000000000001</c:v>
                </c:pt>
                <c:pt idx="293">
                  <c:v>14.740000000000009</c:v>
                </c:pt>
                <c:pt idx="294">
                  <c:v>14.450000000000003</c:v>
                </c:pt>
                <c:pt idx="295">
                  <c:v>14.160000000000011</c:v>
                </c:pt>
                <c:pt idx="296">
                  <c:v>13.870000000000005</c:v>
                </c:pt>
                <c:pt idx="297">
                  <c:v>13.580000000000013</c:v>
                </c:pt>
                <c:pt idx="298">
                  <c:v>13.290000000000006</c:v>
                </c:pt>
                <c:pt idx="299">
                  <c:v>13</c:v>
                </c:pt>
                <c:pt idx="300">
                  <c:v>12.710000000000008</c:v>
                </c:pt>
                <c:pt idx="301">
                  <c:v>12.420000000000002</c:v>
                </c:pt>
                <c:pt idx="302">
                  <c:v>12.13000000000001</c:v>
                </c:pt>
                <c:pt idx="303">
                  <c:v>11.840000000000003</c:v>
                </c:pt>
                <c:pt idx="304">
                  <c:v>11.550000000000011</c:v>
                </c:pt>
                <c:pt idx="305">
                  <c:v>11.260000000000005</c:v>
                </c:pt>
                <c:pt idx="306">
                  <c:v>10.970000000000013</c:v>
                </c:pt>
                <c:pt idx="307">
                  <c:v>10.680000000000007</c:v>
                </c:pt>
                <c:pt idx="308">
                  <c:v>10.39</c:v>
                </c:pt>
                <c:pt idx="309">
                  <c:v>10.100000000000009</c:v>
                </c:pt>
                <c:pt idx="310">
                  <c:v>9.8100000000000023</c:v>
                </c:pt>
                <c:pt idx="311">
                  <c:v>9.5200000000000102</c:v>
                </c:pt>
                <c:pt idx="312">
                  <c:v>9.230000000000004</c:v>
                </c:pt>
                <c:pt idx="313">
                  <c:v>8.9400000000000119</c:v>
                </c:pt>
                <c:pt idx="314">
                  <c:v>8.6500000000000057</c:v>
                </c:pt>
                <c:pt idx="315">
                  <c:v>8.36</c:v>
                </c:pt>
                <c:pt idx="316">
                  <c:v>8.0700000000000074</c:v>
                </c:pt>
                <c:pt idx="317">
                  <c:v>7.7800000000000011</c:v>
                </c:pt>
                <c:pt idx="318">
                  <c:v>7.4900000000000091</c:v>
                </c:pt>
                <c:pt idx="319">
                  <c:v>7.2000000000000028</c:v>
                </c:pt>
                <c:pt idx="320">
                  <c:v>6.9100000000000108</c:v>
                </c:pt>
                <c:pt idx="321">
                  <c:v>6.6200000000000045</c:v>
                </c:pt>
                <c:pt idx="322">
                  <c:v>6.3300000000000125</c:v>
                </c:pt>
                <c:pt idx="323">
                  <c:v>6.0400000000000063</c:v>
                </c:pt>
                <c:pt idx="324">
                  <c:v>5.75</c:v>
                </c:pt>
                <c:pt idx="325">
                  <c:v>5.460000000000008</c:v>
                </c:pt>
                <c:pt idx="326">
                  <c:v>5.1700000000000017</c:v>
                </c:pt>
                <c:pt idx="327">
                  <c:v>4.8800000000000097</c:v>
                </c:pt>
                <c:pt idx="328">
                  <c:v>4.5900000000000034</c:v>
                </c:pt>
                <c:pt idx="329">
                  <c:v>4.3000000000000114</c:v>
                </c:pt>
                <c:pt idx="330">
                  <c:v>4.0100000000000051</c:v>
                </c:pt>
                <c:pt idx="331">
                  <c:v>3.7200000000000131</c:v>
                </c:pt>
                <c:pt idx="332">
                  <c:v>3.4300000000000068</c:v>
                </c:pt>
                <c:pt idx="333">
                  <c:v>3.1400000000000006</c:v>
                </c:pt>
                <c:pt idx="334">
                  <c:v>2.8500000000000085</c:v>
                </c:pt>
                <c:pt idx="335">
                  <c:v>2.5600000000000023</c:v>
                </c:pt>
                <c:pt idx="336">
                  <c:v>2.2700000000000102</c:v>
                </c:pt>
                <c:pt idx="337">
                  <c:v>1.980000000000004</c:v>
                </c:pt>
                <c:pt idx="338">
                  <c:v>1.6900000000000119</c:v>
                </c:pt>
                <c:pt idx="339">
                  <c:v>1.4000000000000057</c:v>
                </c:pt>
                <c:pt idx="340">
                  <c:v>1.1100000000000136</c:v>
                </c:pt>
                <c:pt idx="341">
                  <c:v>0.82000000000000739</c:v>
                </c:pt>
                <c:pt idx="342">
                  <c:v>0.53000000000000114</c:v>
                </c:pt>
                <c:pt idx="343">
                  <c:v>0.24000000000000909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3-4ED7-954F-56E4E8B7C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460376"/>
        <c:axId val="619460736"/>
      </c:barChart>
      <c:lineChart>
        <c:grouping val="standard"/>
        <c:varyColors val="0"/>
        <c:ser>
          <c:idx val="2"/>
          <c:order val="0"/>
          <c:tx>
            <c:strRef>
              <c:f>Graf48!$B$2</c:f>
              <c:strCache>
                <c:ptCount val="1"/>
                <c:pt idx="0">
                  <c:v>2025 KB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Graf48!$A$3:$A$802</c:f>
              <c:numCache>
                <c:formatCode>General</c:formatCode>
                <c:ptCount val="8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</c:numCache>
            </c:numRef>
          </c:cat>
          <c:val>
            <c:numRef>
              <c:f>Graf48!$B$3:$B$802</c:f>
              <c:numCache>
                <c:formatCode>0.00</c:formatCode>
                <c:ptCount val="800"/>
                <c:pt idx="0">
                  <c:v>0.28999999999999998</c:v>
                </c:pt>
                <c:pt idx="1">
                  <c:v>0.57999999999999996</c:v>
                </c:pt>
                <c:pt idx="2">
                  <c:v>0.86999999999999988</c:v>
                </c:pt>
                <c:pt idx="3">
                  <c:v>1.1599999999999999</c:v>
                </c:pt>
                <c:pt idx="4">
                  <c:v>1.45</c:v>
                </c:pt>
                <c:pt idx="5">
                  <c:v>1.7399999999999998</c:v>
                </c:pt>
                <c:pt idx="6">
                  <c:v>2.0299999999999998</c:v>
                </c:pt>
                <c:pt idx="7">
                  <c:v>2.3199999999999998</c:v>
                </c:pt>
                <c:pt idx="8">
                  <c:v>2.61</c:v>
                </c:pt>
                <c:pt idx="9">
                  <c:v>2.9</c:v>
                </c:pt>
                <c:pt idx="10">
                  <c:v>3.19</c:v>
                </c:pt>
                <c:pt idx="11">
                  <c:v>3.4799999999999995</c:v>
                </c:pt>
                <c:pt idx="12">
                  <c:v>3.7699999999999996</c:v>
                </c:pt>
                <c:pt idx="13">
                  <c:v>4.0599999999999996</c:v>
                </c:pt>
                <c:pt idx="14">
                  <c:v>4.3499999999999996</c:v>
                </c:pt>
                <c:pt idx="15">
                  <c:v>4.6399999999999997</c:v>
                </c:pt>
                <c:pt idx="16">
                  <c:v>4.93</c:v>
                </c:pt>
                <c:pt idx="17">
                  <c:v>5.22</c:v>
                </c:pt>
                <c:pt idx="18">
                  <c:v>5.51</c:v>
                </c:pt>
                <c:pt idx="19">
                  <c:v>5.8</c:v>
                </c:pt>
                <c:pt idx="20">
                  <c:v>6.09</c:v>
                </c:pt>
                <c:pt idx="21">
                  <c:v>6.38</c:v>
                </c:pt>
                <c:pt idx="22">
                  <c:v>6.67</c:v>
                </c:pt>
                <c:pt idx="23">
                  <c:v>6.9599999999999991</c:v>
                </c:pt>
                <c:pt idx="24">
                  <c:v>7.2499999999999991</c:v>
                </c:pt>
                <c:pt idx="25">
                  <c:v>7.5399999999999991</c:v>
                </c:pt>
                <c:pt idx="26">
                  <c:v>7.8299999999999992</c:v>
                </c:pt>
                <c:pt idx="27">
                  <c:v>8.1199999999999992</c:v>
                </c:pt>
                <c:pt idx="28">
                  <c:v>8.41</c:v>
                </c:pt>
                <c:pt idx="29">
                  <c:v>8.6999999999999993</c:v>
                </c:pt>
                <c:pt idx="30">
                  <c:v>8.99</c:v>
                </c:pt>
                <c:pt idx="31">
                  <c:v>9.2799999999999994</c:v>
                </c:pt>
                <c:pt idx="32">
                  <c:v>9.5699999999999985</c:v>
                </c:pt>
                <c:pt idx="33">
                  <c:v>9.86</c:v>
                </c:pt>
                <c:pt idx="34">
                  <c:v>10.149999999999999</c:v>
                </c:pt>
                <c:pt idx="35">
                  <c:v>10.44</c:v>
                </c:pt>
                <c:pt idx="36">
                  <c:v>10.729999999999999</c:v>
                </c:pt>
                <c:pt idx="37">
                  <c:v>11.02</c:v>
                </c:pt>
                <c:pt idx="38">
                  <c:v>11.309999999999999</c:v>
                </c:pt>
                <c:pt idx="39">
                  <c:v>11.6</c:v>
                </c:pt>
                <c:pt idx="40">
                  <c:v>11.889999999999999</c:v>
                </c:pt>
                <c:pt idx="41">
                  <c:v>12.18</c:v>
                </c:pt>
                <c:pt idx="42">
                  <c:v>12.469999999999999</c:v>
                </c:pt>
                <c:pt idx="43">
                  <c:v>12.76</c:v>
                </c:pt>
                <c:pt idx="44">
                  <c:v>13.049999999999999</c:v>
                </c:pt>
                <c:pt idx="45">
                  <c:v>13.34</c:v>
                </c:pt>
                <c:pt idx="46">
                  <c:v>13.629999999999999</c:v>
                </c:pt>
                <c:pt idx="47">
                  <c:v>13.919999999999998</c:v>
                </c:pt>
                <c:pt idx="48">
                  <c:v>14.209999999999999</c:v>
                </c:pt>
                <c:pt idx="49">
                  <c:v>14.499999999999998</c:v>
                </c:pt>
                <c:pt idx="50">
                  <c:v>14.79</c:v>
                </c:pt>
                <c:pt idx="51">
                  <c:v>15.079999999999998</c:v>
                </c:pt>
                <c:pt idx="52">
                  <c:v>15.37</c:v>
                </c:pt>
                <c:pt idx="53">
                  <c:v>15.659999999999998</c:v>
                </c:pt>
                <c:pt idx="54">
                  <c:v>15.95</c:v>
                </c:pt>
                <c:pt idx="55">
                  <c:v>16.239999999999998</c:v>
                </c:pt>
                <c:pt idx="56">
                  <c:v>16.529999999999998</c:v>
                </c:pt>
                <c:pt idx="57">
                  <c:v>16.82</c:v>
                </c:pt>
                <c:pt idx="58">
                  <c:v>17.11</c:v>
                </c:pt>
                <c:pt idx="59">
                  <c:v>17.399999999999999</c:v>
                </c:pt>
                <c:pt idx="60">
                  <c:v>17.689999999999998</c:v>
                </c:pt>
                <c:pt idx="61">
                  <c:v>17.98</c:v>
                </c:pt>
                <c:pt idx="62">
                  <c:v>18.27</c:v>
                </c:pt>
                <c:pt idx="63">
                  <c:v>18.559999999999999</c:v>
                </c:pt>
                <c:pt idx="64">
                  <c:v>18.849999999999998</c:v>
                </c:pt>
                <c:pt idx="65">
                  <c:v>19.139999999999997</c:v>
                </c:pt>
                <c:pt idx="66">
                  <c:v>19.43</c:v>
                </c:pt>
                <c:pt idx="67">
                  <c:v>19.72</c:v>
                </c:pt>
                <c:pt idx="68">
                  <c:v>20.009999999999998</c:v>
                </c:pt>
                <c:pt idx="69">
                  <c:v>20.299999999999997</c:v>
                </c:pt>
                <c:pt idx="70">
                  <c:v>20.59</c:v>
                </c:pt>
                <c:pt idx="71">
                  <c:v>20.88</c:v>
                </c:pt>
                <c:pt idx="72">
                  <c:v>21.169999999999998</c:v>
                </c:pt>
                <c:pt idx="73">
                  <c:v>21.459999999999997</c:v>
                </c:pt>
                <c:pt idx="74">
                  <c:v>21.75</c:v>
                </c:pt>
                <c:pt idx="75">
                  <c:v>22.04</c:v>
                </c:pt>
                <c:pt idx="76">
                  <c:v>22.33</c:v>
                </c:pt>
                <c:pt idx="77">
                  <c:v>22.619999999999997</c:v>
                </c:pt>
                <c:pt idx="78">
                  <c:v>22.91</c:v>
                </c:pt>
                <c:pt idx="79">
                  <c:v>23.2</c:v>
                </c:pt>
                <c:pt idx="80">
                  <c:v>23.49</c:v>
                </c:pt>
                <c:pt idx="81">
                  <c:v>23.779999999999998</c:v>
                </c:pt>
                <c:pt idx="82">
                  <c:v>24.069999999999997</c:v>
                </c:pt>
                <c:pt idx="83">
                  <c:v>24.36</c:v>
                </c:pt>
                <c:pt idx="84">
                  <c:v>24.65</c:v>
                </c:pt>
                <c:pt idx="85">
                  <c:v>24.939999999999998</c:v>
                </c:pt>
                <c:pt idx="86">
                  <c:v>25.229999999999997</c:v>
                </c:pt>
                <c:pt idx="87">
                  <c:v>25.52</c:v>
                </c:pt>
                <c:pt idx="88">
                  <c:v>25.81</c:v>
                </c:pt>
                <c:pt idx="89">
                  <c:v>26.099999999999998</c:v>
                </c:pt>
                <c:pt idx="90">
                  <c:v>26.389999999999997</c:v>
                </c:pt>
                <c:pt idx="91">
                  <c:v>26.68</c:v>
                </c:pt>
                <c:pt idx="92">
                  <c:v>26.97</c:v>
                </c:pt>
                <c:pt idx="93">
                  <c:v>27.259999999999998</c:v>
                </c:pt>
                <c:pt idx="94">
                  <c:v>27.549999999999997</c:v>
                </c:pt>
                <c:pt idx="95">
                  <c:v>27.839999999999996</c:v>
                </c:pt>
                <c:pt idx="96">
                  <c:v>28.13</c:v>
                </c:pt>
                <c:pt idx="97">
                  <c:v>28.419999999999998</c:v>
                </c:pt>
                <c:pt idx="98">
                  <c:v>28.709999999999997</c:v>
                </c:pt>
                <c:pt idx="99">
                  <c:v>28.999999999999996</c:v>
                </c:pt>
                <c:pt idx="100">
                  <c:v>29.29</c:v>
                </c:pt>
                <c:pt idx="101">
                  <c:v>29.58</c:v>
                </c:pt>
                <c:pt idx="102">
                  <c:v>29.869999999999997</c:v>
                </c:pt>
                <c:pt idx="103">
                  <c:v>30.159999999999997</c:v>
                </c:pt>
                <c:pt idx="104">
                  <c:v>30.45</c:v>
                </c:pt>
                <c:pt idx="105">
                  <c:v>30.74</c:v>
                </c:pt>
                <c:pt idx="106">
                  <c:v>31.029999999999998</c:v>
                </c:pt>
                <c:pt idx="107">
                  <c:v>31.319999999999997</c:v>
                </c:pt>
                <c:pt idx="108">
                  <c:v>31.61</c:v>
                </c:pt>
                <c:pt idx="109">
                  <c:v>31.9</c:v>
                </c:pt>
                <c:pt idx="110">
                  <c:v>32.19</c:v>
                </c:pt>
                <c:pt idx="111">
                  <c:v>32.479999999999997</c:v>
                </c:pt>
                <c:pt idx="112">
                  <c:v>32.769999999999996</c:v>
                </c:pt>
                <c:pt idx="113">
                  <c:v>33.059999999999995</c:v>
                </c:pt>
                <c:pt idx="114">
                  <c:v>33.349999999999994</c:v>
                </c:pt>
                <c:pt idx="115">
                  <c:v>33.64</c:v>
                </c:pt>
                <c:pt idx="116">
                  <c:v>33.93</c:v>
                </c:pt>
                <c:pt idx="117">
                  <c:v>34.22</c:v>
                </c:pt>
                <c:pt idx="118">
                  <c:v>34.51</c:v>
                </c:pt>
                <c:pt idx="119">
                  <c:v>34.799999999999997</c:v>
                </c:pt>
                <c:pt idx="120">
                  <c:v>35.089999999999996</c:v>
                </c:pt>
                <c:pt idx="121">
                  <c:v>35.379999999999995</c:v>
                </c:pt>
                <c:pt idx="122">
                  <c:v>35.669999999999995</c:v>
                </c:pt>
                <c:pt idx="123">
                  <c:v>35.96</c:v>
                </c:pt>
                <c:pt idx="124">
                  <c:v>36.25</c:v>
                </c:pt>
                <c:pt idx="125">
                  <c:v>36.54</c:v>
                </c:pt>
                <c:pt idx="126">
                  <c:v>36.83</c:v>
                </c:pt>
                <c:pt idx="127">
                  <c:v>37.119999999999997</c:v>
                </c:pt>
                <c:pt idx="128">
                  <c:v>37.409999999999997</c:v>
                </c:pt>
                <c:pt idx="129">
                  <c:v>37.699999999999996</c:v>
                </c:pt>
                <c:pt idx="130">
                  <c:v>37.989999999999995</c:v>
                </c:pt>
                <c:pt idx="131">
                  <c:v>38.279999999999994</c:v>
                </c:pt>
                <c:pt idx="132">
                  <c:v>38.57</c:v>
                </c:pt>
                <c:pt idx="133">
                  <c:v>38.86</c:v>
                </c:pt>
                <c:pt idx="134">
                  <c:v>39.15</c:v>
                </c:pt>
                <c:pt idx="135">
                  <c:v>39.44</c:v>
                </c:pt>
                <c:pt idx="136">
                  <c:v>39.729999999999997</c:v>
                </c:pt>
                <c:pt idx="137">
                  <c:v>40.019999999999996</c:v>
                </c:pt>
                <c:pt idx="138">
                  <c:v>40.309999999999995</c:v>
                </c:pt>
                <c:pt idx="139">
                  <c:v>40.599999999999994</c:v>
                </c:pt>
                <c:pt idx="140">
                  <c:v>40.89</c:v>
                </c:pt>
                <c:pt idx="141">
                  <c:v>41.18</c:v>
                </c:pt>
                <c:pt idx="142">
                  <c:v>41.47</c:v>
                </c:pt>
                <c:pt idx="143">
                  <c:v>41.76</c:v>
                </c:pt>
                <c:pt idx="144">
                  <c:v>42.05</c:v>
                </c:pt>
                <c:pt idx="145">
                  <c:v>42.339999999999996</c:v>
                </c:pt>
                <c:pt idx="146">
                  <c:v>42.629999999999995</c:v>
                </c:pt>
                <c:pt idx="147">
                  <c:v>42.919999999999995</c:v>
                </c:pt>
                <c:pt idx="148">
                  <c:v>43.209999999999994</c:v>
                </c:pt>
                <c:pt idx="149">
                  <c:v>43.5</c:v>
                </c:pt>
                <c:pt idx="150">
                  <c:v>43.79</c:v>
                </c:pt>
                <c:pt idx="151">
                  <c:v>44.08</c:v>
                </c:pt>
                <c:pt idx="152">
                  <c:v>44.37</c:v>
                </c:pt>
                <c:pt idx="153">
                  <c:v>44.66</c:v>
                </c:pt>
                <c:pt idx="154">
                  <c:v>44.949999999999996</c:v>
                </c:pt>
                <c:pt idx="155">
                  <c:v>45.239999999999995</c:v>
                </c:pt>
                <c:pt idx="156">
                  <c:v>45.529999999999994</c:v>
                </c:pt>
                <c:pt idx="157">
                  <c:v>45.82</c:v>
                </c:pt>
                <c:pt idx="158">
                  <c:v>46.11</c:v>
                </c:pt>
                <c:pt idx="159">
                  <c:v>46.4</c:v>
                </c:pt>
                <c:pt idx="160">
                  <c:v>46.69</c:v>
                </c:pt>
                <c:pt idx="161">
                  <c:v>46.98</c:v>
                </c:pt>
                <c:pt idx="162">
                  <c:v>47.269999999999996</c:v>
                </c:pt>
                <c:pt idx="163">
                  <c:v>47.559999999999995</c:v>
                </c:pt>
                <c:pt idx="164">
                  <c:v>47.849999999999994</c:v>
                </c:pt>
                <c:pt idx="165">
                  <c:v>48.139999999999993</c:v>
                </c:pt>
                <c:pt idx="166">
                  <c:v>48.43</c:v>
                </c:pt>
                <c:pt idx="167">
                  <c:v>48.72</c:v>
                </c:pt>
                <c:pt idx="168">
                  <c:v>49.01</c:v>
                </c:pt>
                <c:pt idx="169">
                  <c:v>49.3</c:v>
                </c:pt>
                <c:pt idx="170">
                  <c:v>49.589999999999996</c:v>
                </c:pt>
                <c:pt idx="171">
                  <c:v>49.879999999999995</c:v>
                </c:pt>
                <c:pt idx="172">
                  <c:v>50.169999999999995</c:v>
                </c:pt>
                <c:pt idx="173">
                  <c:v>50.459999999999994</c:v>
                </c:pt>
                <c:pt idx="174">
                  <c:v>50.75</c:v>
                </c:pt>
                <c:pt idx="175">
                  <c:v>51.04</c:v>
                </c:pt>
                <c:pt idx="176">
                  <c:v>51.33</c:v>
                </c:pt>
                <c:pt idx="177">
                  <c:v>51.62</c:v>
                </c:pt>
                <c:pt idx="178">
                  <c:v>51.91</c:v>
                </c:pt>
                <c:pt idx="179">
                  <c:v>52.199999999999996</c:v>
                </c:pt>
                <c:pt idx="180">
                  <c:v>52.489999999999995</c:v>
                </c:pt>
                <c:pt idx="181">
                  <c:v>52.779999999999994</c:v>
                </c:pt>
                <c:pt idx="182">
                  <c:v>53.069999999999993</c:v>
                </c:pt>
                <c:pt idx="183">
                  <c:v>53.36</c:v>
                </c:pt>
                <c:pt idx="184">
                  <c:v>53.65</c:v>
                </c:pt>
                <c:pt idx="185">
                  <c:v>53.94</c:v>
                </c:pt>
                <c:pt idx="186">
                  <c:v>54.23</c:v>
                </c:pt>
                <c:pt idx="187">
                  <c:v>54.519999999999996</c:v>
                </c:pt>
                <c:pt idx="188">
                  <c:v>54.809999999999995</c:v>
                </c:pt>
                <c:pt idx="189">
                  <c:v>55.099999999999994</c:v>
                </c:pt>
                <c:pt idx="190">
                  <c:v>55.389999999999993</c:v>
                </c:pt>
                <c:pt idx="191">
                  <c:v>55.679999999999993</c:v>
                </c:pt>
                <c:pt idx="192">
                  <c:v>55.97</c:v>
                </c:pt>
                <c:pt idx="193">
                  <c:v>56.26</c:v>
                </c:pt>
                <c:pt idx="194">
                  <c:v>56.55</c:v>
                </c:pt>
                <c:pt idx="195">
                  <c:v>56.839999999999996</c:v>
                </c:pt>
                <c:pt idx="196">
                  <c:v>57.129999999999995</c:v>
                </c:pt>
                <c:pt idx="197">
                  <c:v>57.419999999999995</c:v>
                </c:pt>
                <c:pt idx="198">
                  <c:v>57.709999999999994</c:v>
                </c:pt>
                <c:pt idx="199">
                  <c:v>57.999999999999993</c:v>
                </c:pt>
                <c:pt idx="200">
                  <c:v>58.29</c:v>
                </c:pt>
                <c:pt idx="201">
                  <c:v>58.58</c:v>
                </c:pt>
                <c:pt idx="202">
                  <c:v>58.87</c:v>
                </c:pt>
                <c:pt idx="203">
                  <c:v>59.16</c:v>
                </c:pt>
                <c:pt idx="204">
                  <c:v>59.449999999999996</c:v>
                </c:pt>
                <c:pt idx="205">
                  <c:v>59.739999999999995</c:v>
                </c:pt>
                <c:pt idx="206">
                  <c:v>60.029999999999994</c:v>
                </c:pt>
                <c:pt idx="207">
                  <c:v>60.319999999999993</c:v>
                </c:pt>
                <c:pt idx="208">
                  <c:v>60.609999999999992</c:v>
                </c:pt>
                <c:pt idx="209">
                  <c:v>60.9</c:v>
                </c:pt>
                <c:pt idx="210">
                  <c:v>61.19</c:v>
                </c:pt>
                <c:pt idx="211">
                  <c:v>61.48</c:v>
                </c:pt>
                <c:pt idx="212">
                  <c:v>61.769999999999996</c:v>
                </c:pt>
                <c:pt idx="213">
                  <c:v>62.059999999999995</c:v>
                </c:pt>
                <c:pt idx="214">
                  <c:v>62.349999999999994</c:v>
                </c:pt>
                <c:pt idx="215">
                  <c:v>62.639999999999993</c:v>
                </c:pt>
                <c:pt idx="216">
                  <c:v>62.929999999999993</c:v>
                </c:pt>
                <c:pt idx="217">
                  <c:v>63.22</c:v>
                </c:pt>
                <c:pt idx="218">
                  <c:v>63.51</c:v>
                </c:pt>
                <c:pt idx="219">
                  <c:v>63.8</c:v>
                </c:pt>
                <c:pt idx="220">
                  <c:v>64.089999999999989</c:v>
                </c:pt>
                <c:pt idx="221">
                  <c:v>64.38</c:v>
                </c:pt>
                <c:pt idx="222">
                  <c:v>64.67</c:v>
                </c:pt>
                <c:pt idx="223">
                  <c:v>64.959999999999994</c:v>
                </c:pt>
                <c:pt idx="224">
                  <c:v>65.25</c:v>
                </c:pt>
                <c:pt idx="225">
                  <c:v>65.539999999999992</c:v>
                </c:pt>
                <c:pt idx="226">
                  <c:v>65.83</c:v>
                </c:pt>
                <c:pt idx="227">
                  <c:v>66.11999999999999</c:v>
                </c:pt>
                <c:pt idx="228">
                  <c:v>66.41</c:v>
                </c:pt>
                <c:pt idx="229">
                  <c:v>66.699999999999989</c:v>
                </c:pt>
                <c:pt idx="230">
                  <c:v>66.989999999999995</c:v>
                </c:pt>
                <c:pt idx="231">
                  <c:v>67.28</c:v>
                </c:pt>
                <c:pt idx="232">
                  <c:v>67.569999999999993</c:v>
                </c:pt>
                <c:pt idx="233">
                  <c:v>67.86</c:v>
                </c:pt>
                <c:pt idx="234">
                  <c:v>68.149999999999991</c:v>
                </c:pt>
                <c:pt idx="235">
                  <c:v>68.44</c:v>
                </c:pt>
                <c:pt idx="236">
                  <c:v>68.72999999999999</c:v>
                </c:pt>
                <c:pt idx="237">
                  <c:v>69.02</c:v>
                </c:pt>
                <c:pt idx="238">
                  <c:v>69.31</c:v>
                </c:pt>
                <c:pt idx="239">
                  <c:v>69.599999999999994</c:v>
                </c:pt>
                <c:pt idx="240">
                  <c:v>69.89</c:v>
                </c:pt>
                <c:pt idx="241">
                  <c:v>70.179999999999993</c:v>
                </c:pt>
                <c:pt idx="242">
                  <c:v>70.47</c:v>
                </c:pt>
                <c:pt idx="243">
                  <c:v>70.759999999999991</c:v>
                </c:pt>
                <c:pt idx="244">
                  <c:v>71.05</c:v>
                </c:pt>
                <c:pt idx="245">
                  <c:v>71.339999999999989</c:v>
                </c:pt>
                <c:pt idx="246">
                  <c:v>71.63</c:v>
                </c:pt>
                <c:pt idx="247">
                  <c:v>71.92</c:v>
                </c:pt>
                <c:pt idx="248">
                  <c:v>72.209999999999994</c:v>
                </c:pt>
                <c:pt idx="249">
                  <c:v>72.5</c:v>
                </c:pt>
                <c:pt idx="250">
                  <c:v>72.789999999999992</c:v>
                </c:pt>
                <c:pt idx="251">
                  <c:v>73.08</c:v>
                </c:pt>
                <c:pt idx="252">
                  <c:v>73.36999999999999</c:v>
                </c:pt>
                <c:pt idx="253">
                  <c:v>73.66</c:v>
                </c:pt>
                <c:pt idx="254">
                  <c:v>73.949999999999989</c:v>
                </c:pt>
                <c:pt idx="255">
                  <c:v>74.239999999999995</c:v>
                </c:pt>
                <c:pt idx="256">
                  <c:v>74.53</c:v>
                </c:pt>
                <c:pt idx="257">
                  <c:v>74.819999999999993</c:v>
                </c:pt>
                <c:pt idx="258">
                  <c:v>75.11</c:v>
                </c:pt>
                <c:pt idx="259">
                  <c:v>75.399999999999991</c:v>
                </c:pt>
                <c:pt idx="260">
                  <c:v>75.69</c:v>
                </c:pt>
                <c:pt idx="261">
                  <c:v>75.97999999999999</c:v>
                </c:pt>
                <c:pt idx="262">
                  <c:v>76.27</c:v>
                </c:pt>
                <c:pt idx="263">
                  <c:v>76.559999999999988</c:v>
                </c:pt>
                <c:pt idx="264">
                  <c:v>76.849999999999994</c:v>
                </c:pt>
                <c:pt idx="265">
                  <c:v>77.14</c:v>
                </c:pt>
                <c:pt idx="266">
                  <c:v>77.429999999999993</c:v>
                </c:pt>
                <c:pt idx="267">
                  <c:v>77.72</c:v>
                </c:pt>
                <c:pt idx="268">
                  <c:v>78.009999999999991</c:v>
                </c:pt>
                <c:pt idx="269">
                  <c:v>78.3</c:v>
                </c:pt>
                <c:pt idx="270">
                  <c:v>78.589999999999989</c:v>
                </c:pt>
                <c:pt idx="271">
                  <c:v>78.88</c:v>
                </c:pt>
                <c:pt idx="272">
                  <c:v>79.169999999999987</c:v>
                </c:pt>
                <c:pt idx="273">
                  <c:v>79.459999999999994</c:v>
                </c:pt>
                <c:pt idx="274">
                  <c:v>79.75</c:v>
                </c:pt>
                <c:pt idx="275">
                  <c:v>80.039999999999992</c:v>
                </c:pt>
                <c:pt idx="276">
                  <c:v>80.33</c:v>
                </c:pt>
                <c:pt idx="277">
                  <c:v>80.61999999999999</c:v>
                </c:pt>
                <c:pt idx="278">
                  <c:v>80.91</c:v>
                </c:pt>
                <c:pt idx="279">
                  <c:v>81.199999999999989</c:v>
                </c:pt>
                <c:pt idx="280">
                  <c:v>81.489999999999995</c:v>
                </c:pt>
                <c:pt idx="281">
                  <c:v>81.78</c:v>
                </c:pt>
                <c:pt idx="282">
                  <c:v>82.07</c:v>
                </c:pt>
                <c:pt idx="283">
                  <c:v>82.36</c:v>
                </c:pt>
                <c:pt idx="284">
                  <c:v>82.649999999999991</c:v>
                </c:pt>
                <c:pt idx="285">
                  <c:v>82.94</c:v>
                </c:pt>
                <c:pt idx="286">
                  <c:v>83.22999999999999</c:v>
                </c:pt>
                <c:pt idx="287">
                  <c:v>83.52</c:v>
                </c:pt>
                <c:pt idx="288">
                  <c:v>83.809999999999988</c:v>
                </c:pt>
                <c:pt idx="289">
                  <c:v>84.1</c:v>
                </c:pt>
                <c:pt idx="290">
                  <c:v>84.39</c:v>
                </c:pt>
                <c:pt idx="291">
                  <c:v>84.679999999999993</c:v>
                </c:pt>
                <c:pt idx="292">
                  <c:v>84.97</c:v>
                </c:pt>
                <c:pt idx="293">
                  <c:v>85.259999999999991</c:v>
                </c:pt>
                <c:pt idx="294">
                  <c:v>85.55</c:v>
                </c:pt>
                <c:pt idx="295">
                  <c:v>85.839999999999989</c:v>
                </c:pt>
                <c:pt idx="296">
                  <c:v>86.13</c:v>
                </c:pt>
                <c:pt idx="297">
                  <c:v>86.419999999999987</c:v>
                </c:pt>
                <c:pt idx="298">
                  <c:v>86.71</c:v>
                </c:pt>
                <c:pt idx="299">
                  <c:v>87</c:v>
                </c:pt>
                <c:pt idx="300">
                  <c:v>87.289999999999992</c:v>
                </c:pt>
                <c:pt idx="301">
                  <c:v>87.58</c:v>
                </c:pt>
                <c:pt idx="302">
                  <c:v>87.86999999999999</c:v>
                </c:pt>
                <c:pt idx="303">
                  <c:v>88.16</c:v>
                </c:pt>
                <c:pt idx="304">
                  <c:v>88.449999999999989</c:v>
                </c:pt>
                <c:pt idx="305">
                  <c:v>88.74</c:v>
                </c:pt>
                <c:pt idx="306">
                  <c:v>89.029999999999987</c:v>
                </c:pt>
                <c:pt idx="307">
                  <c:v>89.32</c:v>
                </c:pt>
                <c:pt idx="308">
                  <c:v>89.61</c:v>
                </c:pt>
                <c:pt idx="309">
                  <c:v>89.899999999999991</c:v>
                </c:pt>
                <c:pt idx="310">
                  <c:v>90.19</c:v>
                </c:pt>
                <c:pt idx="311">
                  <c:v>90.47999999999999</c:v>
                </c:pt>
                <c:pt idx="312">
                  <c:v>90.77</c:v>
                </c:pt>
                <c:pt idx="313">
                  <c:v>91.059999999999988</c:v>
                </c:pt>
                <c:pt idx="314">
                  <c:v>91.35</c:v>
                </c:pt>
                <c:pt idx="315">
                  <c:v>91.64</c:v>
                </c:pt>
                <c:pt idx="316">
                  <c:v>91.929999999999993</c:v>
                </c:pt>
                <c:pt idx="317">
                  <c:v>92.22</c:v>
                </c:pt>
                <c:pt idx="318">
                  <c:v>92.509999999999991</c:v>
                </c:pt>
                <c:pt idx="319">
                  <c:v>92.8</c:v>
                </c:pt>
                <c:pt idx="320">
                  <c:v>93.089999999999989</c:v>
                </c:pt>
                <c:pt idx="321">
                  <c:v>93.38</c:v>
                </c:pt>
                <c:pt idx="322">
                  <c:v>93.669999999999987</c:v>
                </c:pt>
                <c:pt idx="323">
                  <c:v>93.96</c:v>
                </c:pt>
                <c:pt idx="324">
                  <c:v>94.25</c:v>
                </c:pt>
                <c:pt idx="325">
                  <c:v>94.539999999999992</c:v>
                </c:pt>
                <c:pt idx="326">
                  <c:v>94.83</c:v>
                </c:pt>
                <c:pt idx="327">
                  <c:v>95.11999999999999</c:v>
                </c:pt>
                <c:pt idx="328">
                  <c:v>95.41</c:v>
                </c:pt>
                <c:pt idx="329">
                  <c:v>95.699999999999989</c:v>
                </c:pt>
                <c:pt idx="330">
                  <c:v>95.99</c:v>
                </c:pt>
                <c:pt idx="331">
                  <c:v>96.279999999999987</c:v>
                </c:pt>
                <c:pt idx="332">
                  <c:v>96.57</c:v>
                </c:pt>
                <c:pt idx="333">
                  <c:v>96.86</c:v>
                </c:pt>
                <c:pt idx="334">
                  <c:v>97.149999999999991</c:v>
                </c:pt>
                <c:pt idx="335">
                  <c:v>97.44</c:v>
                </c:pt>
                <c:pt idx="336">
                  <c:v>97.72999999999999</c:v>
                </c:pt>
                <c:pt idx="337">
                  <c:v>98.02</c:v>
                </c:pt>
                <c:pt idx="338">
                  <c:v>98.309999999999988</c:v>
                </c:pt>
                <c:pt idx="339">
                  <c:v>98.6</c:v>
                </c:pt>
                <c:pt idx="340">
                  <c:v>98.889999999999986</c:v>
                </c:pt>
                <c:pt idx="341">
                  <c:v>99.179999999999993</c:v>
                </c:pt>
                <c:pt idx="342">
                  <c:v>99.47</c:v>
                </c:pt>
                <c:pt idx="343">
                  <c:v>99.759999999999991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3-4ED7-954F-56E4E8B7C28D}"/>
            </c:ext>
          </c:extLst>
        </c:ser>
        <c:ser>
          <c:idx val="3"/>
          <c:order val="1"/>
          <c:tx>
            <c:strRef>
              <c:f>Graf48!$C$2</c:f>
              <c:strCache>
                <c:ptCount val="1"/>
                <c:pt idx="0">
                  <c:v>2025 KB_leg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Graf48!$A$3:$A$802</c:f>
              <c:numCache>
                <c:formatCode>General</c:formatCode>
                <c:ptCount val="8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</c:numCache>
            </c:numRef>
          </c:cat>
          <c:val>
            <c:numRef>
              <c:f>Graf48!$C$3:$C$802</c:f>
              <c:numCache>
                <c:formatCode>0.00</c:formatCode>
                <c:ptCount val="800"/>
                <c:pt idx="0">
                  <c:v>0.36</c:v>
                </c:pt>
                <c:pt idx="1">
                  <c:v>0.72</c:v>
                </c:pt>
                <c:pt idx="2">
                  <c:v>1.08</c:v>
                </c:pt>
                <c:pt idx="3">
                  <c:v>1.44</c:v>
                </c:pt>
                <c:pt idx="4">
                  <c:v>1.7999999999999998</c:v>
                </c:pt>
                <c:pt idx="5">
                  <c:v>2.16</c:v>
                </c:pt>
                <c:pt idx="6">
                  <c:v>2.52</c:v>
                </c:pt>
                <c:pt idx="7">
                  <c:v>2.88</c:v>
                </c:pt>
                <c:pt idx="8">
                  <c:v>3.2399999999999998</c:v>
                </c:pt>
                <c:pt idx="9">
                  <c:v>3.5999999999999996</c:v>
                </c:pt>
                <c:pt idx="10">
                  <c:v>3.96</c:v>
                </c:pt>
                <c:pt idx="11">
                  <c:v>4.32</c:v>
                </c:pt>
                <c:pt idx="12">
                  <c:v>4.68</c:v>
                </c:pt>
                <c:pt idx="13">
                  <c:v>5.04</c:v>
                </c:pt>
                <c:pt idx="14">
                  <c:v>5.3999999999999995</c:v>
                </c:pt>
                <c:pt idx="15">
                  <c:v>5.76</c:v>
                </c:pt>
                <c:pt idx="16">
                  <c:v>6.12</c:v>
                </c:pt>
                <c:pt idx="17">
                  <c:v>6.4799999999999995</c:v>
                </c:pt>
                <c:pt idx="18">
                  <c:v>6.84</c:v>
                </c:pt>
                <c:pt idx="19">
                  <c:v>7.1999999999999993</c:v>
                </c:pt>
                <c:pt idx="20">
                  <c:v>7.56</c:v>
                </c:pt>
                <c:pt idx="21">
                  <c:v>7.92</c:v>
                </c:pt>
                <c:pt idx="22">
                  <c:v>8.2799999999999994</c:v>
                </c:pt>
                <c:pt idx="23">
                  <c:v>8.64</c:v>
                </c:pt>
                <c:pt idx="24">
                  <c:v>9</c:v>
                </c:pt>
                <c:pt idx="25">
                  <c:v>9.36</c:v>
                </c:pt>
                <c:pt idx="26">
                  <c:v>9.7199999999999989</c:v>
                </c:pt>
                <c:pt idx="27">
                  <c:v>10.08</c:v>
                </c:pt>
                <c:pt idx="28">
                  <c:v>10.44</c:v>
                </c:pt>
                <c:pt idx="29">
                  <c:v>10.799999999999999</c:v>
                </c:pt>
                <c:pt idx="30">
                  <c:v>11.16</c:v>
                </c:pt>
                <c:pt idx="31">
                  <c:v>11.52</c:v>
                </c:pt>
                <c:pt idx="32">
                  <c:v>11.879999999999999</c:v>
                </c:pt>
                <c:pt idx="33">
                  <c:v>12.24</c:v>
                </c:pt>
                <c:pt idx="34">
                  <c:v>12.6</c:v>
                </c:pt>
                <c:pt idx="35">
                  <c:v>12.959999999999999</c:v>
                </c:pt>
                <c:pt idx="36">
                  <c:v>13.32</c:v>
                </c:pt>
                <c:pt idx="37">
                  <c:v>13.68</c:v>
                </c:pt>
                <c:pt idx="38">
                  <c:v>14.04</c:v>
                </c:pt>
                <c:pt idx="39">
                  <c:v>14.399999999999999</c:v>
                </c:pt>
                <c:pt idx="40">
                  <c:v>14.76</c:v>
                </c:pt>
                <c:pt idx="41">
                  <c:v>15.12</c:v>
                </c:pt>
                <c:pt idx="42">
                  <c:v>15.479999999999999</c:v>
                </c:pt>
                <c:pt idx="43">
                  <c:v>15.84</c:v>
                </c:pt>
                <c:pt idx="44">
                  <c:v>16.2</c:v>
                </c:pt>
                <c:pt idx="45">
                  <c:v>16.559999999999999</c:v>
                </c:pt>
                <c:pt idx="46">
                  <c:v>16.919999999999998</c:v>
                </c:pt>
                <c:pt idx="47">
                  <c:v>17.28</c:v>
                </c:pt>
                <c:pt idx="48">
                  <c:v>17.64</c:v>
                </c:pt>
                <c:pt idx="49">
                  <c:v>18</c:v>
                </c:pt>
                <c:pt idx="50">
                  <c:v>18.36</c:v>
                </c:pt>
                <c:pt idx="51">
                  <c:v>18.72</c:v>
                </c:pt>
                <c:pt idx="52">
                  <c:v>19.079999999999998</c:v>
                </c:pt>
                <c:pt idx="53">
                  <c:v>19.439999999999998</c:v>
                </c:pt>
                <c:pt idx="54">
                  <c:v>19.8</c:v>
                </c:pt>
                <c:pt idx="55">
                  <c:v>20.16</c:v>
                </c:pt>
                <c:pt idx="56">
                  <c:v>20.52</c:v>
                </c:pt>
                <c:pt idx="57">
                  <c:v>20.88</c:v>
                </c:pt>
                <c:pt idx="58">
                  <c:v>21.24</c:v>
                </c:pt>
                <c:pt idx="59">
                  <c:v>21.599999999999998</c:v>
                </c:pt>
                <c:pt idx="60">
                  <c:v>21.96</c:v>
                </c:pt>
                <c:pt idx="61">
                  <c:v>22.32</c:v>
                </c:pt>
                <c:pt idx="62">
                  <c:v>22.68</c:v>
                </c:pt>
                <c:pt idx="63">
                  <c:v>23.04</c:v>
                </c:pt>
                <c:pt idx="64">
                  <c:v>23.4</c:v>
                </c:pt>
                <c:pt idx="65">
                  <c:v>23.759999999999998</c:v>
                </c:pt>
                <c:pt idx="66">
                  <c:v>24.119999999999997</c:v>
                </c:pt>
                <c:pt idx="67">
                  <c:v>24.48</c:v>
                </c:pt>
                <c:pt idx="68">
                  <c:v>24.84</c:v>
                </c:pt>
                <c:pt idx="69">
                  <c:v>25.2</c:v>
                </c:pt>
                <c:pt idx="70">
                  <c:v>25.56</c:v>
                </c:pt>
                <c:pt idx="71">
                  <c:v>25.919999999999998</c:v>
                </c:pt>
                <c:pt idx="72">
                  <c:v>26.279999999999998</c:v>
                </c:pt>
                <c:pt idx="73">
                  <c:v>26.64</c:v>
                </c:pt>
                <c:pt idx="74">
                  <c:v>27</c:v>
                </c:pt>
                <c:pt idx="75">
                  <c:v>27.36</c:v>
                </c:pt>
                <c:pt idx="76">
                  <c:v>27.72</c:v>
                </c:pt>
                <c:pt idx="77">
                  <c:v>28.08</c:v>
                </c:pt>
                <c:pt idx="78">
                  <c:v>28.439999999999998</c:v>
                </c:pt>
                <c:pt idx="79">
                  <c:v>28.799999999999997</c:v>
                </c:pt>
                <c:pt idx="80">
                  <c:v>29.16</c:v>
                </c:pt>
                <c:pt idx="81">
                  <c:v>29.52</c:v>
                </c:pt>
                <c:pt idx="82">
                  <c:v>29.88</c:v>
                </c:pt>
                <c:pt idx="83">
                  <c:v>30.24</c:v>
                </c:pt>
                <c:pt idx="84">
                  <c:v>30.599999999999998</c:v>
                </c:pt>
                <c:pt idx="85">
                  <c:v>30.959999999999997</c:v>
                </c:pt>
                <c:pt idx="86">
                  <c:v>31.32</c:v>
                </c:pt>
                <c:pt idx="87">
                  <c:v>31.68</c:v>
                </c:pt>
                <c:pt idx="88">
                  <c:v>32.04</c:v>
                </c:pt>
                <c:pt idx="89">
                  <c:v>32.4</c:v>
                </c:pt>
                <c:pt idx="90">
                  <c:v>32.76</c:v>
                </c:pt>
                <c:pt idx="91">
                  <c:v>33.119999999999997</c:v>
                </c:pt>
                <c:pt idx="92">
                  <c:v>33.479999999999997</c:v>
                </c:pt>
                <c:pt idx="93">
                  <c:v>33.839999999999996</c:v>
                </c:pt>
                <c:pt idx="94">
                  <c:v>34.199999999999996</c:v>
                </c:pt>
                <c:pt idx="95">
                  <c:v>34.56</c:v>
                </c:pt>
                <c:pt idx="96">
                  <c:v>34.92</c:v>
                </c:pt>
                <c:pt idx="97">
                  <c:v>35.28</c:v>
                </c:pt>
                <c:pt idx="98">
                  <c:v>35.64</c:v>
                </c:pt>
                <c:pt idx="99">
                  <c:v>36</c:v>
                </c:pt>
                <c:pt idx="100">
                  <c:v>36.36</c:v>
                </c:pt>
                <c:pt idx="101">
                  <c:v>36.72</c:v>
                </c:pt>
                <c:pt idx="102">
                  <c:v>37.08</c:v>
                </c:pt>
                <c:pt idx="103">
                  <c:v>37.44</c:v>
                </c:pt>
                <c:pt idx="104">
                  <c:v>37.799999999999997</c:v>
                </c:pt>
                <c:pt idx="105">
                  <c:v>38.159999999999997</c:v>
                </c:pt>
                <c:pt idx="106">
                  <c:v>38.519999999999996</c:v>
                </c:pt>
                <c:pt idx="107">
                  <c:v>38.879999999999995</c:v>
                </c:pt>
                <c:pt idx="108">
                  <c:v>39.24</c:v>
                </c:pt>
                <c:pt idx="109">
                  <c:v>39.6</c:v>
                </c:pt>
                <c:pt idx="110">
                  <c:v>39.96</c:v>
                </c:pt>
                <c:pt idx="111">
                  <c:v>40.32</c:v>
                </c:pt>
                <c:pt idx="112">
                  <c:v>40.68</c:v>
                </c:pt>
                <c:pt idx="113">
                  <c:v>41.04</c:v>
                </c:pt>
                <c:pt idx="114">
                  <c:v>41.4</c:v>
                </c:pt>
                <c:pt idx="115">
                  <c:v>41.76</c:v>
                </c:pt>
                <c:pt idx="116">
                  <c:v>42.12</c:v>
                </c:pt>
                <c:pt idx="117">
                  <c:v>42.48</c:v>
                </c:pt>
                <c:pt idx="118">
                  <c:v>42.839999999999996</c:v>
                </c:pt>
                <c:pt idx="119">
                  <c:v>43.199999999999996</c:v>
                </c:pt>
                <c:pt idx="120">
                  <c:v>43.559999999999995</c:v>
                </c:pt>
                <c:pt idx="121">
                  <c:v>43.92</c:v>
                </c:pt>
                <c:pt idx="122">
                  <c:v>44.28</c:v>
                </c:pt>
                <c:pt idx="123">
                  <c:v>44.64</c:v>
                </c:pt>
                <c:pt idx="124">
                  <c:v>45</c:v>
                </c:pt>
                <c:pt idx="125">
                  <c:v>45.36</c:v>
                </c:pt>
                <c:pt idx="126">
                  <c:v>45.72</c:v>
                </c:pt>
                <c:pt idx="127">
                  <c:v>46.08</c:v>
                </c:pt>
                <c:pt idx="128">
                  <c:v>46.44</c:v>
                </c:pt>
                <c:pt idx="129">
                  <c:v>46.8</c:v>
                </c:pt>
                <c:pt idx="130">
                  <c:v>47.16</c:v>
                </c:pt>
                <c:pt idx="131">
                  <c:v>47.519999999999996</c:v>
                </c:pt>
                <c:pt idx="132">
                  <c:v>47.879999999999995</c:v>
                </c:pt>
                <c:pt idx="133">
                  <c:v>48.239999999999995</c:v>
                </c:pt>
                <c:pt idx="134">
                  <c:v>48.6</c:v>
                </c:pt>
                <c:pt idx="135">
                  <c:v>48.96</c:v>
                </c:pt>
                <c:pt idx="136">
                  <c:v>49.32</c:v>
                </c:pt>
                <c:pt idx="137">
                  <c:v>49.68</c:v>
                </c:pt>
                <c:pt idx="138">
                  <c:v>50.04</c:v>
                </c:pt>
                <c:pt idx="139">
                  <c:v>50.4</c:v>
                </c:pt>
                <c:pt idx="140">
                  <c:v>50.76</c:v>
                </c:pt>
                <c:pt idx="141">
                  <c:v>51.12</c:v>
                </c:pt>
                <c:pt idx="142">
                  <c:v>51.48</c:v>
                </c:pt>
                <c:pt idx="143">
                  <c:v>51.839999999999996</c:v>
                </c:pt>
                <c:pt idx="144">
                  <c:v>52.199999999999996</c:v>
                </c:pt>
                <c:pt idx="145">
                  <c:v>52.559999999999995</c:v>
                </c:pt>
                <c:pt idx="146">
                  <c:v>52.919999999999995</c:v>
                </c:pt>
                <c:pt idx="147">
                  <c:v>53.28</c:v>
                </c:pt>
                <c:pt idx="148">
                  <c:v>53.64</c:v>
                </c:pt>
                <c:pt idx="149">
                  <c:v>54</c:v>
                </c:pt>
                <c:pt idx="150">
                  <c:v>54.36</c:v>
                </c:pt>
                <c:pt idx="151">
                  <c:v>54.72</c:v>
                </c:pt>
                <c:pt idx="152">
                  <c:v>55.08</c:v>
                </c:pt>
                <c:pt idx="153">
                  <c:v>55.44</c:v>
                </c:pt>
                <c:pt idx="154">
                  <c:v>55.8</c:v>
                </c:pt>
                <c:pt idx="155">
                  <c:v>56.16</c:v>
                </c:pt>
                <c:pt idx="156">
                  <c:v>56.519999999999996</c:v>
                </c:pt>
                <c:pt idx="157">
                  <c:v>56.879999999999995</c:v>
                </c:pt>
                <c:pt idx="158">
                  <c:v>57.239999999999995</c:v>
                </c:pt>
                <c:pt idx="159">
                  <c:v>57.599999999999994</c:v>
                </c:pt>
                <c:pt idx="160">
                  <c:v>57.96</c:v>
                </c:pt>
                <c:pt idx="161">
                  <c:v>58.32</c:v>
                </c:pt>
                <c:pt idx="162">
                  <c:v>58.68</c:v>
                </c:pt>
                <c:pt idx="163">
                  <c:v>59.04</c:v>
                </c:pt>
                <c:pt idx="164">
                  <c:v>59.4</c:v>
                </c:pt>
                <c:pt idx="165">
                  <c:v>59.76</c:v>
                </c:pt>
                <c:pt idx="166">
                  <c:v>60.12</c:v>
                </c:pt>
                <c:pt idx="167">
                  <c:v>60.48</c:v>
                </c:pt>
                <c:pt idx="168">
                  <c:v>60.839999999999996</c:v>
                </c:pt>
                <c:pt idx="169">
                  <c:v>61.199999999999996</c:v>
                </c:pt>
                <c:pt idx="170">
                  <c:v>61.559999999999995</c:v>
                </c:pt>
                <c:pt idx="171">
                  <c:v>61.919999999999995</c:v>
                </c:pt>
                <c:pt idx="172">
                  <c:v>62.28</c:v>
                </c:pt>
                <c:pt idx="173">
                  <c:v>62.64</c:v>
                </c:pt>
                <c:pt idx="174">
                  <c:v>63</c:v>
                </c:pt>
                <c:pt idx="175">
                  <c:v>63.36</c:v>
                </c:pt>
                <c:pt idx="176">
                  <c:v>63.72</c:v>
                </c:pt>
                <c:pt idx="177">
                  <c:v>64.08</c:v>
                </c:pt>
                <c:pt idx="178">
                  <c:v>64.44</c:v>
                </c:pt>
                <c:pt idx="179">
                  <c:v>64.8</c:v>
                </c:pt>
                <c:pt idx="180">
                  <c:v>65.16</c:v>
                </c:pt>
                <c:pt idx="181">
                  <c:v>65.52</c:v>
                </c:pt>
                <c:pt idx="182">
                  <c:v>65.88</c:v>
                </c:pt>
                <c:pt idx="183">
                  <c:v>66.239999999999995</c:v>
                </c:pt>
                <c:pt idx="184">
                  <c:v>66.599999999999994</c:v>
                </c:pt>
                <c:pt idx="185">
                  <c:v>66.959999999999994</c:v>
                </c:pt>
                <c:pt idx="186">
                  <c:v>67.319999999999993</c:v>
                </c:pt>
                <c:pt idx="187">
                  <c:v>67.679999999999993</c:v>
                </c:pt>
                <c:pt idx="188">
                  <c:v>68.039999999999992</c:v>
                </c:pt>
                <c:pt idx="189">
                  <c:v>68.399999999999991</c:v>
                </c:pt>
                <c:pt idx="190">
                  <c:v>68.759999999999991</c:v>
                </c:pt>
                <c:pt idx="191">
                  <c:v>69.12</c:v>
                </c:pt>
                <c:pt idx="192">
                  <c:v>69.48</c:v>
                </c:pt>
                <c:pt idx="193">
                  <c:v>69.84</c:v>
                </c:pt>
                <c:pt idx="194">
                  <c:v>70.2</c:v>
                </c:pt>
                <c:pt idx="195">
                  <c:v>70.56</c:v>
                </c:pt>
                <c:pt idx="196">
                  <c:v>70.92</c:v>
                </c:pt>
                <c:pt idx="197">
                  <c:v>71.28</c:v>
                </c:pt>
                <c:pt idx="198">
                  <c:v>71.64</c:v>
                </c:pt>
                <c:pt idx="199">
                  <c:v>72</c:v>
                </c:pt>
                <c:pt idx="200">
                  <c:v>72.36</c:v>
                </c:pt>
                <c:pt idx="201">
                  <c:v>72.72</c:v>
                </c:pt>
                <c:pt idx="202">
                  <c:v>73.08</c:v>
                </c:pt>
                <c:pt idx="203">
                  <c:v>73.44</c:v>
                </c:pt>
                <c:pt idx="204">
                  <c:v>73.8</c:v>
                </c:pt>
                <c:pt idx="205">
                  <c:v>74.16</c:v>
                </c:pt>
                <c:pt idx="206">
                  <c:v>74.52</c:v>
                </c:pt>
                <c:pt idx="207">
                  <c:v>74.88</c:v>
                </c:pt>
                <c:pt idx="208">
                  <c:v>75.239999999999995</c:v>
                </c:pt>
                <c:pt idx="209">
                  <c:v>75.599999999999994</c:v>
                </c:pt>
                <c:pt idx="210">
                  <c:v>75.959999999999994</c:v>
                </c:pt>
                <c:pt idx="211">
                  <c:v>76.319999999999993</c:v>
                </c:pt>
                <c:pt idx="212">
                  <c:v>76.679999999999993</c:v>
                </c:pt>
                <c:pt idx="213">
                  <c:v>77.039999999999992</c:v>
                </c:pt>
                <c:pt idx="214">
                  <c:v>77.399999999999991</c:v>
                </c:pt>
                <c:pt idx="215">
                  <c:v>77.759999999999991</c:v>
                </c:pt>
                <c:pt idx="216">
                  <c:v>78.11999999999999</c:v>
                </c:pt>
                <c:pt idx="217">
                  <c:v>78.48</c:v>
                </c:pt>
                <c:pt idx="218">
                  <c:v>78.84</c:v>
                </c:pt>
                <c:pt idx="219">
                  <c:v>79.2</c:v>
                </c:pt>
                <c:pt idx="220">
                  <c:v>79.56</c:v>
                </c:pt>
                <c:pt idx="221">
                  <c:v>79.92</c:v>
                </c:pt>
                <c:pt idx="222">
                  <c:v>80.28</c:v>
                </c:pt>
                <c:pt idx="223">
                  <c:v>80.64</c:v>
                </c:pt>
                <c:pt idx="224">
                  <c:v>81</c:v>
                </c:pt>
                <c:pt idx="225">
                  <c:v>81.36</c:v>
                </c:pt>
                <c:pt idx="226">
                  <c:v>81.72</c:v>
                </c:pt>
                <c:pt idx="227">
                  <c:v>82.08</c:v>
                </c:pt>
                <c:pt idx="228">
                  <c:v>82.44</c:v>
                </c:pt>
                <c:pt idx="229">
                  <c:v>82.8</c:v>
                </c:pt>
                <c:pt idx="230">
                  <c:v>83.16</c:v>
                </c:pt>
                <c:pt idx="231">
                  <c:v>83.52</c:v>
                </c:pt>
                <c:pt idx="232">
                  <c:v>83.88</c:v>
                </c:pt>
                <c:pt idx="233">
                  <c:v>84.24</c:v>
                </c:pt>
                <c:pt idx="234">
                  <c:v>84.6</c:v>
                </c:pt>
                <c:pt idx="235">
                  <c:v>84.96</c:v>
                </c:pt>
                <c:pt idx="236">
                  <c:v>85.32</c:v>
                </c:pt>
                <c:pt idx="237">
                  <c:v>85.679999999999993</c:v>
                </c:pt>
                <c:pt idx="238">
                  <c:v>86.039999999999992</c:v>
                </c:pt>
                <c:pt idx="239">
                  <c:v>86.399999999999991</c:v>
                </c:pt>
                <c:pt idx="240">
                  <c:v>86.759999999999991</c:v>
                </c:pt>
                <c:pt idx="241">
                  <c:v>87.11999999999999</c:v>
                </c:pt>
                <c:pt idx="242">
                  <c:v>87.47999999999999</c:v>
                </c:pt>
                <c:pt idx="243">
                  <c:v>87.84</c:v>
                </c:pt>
                <c:pt idx="244">
                  <c:v>88.2</c:v>
                </c:pt>
                <c:pt idx="245">
                  <c:v>88.56</c:v>
                </c:pt>
                <c:pt idx="246">
                  <c:v>88.92</c:v>
                </c:pt>
                <c:pt idx="247">
                  <c:v>89.28</c:v>
                </c:pt>
                <c:pt idx="248">
                  <c:v>89.64</c:v>
                </c:pt>
                <c:pt idx="249">
                  <c:v>90</c:v>
                </c:pt>
                <c:pt idx="250">
                  <c:v>90.36</c:v>
                </c:pt>
                <c:pt idx="251">
                  <c:v>90.72</c:v>
                </c:pt>
                <c:pt idx="252">
                  <c:v>91.08</c:v>
                </c:pt>
                <c:pt idx="253">
                  <c:v>91.44</c:v>
                </c:pt>
                <c:pt idx="254">
                  <c:v>91.8</c:v>
                </c:pt>
                <c:pt idx="255">
                  <c:v>92.16</c:v>
                </c:pt>
                <c:pt idx="256">
                  <c:v>92.52</c:v>
                </c:pt>
                <c:pt idx="257">
                  <c:v>92.88</c:v>
                </c:pt>
                <c:pt idx="258">
                  <c:v>93.24</c:v>
                </c:pt>
                <c:pt idx="259">
                  <c:v>93.6</c:v>
                </c:pt>
                <c:pt idx="260">
                  <c:v>93.96</c:v>
                </c:pt>
                <c:pt idx="261">
                  <c:v>94.32</c:v>
                </c:pt>
                <c:pt idx="262">
                  <c:v>94.679999999999993</c:v>
                </c:pt>
                <c:pt idx="263">
                  <c:v>95.039999999999992</c:v>
                </c:pt>
                <c:pt idx="264">
                  <c:v>95.399999999999991</c:v>
                </c:pt>
                <c:pt idx="265">
                  <c:v>95.759999999999991</c:v>
                </c:pt>
                <c:pt idx="266">
                  <c:v>96.11999999999999</c:v>
                </c:pt>
                <c:pt idx="267">
                  <c:v>96.47999999999999</c:v>
                </c:pt>
                <c:pt idx="268">
                  <c:v>96.84</c:v>
                </c:pt>
                <c:pt idx="269">
                  <c:v>97.2</c:v>
                </c:pt>
                <c:pt idx="270">
                  <c:v>97.56</c:v>
                </c:pt>
                <c:pt idx="271">
                  <c:v>97.92</c:v>
                </c:pt>
                <c:pt idx="272">
                  <c:v>98.28</c:v>
                </c:pt>
                <c:pt idx="273">
                  <c:v>98.64</c:v>
                </c:pt>
                <c:pt idx="274">
                  <c:v>99</c:v>
                </c:pt>
                <c:pt idx="275">
                  <c:v>99.36</c:v>
                </c:pt>
                <c:pt idx="276">
                  <c:v>99.72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3-4ED7-954F-56E4E8B7C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60376"/>
        <c:axId val="619460736"/>
      </c:lineChart>
      <c:catAx>
        <c:axId val="619460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1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Základ dane (€ / mesiac)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619460736"/>
        <c:crosses val="autoZero"/>
        <c:auto val="1"/>
        <c:lblAlgn val="ctr"/>
        <c:lblOffset val="50"/>
        <c:tickLblSkip val="50"/>
        <c:noMultiLvlLbl val="0"/>
      </c:catAx>
      <c:valAx>
        <c:axId val="6194607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619460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0347899948749"/>
          <c:y val="6.8777139364176093E-2"/>
          <c:w val="0.82818358737998043"/>
          <c:h val="0.693261900776873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Strednodoby_horizont!$B$8:$F$8</c:f>
              <c:numCache>
                <c:formatCode>0.0</c:formatCode>
                <c:ptCount val="5"/>
                <c:pt idx="0">
                  <c:v>-5.9626259999999931E-2</c:v>
                </c:pt>
                <c:pt idx="1">
                  <c:v>-1.3641073779999999</c:v>
                </c:pt>
                <c:pt idx="2">
                  <c:v>-3.5784696309999999</c:v>
                </c:pt>
                <c:pt idx="3">
                  <c:v>-0.43803831999999998</c:v>
                </c:pt>
                <c:pt idx="4">
                  <c:v>-0.19586497400000003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4-4C57-AA81-0D091DE258EF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Strednodoby_horizont!$G$8:$K$8</c:f>
              <c:numCache>
                <c:formatCode>0.0</c:formatCode>
                <c:ptCount val="5"/>
                <c:pt idx="0">
                  <c:v>2.5779410000000169E-2</c:v>
                </c:pt>
                <c:pt idx="1">
                  <c:v>-0.4050862449999999</c:v>
                </c:pt>
                <c:pt idx="2">
                  <c:v>3.2451052999999952E-2</c:v>
                </c:pt>
                <c:pt idx="3">
                  <c:v>0.17875373700000008</c:v>
                </c:pt>
                <c:pt idx="4">
                  <c:v>1.7448633500000001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4-4C57-AA81-0D091DE258EF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Strednodoby_horizont!$L$8:$P$8</c:f>
              <c:numCache>
                <c:formatCode>0.0</c:formatCode>
                <c:ptCount val="5"/>
                <c:pt idx="0">
                  <c:v>-4.8950549999999815E-2</c:v>
                </c:pt>
                <c:pt idx="1">
                  <c:v>-0.58119503199999989</c:v>
                </c:pt>
                <c:pt idx="2">
                  <c:v>9.8682819999997839E-3</c:v>
                </c:pt>
                <c:pt idx="3">
                  <c:v>0.17607274499999992</c:v>
                </c:pt>
                <c:pt idx="4">
                  <c:v>0.38266913899999988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D4-4C57-AA81-0D091DE2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8.3294520371804362E-2"/>
                  <c:y val="5.2751401165839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4-4C57-AA81-0D091DE25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Strednodoby_horizont!$Q$8:$U$8</c:f>
              <c:numCache>
                <c:formatCode>0.0</c:formatCode>
                <c:ptCount val="5"/>
                <c:pt idx="0">
                  <c:v>-8.2797399999999577E-2</c:v>
                </c:pt>
                <c:pt idx="1">
                  <c:v>-2.3503886549999997</c:v>
                </c:pt>
                <c:pt idx="2">
                  <c:v>-3.5361502960000002</c:v>
                </c:pt>
                <c:pt idx="3">
                  <c:v>-8.3211837999999982E-2</c:v>
                </c:pt>
                <c:pt idx="4">
                  <c:v>1.931667515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D4-4C57-AA81-0D091DE2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018014768180318"/>
          <c:w val="1"/>
          <c:h val="0.1298198523181967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99519654637767"/>
          <c:y val="4.3236073558534704E-2"/>
          <c:w val="0.69087435016568888"/>
          <c:h val="0.7625134803403456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37-451E-9B5E-B61E96F58B0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37-451E-9B5E-B61E96F58B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37-451E-9B5E-B61E96F58B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Graf49a50!$A$2:$A$4</c:f>
              <c:strCache>
                <c:ptCount val="3"/>
                <c:pt idx="0">
                  <c:v>bez nároku na DB (pôvodný aj nový systém)</c:v>
                </c:pt>
                <c:pt idx="1">
                  <c:v>strata nároku na DB</c:v>
                </c:pt>
                <c:pt idx="2">
                  <c:v>nárok na DB v pôvodnom aj novom</c:v>
                </c:pt>
              </c:strCache>
            </c:strRef>
          </c:cat>
          <c:val>
            <c:numRef>
              <c:f>Graf49a50!$B$2:$B$4</c:f>
              <c:numCache>
                <c:formatCode>#,##0</c:formatCode>
                <c:ptCount val="3"/>
                <c:pt idx="0">
                  <c:v>89744</c:v>
                </c:pt>
                <c:pt idx="1">
                  <c:v>96973</c:v>
                </c:pt>
                <c:pt idx="2">
                  <c:v>520638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37-451E-9B5E-B61E96F5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147370467580429E-3"/>
          <c:y val="0.85646147021775909"/>
          <c:w val="0.97734337027316032"/>
          <c:h val="0.14353852978224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4759207135306"/>
          <c:y val="3.8580435913963408E-2"/>
          <c:w val="0.6984343102945465"/>
          <c:h val="0.7857385990813647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D-416A-8ECD-757FA80EB32B}"/>
              </c:ext>
            </c:extLst>
          </c:dPt>
          <c:dPt>
            <c:idx val="1"/>
            <c:bubble3D val="0"/>
            <c:spPr>
              <a:solidFill>
                <a:schemeClr val="accent3">
                  <a:alpha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D-416A-8ECD-757FA80EB32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D-416A-8ECD-757FA80EB32B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D-416A-8ECD-757FA80EB32B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D-416A-8ECD-757FA80EB32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D-416A-8ECD-757FA80EB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(Graf49a50!$F$4:$F$6,Graf49a50!$F$7:$F$8)</c:f>
              <c:strCache>
                <c:ptCount val="5"/>
                <c:pt idx="0">
                  <c:v>strata nároku - vyradenie 18+</c:v>
                </c:pt>
                <c:pt idx="1">
                  <c:v>strata nároku - vyklesanie</c:v>
                </c:pt>
                <c:pt idx="2">
                  <c:v>pokles sumy DB</c:v>
                </c:pt>
                <c:pt idx="3">
                  <c:v>nezmenená suma DB</c:v>
                </c:pt>
                <c:pt idx="4">
                  <c:v>nárast sumy DB </c:v>
                </c:pt>
              </c:strCache>
            </c:strRef>
          </c:cat>
          <c:val>
            <c:numRef>
              <c:f>(Graf49a50!$G$4,Graf49a50!$G$5,Graf49a50!$G$6,Graf49a50!$G$7,Graf49a50!$G$8)</c:f>
              <c:numCache>
                <c:formatCode>#,##0</c:formatCode>
                <c:ptCount val="5"/>
                <c:pt idx="0">
                  <c:v>87837</c:v>
                </c:pt>
                <c:pt idx="1">
                  <c:v>9136</c:v>
                </c:pt>
                <c:pt idx="2">
                  <c:v>215413</c:v>
                </c:pt>
                <c:pt idx="3">
                  <c:v>180730</c:v>
                </c:pt>
                <c:pt idx="4">
                  <c:v>124495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AD-416A-8ECD-757FA80EB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543559984689399"/>
          <c:w val="1"/>
          <c:h val="0.144564400153105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406338096628"/>
          <c:y val="5.0925925925925923E-2"/>
          <c:w val="0.82124161563137943"/>
          <c:h val="0.736141732283464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Graf53a54!$A$21</c:f>
              <c:strCache>
                <c:ptCount val="1"/>
                <c:pt idx="0">
                  <c:v>plný DB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Graf53a54!$B$21:$H$21</c:f>
              <c:numCache>
                <c:formatCode>0.00</c:formatCode>
                <c:ptCount val="7"/>
                <c:pt idx="0">
                  <c:v>0.64522616674567623</c:v>
                </c:pt>
                <c:pt idx="1">
                  <c:v>0.75608795788602801</c:v>
                </c:pt>
                <c:pt idx="2">
                  <c:v>0.662229394833873</c:v>
                </c:pt>
                <c:pt idx="4">
                  <c:v>0.58368729276230202</c:v>
                </c:pt>
                <c:pt idx="5">
                  <c:v>0</c:v>
                </c:pt>
                <c:pt idx="6">
                  <c:v>0.49416530264349889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F-4BBD-ACD1-2D1FA61CB9C6}"/>
            </c:ext>
          </c:extLst>
        </c:ser>
        <c:ser>
          <c:idx val="1"/>
          <c:order val="1"/>
          <c:tx>
            <c:strRef>
              <c:f>Graf53a54!$A$22</c:f>
              <c:strCache>
                <c:ptCount val="1"/>
                <c:pt idx="0">
                  <c:v>čiastočný DB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Graf53a54!$B$22:$H$22</c:f>
              <c:numCache>
                <c:formatCode>0.00</c:formatCode>
                <c:ptCount val="7"/>
                <c:pt idx="0">
                  <c:v>0.12818254633316503</c:v>
                </c:pt>
                <c:pt idx="1">
                  <c:v>4.8311394191929972E-2</c:v>
                </c:pt>
                <c:pt idx="2">
                  <c:v>0.11593245183662977</c:v>
                </c:pt>
                <c:pt idx="4">
                  <c:v>0.1259191933156161</c:v>
                </c:pt>
                <c:pt idx="5">
                  <c:v>0</c:v>
                </c:pt>
                <c:pt idx="6">
                  <c:v>0.10660656321462329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F-4BBD-ACD1-2D1FA61CB9C6}"/>
            </c:ext>
          </c:extLst>
        </c:ser>
        <c:ser>
          <c:idx val="2"/>
          <c:order val="2"/>
          <c:tx>
            <c:strRef>
              <c:f>Graf53a54!$A$23</c:f>
              <c:strCache>
                <c:ptCount val="1"/>
                <c:pt idx="0">
                  <c:v>bez nároku na DB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Graf53a54!$B$23:$H$23</c:f>
              <c:numCache>
                <c:formatCode>0.00</c:formatCode>
                <c:ptCount val="7"/>
                <c:pt idx="0">
                  <c:v>0.22659128692115868</c:v>
                </c:pt>
                <c:pt idx="1">
                  <c:v>0.19560064792204199</c:v>
                </c:pt>
                <c:pt idx="2">
                  <c:v>0.22183815332949744</c:v>
                </c:pt>
                <c:pt idx="4">
                  <c:v>0.2903935139220819</c:v>
                </c:pt>
                <c:pt idx="5">
                  <c:v>1</c:v>
                </c:pt>
                <c:pt idx="6">
                  <c:v>0.39922813414187769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5F-4BBD-ACD1-2D1FA61C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8247088"/>
        <c:axId val="548247568"/>
      </c:barChart>
      <c:catAx>
        <c:axId val="54824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568"/>
        <c:crosses val="autoZero"/>
        <c:auto val="1"/>
        <c:lblAlgn val="ctr"/>
        <c:lblOffset val="100"/>
        <c:noMultiLvlLbl val="0"/>
      </c:catAx>
      <c:valAx>
        <c:axId val="54824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5585922705169"/>
          <c:y val="0.17812430215158029"/>
          <c:w val="0.82124161563137943"/>
          <c:h val="0.632498647889706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Graf53a54!$A$21</c:f>
              <c:strCache>
                <c:ptCount val="1"/>
                <c:pt idx="0">
                  <c:v>plný DB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Graf53a54!$B$21:$H$21</c:f>
              <c:numCache>
                <c:formatCode>0.00</c:formatCode>
                <c:ptCount val="7"/>
                <c:pt idx="0">
                  <c:v>0.64522616674567623</c:v>
                </c:pt>
                <c:pt idx="1">
                  <c:v>0.75608795788602801</c:v>
                </c:pt>
                <c:pt idx="2">
                  <c:v>0.662229394833873</c:v>
                </c:pt>
                <c:pt idx="4">
                  <c:v>0.58368729276230202</c:v>
                </c:pt>
                <c:pt idx="5">
                  <c:v>0</c:v>
                </c:pt>
                <c:pt idx="6">
                  <c:v>0.49416530264349889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6-4EB2-874D-A49EE7F9703D}"/>
            </c:ext>
          </c:extLst>
        </c:ser>
        <c:ser>
          <c:idx val="1"/>
          <c:order val="1"/>
          <c:tx>
            <c:strRef>
              <c:f>Graf53a54!$A$22</c:f>
              <c:strCache>
                <c:ptCount val="1"/>
                <c:pt idx="0">
                  <c:v>čiastočný DB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Graf53a54!$B$22:$H$22</c:f>
              <c:numCache>
                <c:formatCode>0.00</c:formatCode>
                <c:ptCount val="7"/>
                <c:pt idx="0">
                  <c:v>0.12818254633316503</c:v>
                </c:pt>
                <c:pt idx="1">
                  <c:v>4.8311394191929972E-2</c:v>
                </c:pt>
                <c:pt idx="2">
                  <c:v>0.11593245183662977</c:v>
                </c:pt>
                <c:pt idx="4">
                  <c:v>0.1259191933156161</c:v>
                </c:pt>
                <c:pt idx="5">
                  <c:v>0</c:v>
                </c:pt>
                <c:pt idx="6">
                  <c:v>0.10660656321462329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6-4EB2-874D-A49EE7F9703D}"/>
            </c:ext>
          </c:extLst>
        </c:ser>
        <c:ser>
          <c:idx val="2"/>
          <c:order val="2"/>
          <c:tx>
            <c:strRef>
              <c:f>Graf53a54!$A$23</c:f>
              <c:strCache>
                <c:ptCount val="1"/>
                <c:pt idx="0">
                  <c:v>bez nároku na DB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Graf53a54!$B$23:$H$23</c:f>
              <c:numCache>
                <c:formatCode>0.00</c:formatCode>
                <c:ptCount val="7"/>
                <c:pt idx="0">
                  <c:v>0.22659128692115868</c:v>
                </c:pt>
                <c:pt idx="1">
                  <c:v>0.19560064792204199</c:v>
                </c:pt>
                <c:pt idx="2">
                  <c:v>0.22183815332949744</c:v>
                </c:pt>
                <c:pt idx="4">
                  <c:v>0.2903935139220819</c:v>
                </c:pt>
                <c:pt idx="5">
                  <c:v>1</c:v>
                </c:pt>
                <c:pt idx="6">
                  <c:v>0.39922813414187769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6-4EB2-874D-A49EE7F9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8247088"/>
        <c:axId val="548247568"/>
      </c:barChart>
      <c:catAx>
        <c:axId val="54824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568"/>
        <c:crosses val="autoZero"/>
        <c:auto val="1"/>
        <c:lblAlgn val="ctr"/>
        <c:lblOffset val="100"/>
        <c:noMultiLvlLbl val="0"/>
      </c:catAx>
      <c:valAx>
        <c:axId val="548247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0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93953671580287"/>
          <c:y val="0.9063671968027136"/>
          <c:w val="0.76642447013195569"/>
          <c:h val="7.9499633873015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406338096628"/>
          <c:y val="5.0925925925925923E-2"/>
          <c:w val="0.82124161563137943"/>
          <c:h val="0.736141732283464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Graf53a54!$A$21</c:f>
              <c:strCache>
                <c:ptCount val="1"/>
                <c:pt idx="0">
                  <c:v>plný DB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Graf53a54!$B$21:$H$21</c:f>
              <c:numCache>
                <c:formatCode>0.00</c:formatCode>
                <c:ptCount val="7"/>
                <c:pt idx="0">
                  <c:v>0.64522616674567623</c:v>
                </c:pt>
                <c:pt idx="1">
                  <c:v>0.75608795788602801</c:v>
                </c:pt>
                <c:pt idx="2">
                  <c:v>0.662229394833873</c:v>
                </c:pt>
                <c:pt idx="4">
                  <c:v>0.58368729276230202</c:v>
                </c:pt>
                <c:pt idx="5">
                  <c:v>0</c:v>
                </c:pt>
                <c:pt idx="6">
                  <c:v>0.49416530264349889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5-49DE-8604-CAD97F4BC315}"/>
            </c:ext>
          </c:extLst>
        </c:ser>
        <c:ser>
          <c:idx val="1"/>
          <c:order val="1"/>
          <c:tx>
            <c:strRef>
              <c:f>Graf53a54!$A$22</c:f>
              <c:strCache>
                <c:ptCount val="1"/>
                <c:pt idx="0">
                  <c:v>čiastočný DB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Graf53a54!$B$22:$H$22</c:f>
              <c:numCache>
                <c:formatCode>0.00</c:formatCode>
                <c:ptCount val="7"/>
                <c:pt idx="0">
                  <c:v>0.12818254633316503</c:v>
                </c:pt>
                <c:pt idx="1">
                  <c:v>4.8311394191929972E-2</c:v>
                </c:pt>
                <c:pt idx="2">
                  <c:v>0.11593245183662977</c:v>
                </c:pt>
                <c:pt idx="4">
                  <c:v>0.1259191933156161</c:v>
                </c:pt>
                <c:pt idx="5">
                  <c:v>0</c:v>
                </c:pt>
                <c:pt idx="6">
                  <c:v>0.10660656321462329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5-49DE-8604-CAD97F4BC315}"/>
            </c:ext>
          </c:extLst>
        </c:ser>
        <c:ser>
          <c:idx val="2"/>
          <c:order val="2"/>
          <c:tx>
            <c:strRef>
              <c:f>Graf53a54!$A$23</c:f>
              <c:strCache>
                <c:ptCount val="1"/>
                <c:pt idx="0">
                  <c:v>bez nároku na DB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Graf53a54!$B$20:$H$20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Graf53a54!$B$23:$H$23</c:f>
              <c:numCache>
                <c:formatCode>0.00</c:formatCode>
                <c:ptCount val="7"/>
                <c:pt idx="0">
                  <c:v>0.22659128692115868</c:v>
                </c:pt>
                <c:pt idx="1">
                  <c:v>0.19560064792204199</c:v>
                </c:pt>
                <c:pt idx="2">
                  <c:v>0.22183815332949744</c:v>
                </c:pt>
                <c:pt idx="4">
                  <c:v>0.2903935139220819</c:v>
                </c:pt>
                <c:pt idx="5">
                  <c:v>1</c:v>
                </c:pt>
                <c:pt idx="6">
                  <c:v>0.39922813414187769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45-49DE-8604-CAD97F4B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8247088"/>
        <c:axId val="548247568"/>
      </c:barChart>
      <c:catAx>
        <c:axId val="54824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568"/>
        <c:crosses val="autoZero"/>
        <c:auto val="1"/>
        <c:lblAlgn val="ctr"/>
        <c:lblOffset val="100"/>
        <c:noMultiLvlLbl val="0"/>
      </c:catAx>
      <c:valAx>
        <c:axId val="54824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5585922705169"/>
          <c:y val="0.17812430215158029"/>
          <c:w val="0.82124161563137943"/>
          <c:h val="0.632498647889706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Graf53a54!$A$21</c:f>
              <c:strCache>
                <c:ptCount val="1"/>
                <c:pt idx="0">
                  <c:v>plný DB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E0-481A-A880-1CAF0DE2D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Graf53a54!$C$2:$I$2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Graf53a54!$C$3:$I$3</c:f>
              <c:numCache>
                <c:formatCode>#,##0</c:formatCode>
                <c:ptCount val="7"/>
                <c:pt idx="0">
                  <c:v>645.01149999999996</c:v>
                </c:pt>
                <c:pt idx="1">
                  <c:v>136.92579999999998</c:v>
                </c:pt>
                <c:pt idx="2">
                  <c:v>781.93729999999994</c:v>
                </c:pt>
                <c:pt idx="4">
                  <c:v>583.49310000000003</c:v>
                </c:pt>
                <c:pt idx="5" formatCode="General">
                  <c:v>0</c:v>
                </c:pt>
                <c:pt idx="6">
                  <c:v>583.49310000000003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0-481A-A880-1CAF0DE2D63F}"/>
            </c:ext>
          </c:extLst>
        </c:ser>
        <c:ser>
          <c:idx val="1"/>
          <c:order val="1"/>
          <c:tx>
            <c:strRef>
              <c:f>Graf53a54!$A$22</c:f>
              <c:strCache>
                <c:ptCount val="1"/>
                <c:pt idx="0">
                  <c:v>čiastočný DB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0-481A-A880-1CAF0DE2D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Graf53a54!$C$2:$I$2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Graf53a54!$C$4:$I$4</c:f>
              <c:numCache>
                <c:formatCode>#,##0</c:formatCode>
                <c:ptCount val="7"/>
                <c:pt idx="0">
                  <c:v>128.13989999999998</c:v>
                </c:pt>
                <c:pt idx="1">
                  <c:v>8.7490830000000006</c:v>
                </c:pt>
                <c:pt idx="2">
                  <c:v>136.888983</c:v>
                </c:pt>
                <c:pt idx="4">
                  <c:v>125.87730000000001</c:v>
                </c:pt>
                <c:pt idx="5" formatCode="General">
                  <c:v>0</c:v>
                </c:pt>
                <c:pt idx="6">
                  <c:v>125.87730000000001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E0-481A-A880-1CAF0DE2D63F}"/>
            </c:ext>
          </c:extLst>
        </c:ser>
        <c:ser>
          <c:idx val="2"/>
          <c:order val="2"/>
          <c:tx>
            <c:strRef>
              <c:f>Graf53a54!$A$23</c:f>
              <c:strCache>
                <c:ptCount val="1"/>
                <c:pt idx="0">
                  <c:v>bez nároku na DB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59547901799327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0-481A-A880-1CAF0DE2D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Graf53a54!$C$2:$I$2</c:f>
              <c:strCache>
                <c:ptCount val="7"/>
                <c:pt idx="0">
                  <c:v>do 18</c:v>
                </c:pt>
                <c:pt idx="1">
                  <c:v>nad 18</c:v>
                </c:pt>
                <c:pt idx="2">
                  <c:v>spolu</c:v>
                </c:pt>
                <c:pt idx="4">
                  <c:v>do 18</c:v>
                </c:pt>
                <c:pt idx="5">
                  <c:v>nad 18</c:v>
                </c:pt>
                <c:pt idx="6">
                  <c:v>spolu</c:v>
                </c:pt>
              </c:strCache>
            </c:strRef>
          </c:cat>
          <c:val>
            <c:numRef>
              <c:f>Graf53a54!$C$5:$I$5</c:f>
              <c:numCache>
                <c:formatCode>#,##0</c:formatCode>
                <c:ptCount val="7"/>
                <c:pt idx="0">
                  <c:v>226.51589999999999</c:v>
                </c:pt>
                <c:pt idx="1">
                  <c:v>35.422830000000005</c:v>
                </c:pt>
                <c:pt idx="2">
                  <c:v>261.93872999999996</c:v>
                </c:pt>
                <c:pt idx="4">
                  <c:v>290.29690000000005</c:v>
                </c:pt>
                <c:pt idx="5">
                  <c:v>181.097713</c:v>
                </c:pt>
                <c:pt idx="6">
                  <c:v>471.39461300000005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E0-481A-A880-1CAF0DE2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48247088"/>
        <c:axId val="548247568"/>
      </c:barChart>
      <c:catAx>
        <c:axId val="54824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568"/>
        <c:crosses val="autoZero"/>
        <c:auto val="1"/>
        <c:lblAlgn val="ctr"/>
        <c:lblOffset val="100"/>
        <c:noMultiLvlLbl val="0"/>
      </c:catAx>
      <c:valAx>
        <c:axId val="548247568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824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93953671580287"/>
          <c:y val="0.9063671968027136"/>
          <c:w val="0.76642447013195569"/>
          <c:h val="7.9499633873015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627921604938271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Graf55a56!$J$2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9772576025905414E-3"/>
                  <c:y val="2.1997400156769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1-47DE-95A6-083125A691F1}"/>
                </c:ext>
              </c:extLst>
            </c:dLbl>
            <c:dLbl>
              <c:idx val="1"/>
              <c:layout>
                <c:manualLayout>
                  <c:x val="0"/>
                  <c:y val="3.7873808933329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1-47DE-95A6-083125A691F1}"/>
                </c:ext>
              </c:extLst>
            </c:dLbl>
            <c:dLbl>
              <c:idx val="2"/>
              <c:layout>
                <c:manualLayout>
                  <c:x val="0"/>
                  <c:y val="5.480650746776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1-47DE-95A6-083125A691F1}"/>
                </c:ext>
              </c:extLst>
            </c:dLbl>
            <c:dLbl>
              <c:idx val="3"/>
              <c:layout>
                <c:manualLayout>
                  <c:x val="-3.6353919984727996E-17"/>
                  <c:y val="2.9442089968821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1-47DE-95A6-083125A691F1}"/>
                </c:ext>
              </c:extLst>
            </c:dLbl>
            <c:dLbl>
              <c:idx val="4"/>
              <c:layout>
                <c:manualLayout>
                  <c:x val="0"/>
                  <c:y val="1.6863540759310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1-47DE-95A6-083125A691F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Graf55a56!$J$3:$J$14</c:f>
              <c:numCache>
                <c:formatCode>0.00</c:formatCode>
                <c:ptCount val="12"/>
                <c:pt idx="0">
                  <c:v>-0.28861961750979032</c:v>
                </c:pt>
                <c:pt idx="1">
                  <c:v>-0.47834226675474062</c:v>
                </c:pt>
                <c:pt idx="2">
                  <c:v>-0.7390983122970195</c:v>
                </c:pt>
                <c:pt idx="3">
                  <c:v>-0.71734520009421099</c:v>
                </c:pt>
                <c:pt idx="4">
                  <c:v>-0.66045794364995125</c:v>
                </c:pt>
                <c:pt idx="5">
                  <c:v>-0.58428716544123349</c:v>
                </c:pt>
                <c:pt idx="6">
                  <c:v>-0.49808117104731464</c:v>
                </c:pt>
                <c:pt idx="7">
                  <c:v>-0.42084909842017859</c:v>
                </c:pt>
                <c:pt idx="8">
                  <c:v>-0.3334632020184799</c:v>
                </c:pt>
                <c:pt idx="9">
                  <c:v>-0.16712037385745457</c:v>
                </c:pt>
                <c:pt idx="11">
                  <c:v>-0.4140218361604312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71-47DE-95A6-083125A691F1}"/>
            </c:ext>
          </c:extLst>
        </c:ser>
        <c:ser>
          <c:idx val="1"/>
          <c:order val="1"/>
          <c:tx>
            <c:strRef>
              <c:f>Graf55a56!$K$2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3.9585554825837584E-3"/>
                  <c:y val="-3.829456414644453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1-47DE-95A6-083125A691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1-47DE-95A6-083125A691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1-47DE-95A6-083125A691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1-47DE-95A6-083125A691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1-47DE-95A6-083125A691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1-47DE-95A6-083125A691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1-47DE-95A6-083125A691F1}"/>
                </c:ext>
              </c:extLst>
            </c:dLbl>
            <c:dLbl>
              <c:idx val="11"/>
              <c:layout>
                <c:manualLayout>
                  <c:x val="-1.3335088410874549E-16"/>
                  <c:y val="2.63024691358028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1-47DE-95A6-083125A691F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Graf55a56!$K$3:$K$14</c:f>
              <c:numCache>
                <c:formatCode>0.00</c:formatCode>
                <c:ptCount val="12"/>
                <c:pt idx="0">
                  <c:v>0.72811770564704104</c:v>
                </c:pt>
                <c:pt idx="1">
                  <c:v>0.78314482926045126</c:v>
                </c:pt>
                <c:pt idx="2">
                  <c:v>0.52912771984955087</c:v>
                </c:pt>
                <c:pt idx="3">
                  <c:v>0.17669283118483059</c:v>
                </c:pt>
                <c:pt idx="4">
                  <c:v>5.9044846849495132E-2</c:v>
                </c:pt>
                <c:pt idx="5">
                  <c:v>2.6282951892088947E-2</c:v>
                </c:pt>
                <c:pt idx="6">
                  <c:v>1.4455937889381609E-2</c:v>
                </c:pt>
                <c:pt idx="7">
                  <c:v>9.4624159397693856E-3</c:v>
                </c:pt>
                <c:pt idx="8">
                  <c:v>6.6406288072463331E-3</c:v>
                </c:pt>
                <c:pt idx="9">
                  <c:v>5.097337984872735E-3</c:v>
                </c:pt>
                <c:pt idx="11">
                  <c:v>7.8546066584252838E-2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A71-47DE-95A6-083125A691F1}"/>
            </c:ext>
          </c:extLst>
        </c:ser>
        <c:ser>
          <c:idx val="2"/>
          <c:order val="2"/>
          <c:tx>
            <c:strRef>
              <c:f>Graf55a56!$L$2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71-47DE-95A6-083125A691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1-47DE-95A6-083125A691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1-47DE-95A6-083125A691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1-47DE-95A6-083125A691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1-47DE-95A6-083125A691F1}"/>
                </c:ext>
              </c:extLst>
            </c:dLbl>
            <c:dLbl>
              <c:idx val="5"/>
              <c:layout>
                <c:manualLayout>
                  <c:x val="0"/>
                  <c:y val="1.208910873414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1-47DE-95A6-083125A691F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Graf55a56!$L$3:$L$14</c:f>
              <c:numCache>
                <c:formatCode>0.00</c:formatCode>
                <c:ptCount val="12"/>
                <c:pt idx="0">
                  <c:v>-1.4046294984615265E-3</c:v>
                </c:pt>
                <c:pt idx="1">
                  <c:v>-8.368748732542201E-3</c:v>
                </c:pt>
                <c:pt idx="2">
                  <c:v>-1.839496381615047E-2</c:v>
                </c:pt>
                <c:pt idx="3">
                  <c:v>-3.8693362868328182E-2</c:v>
                </c:pt>
                <c:pt idx="4">
                  <c:v>-8.5032953339939821E-2</c:v>
                </c:pt>
                <c:pt idx="5">
                  <c:v>-0.16859134048262198</c:v>
                </c:pt>
                <c:pt idx="6">
                  <c:v>-0.31130371837384252</c:v>
                </c:pt>
                <c:pt idx="7">
                  <c:v>-0.46893579824324644</c:v>
                </c:pt>
                <c:pt idx="8">
                  <c:v>-0.59893475045324074</c:v>
                </c:pt>
                <c:pt idx="9">
                  <c:v>-0.61069926707864464</c:v>
                </c:pt>
                <c:pt idx="11">
                  <c:v>-0.38571693291790549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A71-47DE-95A6-083125A69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  <c:extLst>
          <c:ext xmlns:c15="http://schemas.microsoft.com/office/drawing/2012/chart" uri="{02D57815-91ED-43cb-92C2-25804820EDAC}">
            <c15:filteredBarSeries>
              <c15:ser>
                <c:idx val="5"/>
                <c:order val="3"/>
                <c:tx>
                  <c:strRef>
                    <c:extLst>
                      <c:ext uri="{02D57815-91ED-43cb-92C2-25804820EDAC}">
                        <c15:formulaRef>
                          <c15:sqref>Graf55a56!$M$2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bg2"/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9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A71-47DE-95A6-083125A691F1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A71-47DE-95A6-083125A691F1}"/>
                      </c:ext>
                    </c:extLst>
                  </c:dLbl>
                  <c:numFmt formatCode="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600" b="0" i="0" u="none" strike="noStrike" kern="1200" baseline="0">
                          <a:solidFill>
                            <a:schemeClr val="bg1"/>
                          </a:solidFill>
                          <a:latin typeface="Calibri" panose="020F0502020204030204" pitchFamily="34" charset="0"/>
                          <a:ea typeface="Calibri" panose="020F0502020204030204" pitchFamily="34" charset="0"/>
                          <a:cs typeface="Calibri" panose="020F0502020204030204" pitchFamily="34" charset="0"/>
                        </a:defRPr>
                      </a:pPr>
                      <a:endParaRPr lang="sk-SK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Graf55a56!$A$3:$A$14</c15:sqref>
                        </c15:formulaRef>
                      </c:ext>
                    </c:extLst>
                    <c:strCache>
                      <c:ptCount val="12"/>
                      <c:pt idx="0">
                        <c:v>1. decil</c:v>
                      </c:pt>
                      <c:pt idx="1">
                        <c:v>2. decil</c:v>
                      </c:pt>
                      <c:pt idx="2">
                        <c:v>3. decil</c:v>
                      </c:pt>
                      <c:pt idx="3">
                        <c:v>4. decil</c:v>
                      </c:pt>
                      <c:pt idx="4">
                        <c:v>5. decil</c:v>
                      </c:pt>
                      <c:pt idx="5">
                        <c:v>6. decil</c:v>
                      </c:pt>
                      <c:pt idx="6">
                        <c:v>7. decil</c:v>
                      </c:pt>
                      <c:pt idx="7">
                        <c:v>8. decil</c:v>
                      </c:pt>
                      <c:pt idx="8">
                        <c:v>9. decil</c:v>
                      </c:pt>
                      <c:pt idx="9">
                        <c:v>10. decil</c:v>
                      </c:pt>
                      <c:pt idx="11">
                        <c:v>Spolu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Graf55a56!$M$3:$M$14</c15:sqref>
                        </c15:formulaRef>
                      </c:ext>
                    </c:extLst>
                    <c:numCache>
                      <c:formatCode>0.00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F-4A71-47DE-95A6-083125A691F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Graf55a56!$N$2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4A71-47DE-95A6-083125A691F1}"/>
                      </c:ext>
                    </c:extLst>
                  </c:dLbl>
                  <c:numFmt formatCode="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600" b="1" i="0" u="none" strike="noStrike" kern="1200" baseline="0">
                          <a:solidFill>
                            <a:schemeClr val="bg1"/>
                          </a:solidFill>
                          <a:latin typeface="Calibri" panose="020F0502020204030204" pitchFamily="34" charset="0"/>
                          <a:ea typeface="Calibri" panose="020F0502020204030204" pitchFamily="34" charset="0"/>
                          <a:cs typeface="Calibri" panose="020F0502020204030204" pitchFamily="34" charset="0"/>
                        </a:defRPr>
                      </a:pPr>
                      <a:endParaRPr lang="sk-SK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Graf55a56!$N$3:$N$14</c15:sqref>
                        </c15:formulaRef>
                      </c:ext>
                    </c:extLst>
                    <c:numCache>
                      <c:formatCode>0.00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4A71-47DE-95A6-083125A691F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5"/>
          <c:tx>
            <c:strRef>
              <c:f>Graf55a56!$I$2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1-47DE-95A6-083125A691F1}"/>
              </c:ext>
            </c:extLst>
          </c:dPt>
          <c:dLbls>
            <c:dLbl>
              <c:idx val="0"/>
              <c:layout>
                <c:manualLayout>
                  <c:x val="-5.3729580545343207E-2"/>
                  <c:y val="-3.0726824789073553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1-47DE-95A6-083125A691F1}"/>
                </c:ext>
              </c:extLst>
            </c:dLbl>
            <c:dLbl>
              <c:idx val="1"/>
              <c:layout>
                <c:manualLayout>
                  <c:x val="-5.2050892815224029E-2"/>
                  <c:y val="2.697860254176063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71-47DE-95A6-083125A691F1}"/>
                </c:ext>
              </c:extLst>
            </c:dLbl>
            <c:dLbl>
              <c:idx val="2"/>
              <c:layout>
                <c:manualLayout>
                  <c:x val="-5.5647315772100699E-2"/>
                  <c:y val="6.380304447769009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71-47DE-95A6-083125A691F1}"/>
                </c:ext>
              </c:extLst>
            </c:dLbl>
            <c:dLbl>
              <c:idx val="3"/>
              <c:layout>
                <c:manualLayout>
                  <c:x val="-5.5647193226811061E-2"/>
                  <c:y val="6.380928402521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71-47DE-95A6-083125A691F1}"/>
                </c:ext>
              </c:extLst>
            </c:dLbl>
            <c:dLbl>
              <c:idx val="4"/>
              <c:layout>
                <c:manualLayout>
                  <c:x val="-5.7768104079462861E-2"/>
                  <c:y val="5.1888226168718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71-47DE-95A6-083125A691F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Graf55a56!$A$3:$A$14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Graf55a56!$I$3:$I$14</c:f>
              <c:numCache>
                <c:formatCode>0.00</c:formatCode>
                <c:ptCount val="12"/>
                <c:pt idx="0">
                  <c:v>0.43809345863878918</c:v>
                </c:pt>
                <c:pt idx="1">
                  <c:v>0.29643381377316841</c:v>
                </c:pt>
                <c:pt idx="2">
                  <c:v>-0.22836555626361915</c:v>
                </c:pt>
                <c:pt idx="3">
                  <c:v>-0.57934573177770865</c:v>
                </c:pt>
                <c:pt idx="4">
                  <c:v>-0.68644605014039606</c:v>
                </c:pt>
                <c:pt idx="5">
                  <c:v>-0.72659555403176646</c:v>
                </c:pt>
                <c:pt idx="6">
                  <c:v>-0.79492895153177556</c:v>
                </c:pt>
                <c:pt idx="7">
                  <c:v>-0.8803224807236556</c:v>
                </c:pt>
                <c:pt idx="8">
                  <c:v>-0.92575732366447416</c:v>
                </c:pt>
                <c:pt idx="9">
                  <c:v>-0.77272230295122646</c:v>
                </c:pt>
                <c:pt idx="11">
                  <c:v>-0.72119270249408385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71-47DE-95A6-083125A69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6924289405684756"/>
              <c:y val="0.81111633986928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1832394403901E-2"/>
          <c:y val="0.87290797037286894"/>
          <c:w val="0.98192029027523831"/>
          <c:h val="0.12709229834585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Graf55a56!$E$2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C-4B7D-B087-601A94E30777}"/>
                </c:ext>
              </c:extLst>
            </c:dLbl>
            <c:dLbl>
              <c:idx val="2"/>
              <c:layout>
                <c:manualLayout>
                  <c:x val="0"/>
                  <c:y val="4.1100578551200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C-4B7D-B087-601A94E307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Graf55a56!$E$3:$E$14</c:f>
              <c:numCache>
                <c:formatCode>0.00</c:formatCode>
                <c:ptCount val="12"/>
                <c:pt idx="0">
                  <c:v>-6.7293201043007684</c:v>
                </c:pt>
                <c:pt idx="1">
                  <c:v>-39.257193318107056</c:v>
                </c:pt>
                <c:pt idx="2">
                  <c:v>-101.57789372340994</c:v>
                </c:pt>
                <c:pt idx="3">
                  <c:v>-131.04754870348916</c:v>
                </c:pt>
                <c:pt idx="4">
                  <c:v>-147.67726939906788</c:v>
                </c:pt>
                <c:pt idx="5">
                  <c:v>-154.9812960857198</c:v>
                </c:pt>
                <c:pt idx="6">
                  <c:v>-154.09539823355226</c:v>
                </c:pt>
                <c:pt idx="7">
                  <c:v>-151.70272837200901</c:v>
                </c:pt>
                <c:pt idx="8">
                  <c:v>-145.31627178842609</c:v>
                </c:pt>
                <c:pt idx="9">
                  <c:v>-132.68656998149527</c:v>
                </c:pt>
                <c:pt idx="11">
                  <c:v>-116.49001858534029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C-4B7D-B087-601A94E30777}"/>
            </c:ext>
          </c:extLst>
        </c:ser>
        <c:ser>
          <c:idx val="1"/>
          <c:order val="1"/>
          <c:tx>
            <c:strRef>
              <c:f>Graf55a56!$F$2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C-4B7D-B087-601A94E307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C-4B7D-B087-601A94E307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C-4B7D-B087-601A94E307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C-4B7D-B087-601A94E307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C-4B7D-B087-601A94E307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C-4B7D-B087-601A94E307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C-4B7D-B087-601A94E307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EC-4B7D-B087-601A94E307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Graf55a56!$F$3:$F$14</c:f>
              <c:numCache>
                <c:formatCode>0.00</c:formatCode>
                <c:ptCount val="12"/>
                <c:pt idx="0">
                  <c:v>16.976452110854098</c:v>
                </c:pt>
                <c:pt idx="1">
                  <c:v>64.27211244980117</c:v>
                </c:pt>
                <c:pt idx="2">
                  <c:v>72.72060888076885</c:v>
                </c:pt>
                <c:pt idx="3">
                  <c:v>32.278967500180443</c:v>
                </c:pt>
                <c:pt idx="4">
                  <c:v>13.202327019691438</c:v>
                </c:pt>
                <c:pt idx="5">
                  <c:v>6.9715136496597552</c:v>
                </c:pt>
                <c:pt idx="6">
                  <c:v>4.4723503625318699</c:v>
                </c:pt>
                <c:pt idx="7">
                  <c:v>3.4109002976183547</c:v>
                </c:pt>
                <c:pt idx="8">
                  <c:v>2.8938468015621766</c:v>
                </c:pt>
                <c:pt idx="9">
                  <c:v>4.0470726437342819</c:v>
                </c:pt>
                <c:pt idx="11">
                  <c:v>22.099879661080195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EC-4B7D-B087-601A94E30777}"/>
            </c:ext>
          </c:extLst>
        </c:ser>
        <c:ser>
          <c:idx val="2"/>
          <c:order val="2"/>
          <c:tx>
            <c:strRef>
              <c:f>Graf55a56!$G$2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EC-4B7D-B087-601A94E307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EC-4B7D-B087-601A94E307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EC-4B7D-B087-601A94E307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EC-4B7D-B087-601A94E307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4.3504884782755923E-2"/>
                      <c:h val="3.85918227489977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0EC-4B7D-B087-601A94E30777}"/>
                </c:ext>
              </c:extLst>
            </c:dLbl>
            <c:dLbl>
              <c:idx val="11"/>
              <c:layout>
                <c:manualLayout>
                  <c:x val="0"/>
                  <c:y val="1.2371085817670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EC-4B7D-B087-601A94E307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Graf55a56!$B$3:$B$14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Graf55a56!$G$3:$G$14</c:f>
              <c:numCache>
                <c:formatCode>0.00</c:formatCode>
                <c:ptCount val="12"/>
                <c:pt idx="0">
                  <c:v>-3.2749684878126573E-2</c:v>
                </c:pt>
                <c:pt idx="1">
                  <c:v>-0.68681697114698181</c:v>
                </c:pt>
                <c:pt idx="2">
                  <c:v>-2.5281097906390642</c:v>
                </c:pt>
                <c:pt idx="3">
                  <c:v>-7.0686614398800884</c:v>
                </c:pt>
                <c:pt idx="4">
                  <c:v>-19.01322329289178</c:v>
                </c:pt>
                <c:pt idx="5">
                  <c:v>-44.718600719381357</c:v>
                </c:pt>
                <c:pt idx="6">
                  <c:v>-96.31054784411026</c:v>
                </c:pt>
                <c:pt idx="7">
                  <c:v>-169.03645580293232</c:v>
                </c:pt>
                <c:pt idx="8">
                  <c:v>-261.00320651144284</c:v>
                </c:pt>
                <c:pt idx="9">
                  <c:v>-484.86961325250741</c:v>
                </c:pt>
                <c:pt idx="11">
                  <c:v>-108.52609393982857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EC-4B7D-B087-601A94E3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3"/>
          <c:tx>
            <c:strRef>
              <c:f>Graf55a56!$H$2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13-00EC-4B7D-B087-601A94E30777}"/>
              </c:ext>
            </c:extLst>
          </c:dPt>
          <c:dLbls>
            <c:dLbl>
              <c:idx val="0"/>
              <c:layout>
                <c:manualLayout>
                  <c:x val="-4.7943263391215636E-2"/>
                  <c:y val="-3.6565163152217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EC-4B7D-B087-601A94E30777}"/>
                </c:ext>
              </c:extLst>
            </c:dLbl>
            <c:dLbl>
              <c:idx val="1"/>
              <c:layout>
                <c:manualLayout>
                  <c:x val="-4.7943263391215636E-2"/>
                  <c:y val="-5.370382516571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EC-4B7D-B087-601A94E30777}"/>
                </c:ext>
              </c:extLst>
            </c:dLbl>
            <c:dLbl>
              <c:idx val="2"/>
              <c:layout>
                <c:manualLayout>
                  <c:x val="-5.2330515992025574E-2"/>
                  <c:y val="7.1226607770340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EC-4B7D-B087-601A94E30777}"/>
                </c:ext>
              </c:extLst>
            </c:dLbl>
            <c:dLbl>
              <c:idx val="9"/>
              <c:layout>
                <c:manualLayout>
                  <c:x val="-6.124040316809147E-2"/>
                  <c:y val="2.1863981033214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EC-4B7D-B087-601A94E3077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Graf55a56!$A$3:$A$14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Graf55a56!$H$3:$H$14</c:f>
              <c:numCache>
                <c:formatCode>0.00</c:formatCode>
                <c:ptCount val="12"/>
                <c:pt idx="0">
                  <c:v>10.214382321675203</c:v>
                </c:pt>
                <c:pt idx="1">
                  <c:v>24.328102160547132</c:v>
                </c:pt>
                <c:pt idx="2">
                  <c:v>-31.385394633280157</c:v>
                </c:pt>
                <c:pt idx="3">
                  <c:v>-105.8372426431888</c:v>
                </c:pt>
                <c:pt idx="4">
                  <c:v>-153.48816567226822</c:v>
                </c:pt>
                <c:pt idx="5">
                  <c:v>-192.72838315544141</c:v>
                </c:pt>
                <c:pt idx="6">
                  <c:v>-245.93359571513065</c:v>
                </c:pt>
                <c:pt idx="7">
                  <c:v>-317.32828387732297</c:v>
                </c:pt>
                <c:pt idx="8">
                  <c:v>-403.42563149830676</c:v>
                </c:pt>
                <c:pt idx="9">
                  <c:v>-613.50911059026839</c:v>
                </c:pt>
                <c:pt idx="11">
                  <c:v>-202.91623286408867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00EC-4B7D-B087-601A94E3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  <c:extLst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966867124856815"/>
              <c:y val="0.822446913580246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18206977879986E-2"/>
          <c:y val="0.9041496913580247"/>
          <c:w val="0.97802002583979331"/>
          <c:h val="9.5850308641975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0176230158730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Graf57a58!$C$2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7908-49F0-AA1F-067F71611EB8}"/>
            </c:ext>
          </c:extLst>
        </c:ser>
        <c:ser>
          <c:idx val="1"/>
          <c:order val="1"/>
          <c:tx>
            <c:strRef>
              <c:f>Graf57a58!$D$2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4-7908-49F0-AA1F-067F71611EB8}"/>
            </c:ext>
          </c:extLst>
        </c:ser>
        <c:ser>
          <c:idx val="2"/>
          <c:order val="2"/>
          <c:tx>
            <c:strRef>
              <c:f>Graf57a58!$E$2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7908-49F0-AA1F-067F71611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3"/>
          <c:tx>
            <c:strRef>
              <c:f>Graf57a58!$F$2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08-49F0-AA1F-067F71611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063953488372056E-3"/>
          <c:y val="0.86740608465608471"/>
          <c:w val="0.97051259689922476"/>
          <c:h val="0.132593915343915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Graf57a58!$F$2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A64-4D6D-B399-968F1518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121958560"/>
        <c:axId val="1121957480"/>
      </c:barChart>
      <c:lineChart>
        <c:grouping val="standard"/>
        <c:varyColors val="0"/>
        <c:ser>
          <c:idx val="1"/>
          <c:order val="1"/>
          <c:tx>
            <c:strRef>
              <c:f>Graf57a58!$G$2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7A64-4D6D-B399-968F1518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60160"/>
        <c:axId val="1381568440"/>
      </c:lineChart>
      <c:catAx>
        <c:axId val="11219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21957480"/>
        <c:crosses val="autoZero"/>
        <c:auto val="1"/>
        <c:lblAlgn val="ctr"/>
        <c:lblOffset val="100"/>
        <c:noMultiLvlLbl val="0"/>
      </c:catAx>
      <c:valAx>
        <c:axId val="1121957480"/>
        <c:scaling>
          <c:orientation val="minMax"/>
          <c:max val="5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21958560"/>
        <c:crosses val="autoZero"/>
        <c:crossBetween val="between"/>
      </c:valAx>
      <c:valAx>
        <c:axId val="1381568440"/>
        <c:scaling>
          <c:orientation val="minMax"/>
          <c:max val="0.4"/>
          <c:min val="-3.2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381560160"/>
        <c:crosses val="max"/>
        <c:crossBetween val="between"/>
        <c:majorUnit val="0.8"/>
      </c:valAx>
      <c:catAx>
        <c:axId val="13815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568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0347899948749"/>
          <c:y val="6.861951721856259E-2"/>
          <c:w val="0.82818358737998043"/>
          <c:h val="0.687156634478130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Strednodoby_horizont!$B$7:$F$7</c:f>
              <c:numCache>
                <c:formatCode>0.0</c:formatCode>
                <c:ptCount val="5"/>
                <c:pt idx="0">
                  <c:v>5.1226066999999986E-2</c:v>
                </c:pt>
                <c:pt idx="1">
                  <c:v>0.23545653600000005</c:v>
                </c:pt>
                <c:pt idx="2">
                  <c:v>0.13547923400000039</c:v>
                </c:pt>
                <c:pt idx="3">
                  <c:v>4.1494554000000239E-2</c:v>
                </c:pt>
                <c:pt idx="4">
                  <c:v>1.3423895999999935E-2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D-4CAB-9EE7-B77AF4FB907F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Strednodoby_horizont!$G$7:$K$7</c:f>
              <c:numCache>
                <c:formatCode>0.0</c:formatCode>
                <c:ptCount val="5"/>
                <c:pt idx="0">
                  <c:v>6.7949352999999935E-2</c:v>
                </c:pt>
                <c:pt idx="1">
                  <c:v>0.52189967400000015</c:v>
                </c:pt>
                <c:pt idx="2">
                  <c:v>6.0876086000000385E-2</c:v>
                </c:pt>
                <c:pt idx="3">
                  <c:v>2.0751209999998466E-3</c:v>
                </c:pt>
                <c:pt idx="4">
                  <c:v>1.3422266000000072E-2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D-4CAB-9EE7-B77AF4FB907F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Strednodoby_horizont!$L$7:$P$7</c:f>
              <c:numCache>
                <c:formatCode>0.0</c:formatCode>
                <c:ptCount val="5"/>
                <c:pt idx="0">
                  <c:v>-3.9431748999999794E-2</c:v>
                </c:pt>
                <c:pt idx="1">
                  <c:v>8.2343598999999656E-2</c:v>
                </c:pt>
                <c:pt idx="2">
                  <c:v>3.8500443999999412E-2</c:v>
                </c:pt>
                <c:pt idx="3">
                  <c:v>4.8149550999999846E-2</c:v>
                </c:pt>
                <c:pt idx="4">
                  <c:v>-6.5048170000000294E-2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D-4CAB-9EE7-B77AF4FB9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Strednodoby_horizont!$Q$7:$U$7</c:f>
              <c:numCache>
                <c:formatCode>0.0</c:formatCode>
                <c:ptCount val="5"/>
                <c:pt idx="0">
                  <c:v>7.9743671000000127E-2</c:v>
                </c:pt>
                <c:pt idx="1">
                  <c:v>0.83969980899999985</c:v>
                </c:pt>
                <c:pt idx="2">
                  <c:v>0.23485576400000019</c:v>
                </c:pt>
                <c:pt idx="3">
                  <c:v>9.1719225999999932E-2</c:v>
                </c:pt>
                <c:pt idx="4">
                  <c:v>-3.8202008000000287E-2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D-4CAB-9EE7-B77AF4FB9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411332932594609"/>
          <c:w val="1"/>
          <c:h val="0.13588667067405391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62389689466065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Graf57a58!$H$2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4572-4EBB-B7C6-FD4A4B10C203}"/>
            </c:ext>
          </c:extLst>
        </c:ser>
        <c:ser>
          <c:idx val="1"/>
          <c:order val="1"/>
          <c:tx>
            <c:strRef>
              <c:f>Graf57a58!$I$2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6-4572-4EBB-B7C6-FD4A4B10C203}"/>
            </c:ext>
          </c:extLst>
        </c:ser>
        <c:ser>
          <c:idx val="2"/>
          <c:order val="2"/>
          <c:tx>
            <c:strRef>
              <c:f>Graf57a58!$J$2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Graf57a58!#REF!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72-4EBB-B7C6-FD4A4B10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3"/>
          <c:tx>
            <c:strRef>
              <c:f>Graf57a58!$G$2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val>
            <c:numRef>
              <c:f>Graf57a58!#REF!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72-4EBB-B7C6-FD4A4B10C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08459202694057E-2"/>
          <c:y val="0.8683285662595962"/>
          <c:w val="0.98290698226518658"/>
          <c:h val="0.131671433740403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42996898114999E-2"/>
          <c:y val="3.4837767267482889E-2"/>
          <c:w val="0.8758009226119462"/>
          <c:h val="0.68272425608266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Graf57a58!$C$2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F5-4840-BE5A-3D693E95FC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5-4840-BE5A-3D693E95FC2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Graf57a58!$C$3:$C$16</c:f>
              <c:numCache>
                <c:formatCode>0.00</c:formatCode>
                <c:ptCount val="14"/>
                <c:pt idx="0">
                  <c:v>0</c:v>
                </c:pt>
                <c:pt idx="1">
                  <c:v>-84.619605346739263</c:v>
                </c:pt>
                <c:pt idx="2">
                  <c:v>-118.76156245455968</c:v>
                </c:pt>
                <c:pt idx="3">
                  <c:v>-98.565485011029523</c:v>
                </c:pt>
                <c:pt idx="4">
                  <c:v>-53.106015422530618</c:v>
                </c:pt>
                <c:pt idx="5">
                  <c:v>-35.057789499584032</c:v>
                </c:pt>
                <c:pt idx="6">
                  <c:v>-19.230451272769642</c:v>
                </c:pt>
                <c:pt idx="7">
                  <c:v>0</c:v>
                </c:pt>
                <c:pt idx="8">
                  <c:v>-111.53167787896018</c:v>
                </c:pt>
                <c:pt idx="9">
                  <c:v>-130.08848236950143</c:v>
                </c:pt>
                <c:pt idx="10">
                  <c:v>-158.88017694433074</c:v>
                </c:pt>
                <c:pt idx="11">
                  <c:v>-158.17269943487918</c:v>
                </c:pt>
                <c:pt idx="12">
                  <c:v>-129.43059306394935</c:v>
                </c:pt>
                <c:pt idx="13">
                  <c:v>-73.141637911248836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F5-4840-BE5A-3D693E95FC2D}"/>
            </c:ext>
          </c:extLst>
        </c:ser>
        <c:ser>
          <c:idx val="1"/>
          <c:order val="1"/>
          <c:tx>
            <c:strRef>
              <c:f>Graf57a58!$D$2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5-4840-BE5A-3D693E95FC2D}"/>
                </c:ext>
              </c:extLst>
            </c:dLbl>
            <c:dLbl>
              <c:idx val="5"/>
              <c:layout>
                <c:manualLayout>
                  <c:x val="-2.485300161479789E-4"/>
                  <c:y val="-4.2671944278240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5-4840-BE5A-3D693E95FC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5-4840-BE5A-3D693E95FC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5-4840-BE5A-3D693E95FC2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Graf57a58!$D$3:$D$16</c:f>
              <c:numCache>
                <c:formatCode>0.00</c:formatCode>
                <c:ptCount val="14"/>
                <c:pt idx="0">
                  <c:v>0</c:v>
                </c:pt>
                <c:pt idx="1">
                  <c:v>10.136600697449467</c:v>
                </c:pt>
                <c:pt idx="2">
                  <c:v>24.75349618923974</c:v>
                </c:pt>
                <c:pt idx="3">
                  <c:v>35.230508949938667</c:v>
                </c:pt>
                <c:pt idx="4">
                  <c:v>28.434472443839695</c:v>
                </c:pt>
                <c:pt idx="5">
                  <c:v>17.060796364557973</c:v>
                </c:pt>
                <c:pt idx="6">
                  <c:v>19.047925525390383</c:v>
                </c:pt>
                <c:pt idx="7">
                  <c:v>0</c:v>
                </c:pt>
                <c:pt idx="8">
                  <c:v>9.547342978821689</c:v>
                </c:pt>
                <c:pt idx="9">
                  <c:v>25.481274802135886</c:v>
                </c:pt>
                <c:pt idx="10">
                  <c:v>55.357012420892715</c:v>
                </c:pt>
                <c:pt idx="11">
                  <c:v>79.256831548307673</c:v>
                </c:pt>
                <c:pt idx="12">
                  <c:v>92.148662466748647</c:v>
                </c:pt>
                <c:pt idx="13">
                  <c:v>106.33981991298788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F5-4840-BE5A-3D693E95FC2D}"/>
            </c:ext>
          </c:extLst>
        </c:ser>
        <c:ser>
          <c:idx val="2"/>
          <c:order val="2"/>
          <c:tx>
            <c:strRef>
              <c:f>Graf57a58!$E$2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F5-4840-BE5A-3D693E95FC2D}"/>
                </c:ext>
              </c:extLst>
            </c:dLbl>
            <c:dLbl>
              <c:idx val="1"/>
              <c:layout>
                <c:manualLayout>
                  <c:x val="-2.5115192546458569E-17"/>
                  <c:y val="7.7936822080054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F5-4840-BE5A-3D693E95FC2D}"/>
                </c:ext>
              </c:extLst>
            </c:dLbl>
            <c:dLbl>
              <c:idx val="2"/>
              <c:layout>
                <c:manualLayout>
                  <c:x val="0"/>
                  <c:y val="2.3603322926601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F5-4840-BE5A-3D693E95FC2D}"/>
                </c:ext>
              </c:extLst>
            </c:dLbl>
            <c:dLbl>
              <c:idx val="3"/>
              <c:layout>
                <c:manualLayout>
                  <c:x val="-1.0046077018583427E-16"/>
                  <c:y val="-1.1690523312008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F5-4840-BE5A-3D693E95FC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F5-4840-BE5A-3D693E95FC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F5-4840-BE5A-3D693E95FC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F5-4840-BE5A-3D693E95FC2D}"/>
                </c:ext>
              </c:extLst>
            </c:dLbl>
            <c:dLbl>
              <c:idx val="12"/>
              <c:layout>
                <c:manualLayout>
                  <c:x val="-2.7376206196722832E-3"/>
                  <c:y val="4.6790363953707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F5-4840-BE5A-3D693E95FC2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Graf57a58!$E$3:$E$16</c:f>
              <c:numCache>
                <c:formatCode>0.00</c:formatCode>
                <c:ptCount val="14"/>
                <c:pt idx="0">
                  <c:v>0</c:v>
                </c:pt>
                <c:pt idx="1">
                  <c:v>-34.481292760588985</c:v>
                </c:pt>
                <c:pt idx="2">
                  <c:v>-77.102034070341688</c:v>
                </c:pt>
                <c:pt idx="3">
                  <c:v>-58.338447445788916</c:v>
                </c:pt>
                <c:pt idx="4">
                  <c:v>-24.066579390078914</c:v>
                </c:pt>
                <c:pt idx="5">
                  <c:v>-7.8694976663355192</c:v>
                </c:pt>
                <c:pt idx="6">
                  <c:v>-1.7352659781408875</c:v>
                </c:pt>
                <c:pt idx="7">
                  <c:v>0</c:v>
                </c:pt>
                <c:pt idx="8">
                  <c:v>-57.290034621801169</c:v>
                </c:pt>
                <c:pt idx="9">
                  <c:v>-165.27228570383886</c:v>
                </c:pt>
                <c:pt idx="10">
                  <c:v>-225.71495896714623</c:v>
                </c:pt>
                <c:pt idx="11">
                  <c:v>-227.5635165855565</c:v>
                </c:pt>
                <c:pt idx="12">
                  <c:v>-165.8550867783415</c:v>
                </c:pt>
                <c:pt idx="13">
                  <c:v>-103.83528295288852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F5-4840-BE5A-3D693E95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3"/>
          <c:tx>
            <c:strRef>
              <c:f>Graf57a58!$F$2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5.0695959595959655E-2"/>
                  <c:y val="6.6214240162811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F5-4840-BE5A-3D693E95FC2D}"/>
                </c:ext>
              </c:extLst>
            </c:dLbl>
            <c:dLbl>
              <c:idx val="10"/>
              <c:layout>
                <c:manualLayout>
                  <c:x val="-5.0695959595959593E-2"/>
                  <c:y val="9.3668653946224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F5-4840-BE5A-3D693E95FC2D}"/>
                </c:ext>
              </c:extLst>
            </c:dLbl>
            <c:dLbl>
              <c:idx val="11"/>
              <c:layout>
                <c:manualLayout>
                  <c:x val="-5.0695959595959593E-2"/>
                  <c:y val="0.11327894950580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F5-4840-BE5A-3D693E95FC2D}"/>
                </c:ext>
              </c:extLst>
            </c:dLbl>
            <c:dLbl>
              <c:idx val="12"/>
              <c:layout>
                <c:manualLayout>
                  <c:x val="-5.0695959595959711E-2"/>
                  <c:y val="0.12112306772963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F5-4840-BE5A-3D693E95FC2D}"/>
                </c:ext>
              </c:extLst>
            </c:dLbl>
            <c:dLbl>
              <c:idx val="13"/>
              <c:layout>
                <c:manualLayout>
                  <c:x val="-9.5810606060606068E-3"/>
                  <c:y val="0.13681130417730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F5-4840-BE5A-3D693E95FC2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Graf57a58!$F$3:$F$16</c:f>
              <c:numCache>
                <c:formatCode>0.00</c:formatCode>
                <c:ptCount val="14"/>
                <c:pt idx="0">
                  <c:v>0</c:v>
                </c:pt>
                <c:pt idx="1">
                  <c:v>-108.96429740987878</c:v>
                </c:pt>
                <c:pt idx="2">
                  <c:v>-171.11010033566163</c:v>
                </c:pt>
                <c:pt idx="3">
                  <c:v>-121.67342350687977</c:v>
                </c:pt>
                <c:pt idx="4">
                  <c:v>-48.738122368769837</c:v>
                </c:pt>
                <c:pt idx="5">
                  <c:v>-25.866490801361579</c:v>
                </c:pt>
                <c:pt idx="6">
                  <c:v>-1.9177917255201464</c:v>
                </c:pt>
                <c:pt idx="7">
                  <c:v>0</c:v>
                </c:pt>
                <c:pt idx="8">
                  <c:v>-159.27436952193966</c:v>
                </c:pt>
                <c:pt idx="9">
                  <c:v>-269.87949327120441</c:v>
                </c:pt>
                <c:pt idx="10">
                  <c:v>-329.23812349058426</c:v>
                </c:pt>
                <c:pt idx="11">
                  <c:v>-306.479384472128</c:v>
                </c:pt>
                <c:pt idx="12">
                  <c:v>-203.1370173755422</c:v>
                </c:pt>
                <c:pt idx="13">
                  <c:v>-70.637100951149478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F5-4840-BE5A-3D693E95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27272727272729E-2"/>
          <c:y val="0.5185209204794794"/>
          <c:w val="0.35530277777777775"/>
          <c:h val="0.20831013296398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3602026058589"/>
          <c:y val="2.7970987654320982E-2"/>
          <c:w val="0.86064944444444447"/>
          <c:h val="0.67623765432098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Graf57a58!$H$2</c:f>
              <c:strCache>
                <c:ptCount val="1"/>
                <c:pt idx="0">
                  <c:v>DB zrušenie nad 18 rokov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9-4C05-8282-0486C7E4D1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9-4C05-8282-0486C7E4D1B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Graf57a58!$H$3:$H$16</c:f>
              <c:numCache>
                <c:formatCode>0.00</c:formatCode>
                <c:ptCount val="14"/>
                <c:pt idx="0">
                  <c:v>0</c:v>
                </c:pt>
                <c:pt idx="1">
                  <c:v>-0.60260853591961339</c:v>
                </c:pt>
                <c:pt idx="2">
                  <c:v>-0.81064899304455951</c:v>
                </c:pt>
                <c:pt idx="3">
                  <c:v>-0.80479983797232835</c:v>
                </c:pt>
                <c:pt idx="4">
                  <c:v>-0.43207332405154697</c:v>
                </c:pt>
                <c:pt idx="5">
                  <c:v>-0.394606666649639</c:v>
                </c:pt>
                <c:pt idx="6">
                  <c:v>-0.18399560152888297</c:v>
                </c:pt>
                <c:pt idx="7">
                  <c:v>0</c:v>
                </c:pt>
                <c:pt idx="8">
                  <c:v>-0.36938806300594962</c:v>
                </c:pt>
                <c:pt idx="9">
                  <c:v>-0.37761130196892695</c:v>
                </c:pt>
                <c:pt idx="10">
                  <c:v>-0.48668047604894421</c:v>
                </c:pt>
                <c:pt idx="11">
                  <c:v>-0.60290981251914655</c:v>
                </c:pt>
                <c:pt idx="12">
                  <c:v>-0.62682052068110017</c:v>
                </c:pt>
                <c:pt idx="13">
                  <c:v>-0.42343407030950525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69-4C05-8282-0486C7E4D1BF}"/>
            </c:ext>
          </c:extLst>
        </c:ser>
        <c:ser>
          <c:idx val="1"/>
          <c:order val="1"/>
          <c:tx>
            <c:strRef>
              <c:f>Graf57a58!$I$2</c:f>
              <c:strCache>
                <c:ptCount val="1"/>
                <c:pt idx="0">
                  <c:v>DB limit ČZD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9-4C05-8282-0486C7E4D1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9-4C05-8282-0486C7E4D1BF}"/>
                </c:ext>
              </c:extLst>
            </c:dLbl>
            <c:dLbl>
              <c:idx val="5"/>
              <c:layout>
                <c:manualLayout>
                  <c:x val="2.4132407209240488E-3"/>
                  <c:y val="-1.0002880908160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9-4C05-8282-0486C7E4D1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9-4C05-8282-0486C7E4D1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9-4C05-8282-0486C7E4D1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9-4C05-8282-0486C7E4D1B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Graf57a58!$I$3:$I$16</c:f>
              <c:numCache>
                <c:formatCode>0.00</c:formatCode>
                <c:ptCount val="14"/>
                <c:pt idx="0">
                  <c:v>0</c:v>
                </c:pt>
                <c:pt idx="1">
                  <c:v>7.2186605934426495E-2</c:v>
                </c:pt>
                <c:pt idx="2">
                  <c:v>0.16896373157617642</c:v>
                </c:pt>
                <c:pt idx="3">
                  <c:v>0.28766162811881391</c:v>
                </c:pt>
                <c:pt idx="4">
                  <c:v>0.231344357672325</c:v>
                </c:pt>
                <c:pt idx="5">
                  <c:v>0.19203446879862124</c:v>
                </c:pt>
                <c:pt idx="6">
                  <c:v>0.18224920805078967</c:v>
                </c:pt>
                <c:pt idx="7">
                  <c:v>0</c:v>
                </c:pt>
                <c:pt idx="8">
                  <c:v>3.1620384422331761E-2</c:v>
                </c:pt>
                <c:pt idx="9">
                  <c:v>7.3965174922498558E-2</c:v>
                </c:pt>
                <c:pt idx="10">
                  <c:v>0.16956915378491283</c:v>
                </c:pt>
                <c:pt idx="11">
                  <c:v>0.30210473501670915</c:v>
                </c:pt>
                <c:pt idx="12">
                  <c:v>0.44626754170040644</c:v>
                </c:pt>
                <c:pt idx="13">
                  <c:v>0.61562612032798292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69-4C05-8282-0486C7E4D1BF}"/>
            </c:ext>
          </c:extLst>
        </c:ser>
        <c:ser>
          <c:idx val="2"/>
          <c:order val="2"/>
          <c:tx>
            <c:strRef>
              <c:f>Graf57a58!$J$2</c:f>
              <c:strCache>
                <c:ptCount val="1"/>
                <c:pt idx="0">
                  <c:v>DB vyklesávanie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9-4C05-8282-0486C7E4D1BF}"/>
                </c:ext>
              </c:extLst>
            </c:dLbl>
            <c:dLbl>
              <c:idx val="1"/>
              <c:layout>
                <c:manualLayout>
                  <c:x val="0"/>
                  <c:y val="1.23423195786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9-4C05-8282-0486C7E4D1BF}"/>
                </c:ext>
              </c:extLst>
            </c:dLbl>
            <c:dLbl>
              <c:idx val="2"/>
              <c:layout>
                <c:manualLayout>
                  <c:x val="-2.4133443118329692E-3"/>
                  <c:y val="3.2912852209631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9-4C05-8282-0486C7E4D1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69-4C05-8282-0486C7E4D1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69-4C05-8282-0486C7E4D1BF}"/>
                </c:ext>
              </c:extLst>
            </c:dLbl>
            <c:dLbl>
              <c:idx val="11"/>
              <c:layout>
                <c:manualLayout>
                  <c:x val="0"/>
                  <c:y val="4.7012021998171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69-4C05-8282-0486C7E4D1BF}"/>
                </c:ext>
              </c:extLst>
            </c:dLbl>
            <c:dLbl>
              <c:idx val="12"/>
              <c:layout>
                <c:manualLayout>
                  <c:x val="-1.0126538702006432E-16"/>
                  <c:y val="5.0929690498018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69-4C05-8282-0486C7E4D1B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Graf57a58!$A$3:$A$16</c:f>
              <c:strCache>
                <c:ptCount val="14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deti</c:v>
                </c:pt>
                <c:pt idx="4">
                  <c:v>Jednotlivec + 4 deti</c:v>
                </c:pt>
                <c:pt idx="5">
                  <c:v>Jednotlivec + 5 deti</c:v>
                </c:pt>
                <c:pt idx="6">
                  <c:v>Jednotlivec + 6 a viac detí</c:v>
                </c:pt>
                <c:pt idx="7">
                  <c:v>Dvojica bez detí</c:v>
                </c:pt>
                <c:pt idx="8">
                  <c:v>Dvojica s 1 dieťaťom</c:v>
                </c:pt>
                <c:pt idx="9">
                  <c:v>Dvojica s 2 deťmi</c:v>
                </c:pt>
                <c:pt idx="10">
                  <c:v>Dvojica s 3 deťmi</c:v>
                </c:pt>
                <c:pt idx="11">
                  <c:v>Dvojica s 4 deťmi</c:v>
                </c:pt>
                <c:pt idx="12">
                  <c:v>Dvojica s 5 deťmi</c:v>
                </c:pt>
                <c:pt idx="13">
                  <c:v>Dvojica s 6 a viac deťmi</c:v>
                </c:pt>
              </c:strCache>
            </c:strRef>
          </c:cat>
          <c:val>
            <c:numRef>
              <c:f>Graf57a58!$J$3:$J$16</c:f>
              <c:numCache>
                <c:formatCode>0.00</c:formatCode>
                <c:ptCount val="14"/>
                <c:pt idx="0">
                  <c:v>0</c:v>
                </c:pt>
                <c:pt idx="1">
                  <c:v>-0.24555445823613481</c:v>
                </c:pt>
                <c:pt idx="2">
                  <c:v>-0.52628716723665925</c:v>
                </c:pt>
                <c:pt idx="3">
                  <c:v>-0.4763409123048935</c:v>
                </c:pt>
                <c:pt idx="4">
                  <c:v>-0.19580695092424868</c:v>
                </c:pt>
                <c:pt idx="5">
                  <c:v>-8.8578210053905926E-2</c:v>
                </c:pt>
                <c:pt idx="6">
                  <c:v>-1.6602902497287783E-2</c:v>
                </c:pt>
                <c:pt idx="7">
                  <c:v>0</c:v>
                </c:pt>
                <c:pt idx="8">
                  <c:v>-0.18974210126612884</c:v>
                </c:pt>
                <c:pt idx="9">
                  <c:v>-0.47974026483560894</c:v>
                </c:pt>
                <c:pt idx="10">
                  <c:v>-0.69140824106703258</c:v>
                </c:pt>
                <c:pt idx="11">
                  <c:v>-0.86740807744311066</c:v>
                </c:pt>
                <c:pt idx="12">
                  <c:v>-0.80322101128474033</c:v>
                </c:pt>
                <c:pt idx="13">
                  <c:v>-0.6011267693489647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69-4C05-8282-0486C7E4D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ndard"/>
        <c:varyColors val="0"/>
        <c:ser>
          <c:idx val="4"/>
          <c:order val="3"/>
          <c:tx>
            <c:strRef>
              <c:f>Graf57a58!$G$2</c:f>
              <c:strCache>
                <c:ptCount val="1"/>
                <c:pt idx="0">
                  <c:v>Daňový bonus 2025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4.4068719964200247E-2"/>
                  <c:y val="8.480382241346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69-4C05-8282-0486C7E4D1BF}"/>
                </c:ext>
              </c:extLst>
            </c:dLbl>
            <c:dLbl>
              <c:idx val="3"/>
              <c:layout>
                <c:manualLayout>
                  <c:x val="-3.857769476385349E-2"/>
                  <c:y val="0.11360248371060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69-4C05-8282-0486C7E4D1BF}"/>
                </c:ext>
              </c:extLst>
            </c:dLbl>
            <c:dLbl>
              <c:idx val="4"/>
              <c:layout>
                <c:manualLayout>
                  <c:x val="-3.8448850235530393E-2"/>
                  <c:y val="0.10213309795700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69-4C05-8282-0486C7E4D1BF}"/>
                </c:ext>
              </c:extLst>
            </c:dLbl>
            <c:dLbl>
              <c:idx val="5"/>
              <c:layout>
                <c:manualLayout>
                  <c:x val="-3.8018431685377226E-2"/>
                  <c:y val="8.9065421133606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69-4C05-8282-0486C7E4D1BF}"/>
                </c:ext>
              </c:extLst>
            </c:dLbl>
            <c:dLbl>
              <c:idx val="6"/>
              <c:layout>
                <c:manualLayout>
                  <c:x val="-2.9164261640865233E-2"/>
                  <c:y val="0.10463458438302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69-4C05-8282-0486C7E4D1BF}"/>
                </c:ext>
              </c:extLst>
            </c:dLbl>
            <c:dLbl>
              <c:idx val="7"/>
              <c:layout>
                <c:manualLayout>
                  <c:x val="-3.8448945511056154E-2"/>
                  <c:y val="8.4889890959979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69-4C05-8282-0486C7E4D1BF}"/>
                </c:ext>
              </c:extLst>
            </c:dLbl>
            <c:dLbl>
              <c:idx val="11"/>
              <c:layout>
                <c:manualLayout>
                  <c:x val="-4.1006214084170121E-2"/>
                  <c:y val="9.3563795067069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69-4C05-8282-0486C7E4D1BF}"/>
                </c:ext>
              </c:extLst>
            </c:dLbl>
            <c:dLbl>
              <c:idx val="12"/>
              <c:layout>
                <c:manualLayout>
                  <c:x val="-4.1006214084170226E-2"/>
                  <c:y val="0.1092344690664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69-4C05-8282-0486C7E4D1BF}"/>
                </c:ext>
              </c:extLst>
            </c:dLbl>
            <c:dLbl>
              <c:idx val="13"/>
              <c:layout>
                <c:manualLayout>
                  <c:x val="-2.1398842592592702E-2"/>
                  <c:y val="0.16408796296296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69-4C05-8282-0486C7E4D1B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Graf57a58!$G$3:$G$16</c:f>
              <c:numCache>
                <c:formatCode>0.0</c:formatCode>
                <c:ptCount val="14"/>
                <c:pt idx="0">
                  <c:v>0</c:v>
                </c:pt>
                <c:pt idx="1">
                  <c:v>-0.77597638822132176</c:v>
                </c:pt>
                <c:pt idx="2">
                  <c:v>-1.1679724287050421</c:v>
                </c:pt>
                <c:pt idx="3">
                  <c:v>-0.99347912215840795</c:v>
                </c:pt>
                <c:pt idx="4">
                  <c:v>-0.3965359173034706</c:v>
                </c:pt>
                <c:pt idx="5">
                  <c:v>-0.29115040790492369</c:v>
                </c:pt>
                <c:pt idx="6">
                  <c:v>-1.8349295975381073E-2</c:v>
                </c:pt>
                <c:pt idx="7">
                  <c:v>0</c:v>
                </c:pt>
                <c:pt idx="8">
                  <c:v>-0.52750977984974667</c:v>
                </c:pt>
                <c:pt idx="9">
                  <c:v>-0.7833863918820374</c:v>
                </c:pt>
                <c:pt idx="10">
                  <c:v>-1.008519563331064</c:v>
                </c:pt>
                <c:pt idx="11">
                  <c:v>-1.1682131549455481</c:v>
                </c:pt>
                <c:pt idx="12">
                  <c:v>-0.98377399026543422</c:v>
                </c:pt>
                <c:pt idx="13">
                  <c:v>-0.40893471933048697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69-4C05-8282-0486C7E4D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62575757575755"/>
          <c:y val="2.9163580246913581E-2"/>
          <c:w val="0.30719675925925932"/>
          <c:h val="0.158570061728395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4581510644504"/>
          <c:y val="3.8580246913580245E-2"/>
          <c:w val="0.7381342957130359"/>
          <c:h val="0.738134295713035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723-41EF-B3AF-C55F5FCE73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723-41EF-B3AF-C55F5FCE73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723-41EF-B3AF-C55F5FCE73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723-41EF-B3AF-C55F5FCE73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723-41EF-B3AF-C55F5FCE7306}"/>
              </c:ext>
            </c:extLst>
          </c:dPt>
          <c:dLbls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723-41EF-B3AF-C55F5FCE73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Graf59a60!$A$20:$A$24</c:f>
              <c:strCache>
                <c:ptCount val="5"/>
                <c:pt idx="0">
                  <c:v>boli dôch. poistení pred 2 rokmi, v súčasnosti nie sú</c:v>
                </c:pt>
                <c:pt idx="1">
                  <c:v>majú príjem zo zamestnania</c:v>
                </c:pt>
                <c:pt idx="2">
                  <c:v>majú príjem zo szč</c:v>
                </c:pt>
                <c:pt idx="3">
                  <c:v>sú poistencami štátu</c:v>
                </c:pt>
                <c:pt idx="4">
                  <c:v>sú dobrovoľne poistení</c:v>
                </c:pt>
              </c:strCache>
            </c:strRef>
          </c:cat>
          <c:val>
            <c:numRef>
              <c:f>Graf59a60!$B$20:$B$24</c:f>
              <c:numCache>
                <c:formatCode>0.0%</c:formatCode>
                <c:ptCount val="5"/>
                <c:pt idx="0">
                  <c:v>7.3399999999999993E-2</c:v>
                </c:pt>
                <c:pt idx="1">
                  <c:v>0.64739999999999998</c:v>
                </c:pt>
                <c:pt idx="2">
                  <c:v>0.19769999999999999</c:v>
                </c:pt>
                <c:pt idx="3">
                  <c:v>7.9399999999999998E-2</c:v>
                </c:pt>
                <c:pt idx="4">
                  <c:v>2.0999999999999999E-3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23-41EF-B3AF-C55F5FCE7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567123554000193E-3"/>
          <c:y val="0.83120898950131239"/>
          <c:w val="0.98471219743365412"/>
          <c:h val="0.16879101049868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4581510644504"/>
          <c:y val="3.8580246913580245E-2"/>
          <c:w val="0.7381342957130359"/>
          <c:h val="0.738134295713035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E-4E3D-9259-FE22FFEC82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E-4E3D-9259-FE22FFEC82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9E-4E3D-9259-FE22FFEC82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E-4E3D-9259-FE22FFEC82EA}"/>
              </c:ext>
            </c:extLst>
          </c:dPt>
          <c:dLbls>
            <c:dLbl>
              <c:idx val="2"/>
              <c:layout>
                <c:manualLayout>
                  <c:x val="0.21525480816705961"/>
                  <c:y val="-6.68407004075140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E-4E3D-9259-FE22FFEC8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Graf59a60!$A$2:$A$5</c:f>
              <c:strCache>
                <c:ptCount val="4"/>
                <c:pt idx="0">
                  <c:v>RD ani v pôvodnom ani v novom systéme</c:v>
                </c:pt>
                <c:pt idx="1">
                  <c:v>RD len v starom systéme</c:v>
                </c:pt>
                <c:pt idx="2">
                  <c:v>RD len v novom systéme</c:v>
                </c:pt>
                <c:pt idx="3">
                  <c:v>RD v pôvodnom aj v novom systéme</c:v>
                </c:pt>
              </c:strCache>
            </c:strRef>
          </c:cat>
          <c:val>
            <c:numRef>
              <c:f>Graf59a60!$B$2:$B$5</c:f>
              <c:numCache>
                <c:formatCode>#,##0</c:formatCode>
                <c:ptCount val="4"/>
                <c:pt idx="0">
                  <c:v>282435</c:v>
                </c:pt>
                <c:pt idx="1">
                  <c:v>302721</c:v>
                </c:pt>
                <c:pt idx="2">
                  <c:v>17808</c:v>
                </c:pt>
                <c:pt idx="3">
                  <c:v>572957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9E-4E3D-9259-FE22FFEC8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147370467580429E-3"/>
          <c:y val="0.81384787839020123"/>
          <c:w val="0.98471219743365412"/>
          <c:h val="0.17168430118110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89916885389327"/>
          <c:y val="5.4563492063492064E-2"/>
          <c:w val="0.84517078594342387"/>
          <c:h val="0.5349777300564703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Graf61a62!$D$1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Graf61a62!$D$2:$D$851</c:f>
              <c:numCache>
                <c:formatCode>0.0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-100.51364385599999</c:v>
                </c:pt>
                <c:pt idx="47">
                  <c:v>-101.95522785599999</c:v>
                </c:pt>
                <c:pt idx="48">
                  <c:v>-103.36033185599999</c:v>
                </c:pt>
                <c:pt idx="49">
                  <c:v>-104.765435856</c:v>
                </c:pt>
                <c:pt idx="50">
                  <c:v>-106.17053985599999</c:v>
                </c:pt>
                <c:pt idx="51">
                  <c:v>-107.575643856</c:v>
                </c:pt>
                <c:pt idx="52">
                  <c:v>-108.98074785599999</c:v>
                </c:pt>
                <c:pt idx="53">
                  <c:v>-110.38585185599999</c:v>
                </c:pt>
                <c:pt idx="54">
                  <c:v>-111.79095585599998</c:v>
                </c:pt>
                <c:pt idx="55">
                  <c:v>-113.19605985599999</c:v>
                </c:pt>
                <c:pt idx="56">
                  <c:v>-114.60116385599999</c:v>
                </c:pt>
                <c:pt idx="57">
                  <c:v>-116.00626785599999</c:v>
                </c:pt>
                <c:pt idx="58">
                  <c:v>-117.41137185599999</c:v>
                </c:pt>
                <c:pt idx="59">
                  <c:v>-118.81647585599998</c:v>
                </c:pt>
                <c:pt idx="60">
                  <c:v>-120.22157985599999</c:v>
                </c:pt>
                <c:pt idx="61">
                  <c:v>-121.626683856</c:v>
                </c:pt>
                <c:pt idx="62">
                  <c:v>-123.03178785599999</c:v>
                </c:pt>
                <c:pt idx="63">
                  <c:v>-124.436891856</c:v>
                </c:pt>
                <c:pt idx="64">
                  <c:v>-125.84199585599998</c:v>
                </c:pt>
                <c:pt idx="65">
                  <c:v>-127.24709985599999</c:v>
                </c:pt>
                <c:pt idx="66">
                  <c:v>-128.65220385599997</c:v>
                </c:pt>
                <c:pt idx="67">
                  <c:v>-130.05730785599999</c:v>
                </c:pt>
                <c:pt idx="68">
                  <c:v>-131.46241185599999</c:v>
                </c:pt>
                <c:pt idx="69">
                  <c:v>-132.86751585599998</c:v>
                </c:pt>
                <c:pt idx="70">
                  <c:v>-134.27261985600001</c:v>
                </c:pt>
                <c:pt idx="71">
                  <c:v>-135.67772385599997</c:v>
                </c:pt>
                <c:pt idx="72">
                  <c:v>-137.08282785599999</c:v>
                </c:pt>
                <c:pt idx="73">
                  <c:v>-138.48793185599999</c:v>
                </c:pt>
                <c:pt idx="74">
                  <c:v>-139.89303585599998</c:v>
                </c:pt>
                <c:pt idx="75">
                  <c:v>-141.29813985599998</c:v>
                </c:pt>
                <c:pt idx="76">
                  <c:v>-142.70324385599997</c:v>
                </c:pt>
                <c:pt idx="77">
                  <c:v>-144.10834785599999</c:v>
                </c:pt>
                <c:pt idx="78">
                  <c:v>-145.51345185599999</c:v>
                </c:pt>
                <c:pt idx="79">
                  <c:v>-146.91855585599998</c:v>
                </c:pt>
                <c:pt idx="80">
                  <c:v>-148.32365985600001</c:v>
                </c:pt>
                <c:pt idx="81">
                  <c:v>-149.72876385599997</c:v>
                </c:pt>
                <c:pt idx="82">
                  <c:v>-151.13386785599999</c:v>
                </c:pt>
                <c:pt idx="83">
                  <c:v>-152.53897185599999</c:v>
                </c:pt>
                <c:pt idx="84">
                  <c:v>-153.94407585599998</c:v>
                </c:pt>
                <c:pt idx="85">
                  <c:v>-155.34917985600001</c:v>
                </c:pt>
                <c:pt idx="86">
                  <c:v>-156.75428385599997</c:v>
                </c:pt>
                <c:pt idx="87">
                  <c:v>-158.159387856</c:v>
                </c:pt>
                <c:pt idx="88">
                  <c:v>-159.56449185599999</c:v>
                </c:pt>
                <c:pt idx="89">
                  <c:v>-160.96959585599998</c:v>
                </c:pt>
                <c:pt idx="90">
                  <c:v>-162.37469985600001</c:v>
                </c:pt>
                <c:pt idx="91">
                  <c:v>-163.77980385599997</c:v>
                </c:pt>
                <c:pt idx="92">
                  <c:v>-165.184907856</c:v>
                </c:pt>
                <c:pt idx="93">
                  <c:v>-166.59001185599999</c:v>
                </c:pt>
                <c:pt idx="94">
                  <c:v>-167.99511585599998</c:v>
                </c:pt>
                <c:pt idx="95">
                  <c:v>-169.40021985599998</c:v>
                </c:pt>
                <c:pt idx="96">
                  <c:v>-170.80532385599997</c:v>
                </c:pt>
                <c:pt idx="97">
                  <c:v>-172.210427856</c:v>
                </c:pt>
                <c:pt idx="98">
                  <c:v>-173.61553185599999</c:v>
                </c:pt>
                <c:pt idx="99">
                  <c:v>-175.02063585599998</c:v>
                </c:pt>
                <c:pt idx="100">
                  <c:v>-176.42573985599998</c:v>
                </c:pt>
                <c:pt idx="101">
                  <c:v>-177.83084385599997</c:v>
                </c:pt>
                <c:pt idx="102">
                  <c:v>-179.235947856</c:v>
                </c:pt>
                <c:pt idx="103">
                  <c:v>-180.64105185599999</c:v>
                </c:pt>
                <c:pt idx="104">
                  <c:v>-182.04615585599998</c:v>
                </c:pt>
                <c:pt idx="105">
                  <c:v>-183.45125985600001</c:v>
                </c:pt>
                <c:pt idx="106">
                  <c:v>-184.85636385599997</c:v>
                </c:pt>
                <c:pt idx="107">
                  <c:v>-186.261467856</c:v>
                </c:pt>
                <c:pt idx="108">
                  <c:v>-187.66657185599999</c:v>
                </c:pt>
                <c:pt idx="109">
                  <c:v>-189.07167585599998</c:v>
                </c:pt>
                <c:pt idx="110">
                  <c:v>-190.47677985600001</c:v>
                </c:pt>
                <c:pt idx="111">
                  <c:v>-191.88188385599997</c:v>
                </c:pt>
                <c:pt idx="112">
                  <c:v>-193.286987856</c:v>
                </c:pt>
                <c:pt idx="113">
                  <c:v>-194.69209185599999</c:v>
                </c:pt>
                <c:pt idx="114">
                  <c:v>-196.09719585599998</c:v>
                </c:pt>
                <c:pt idx="115">
                  <c:v>-197.50229985599998</c:v>
                </c:pt>
                <c:pt idx="116">
                  <c:v>-198.90740385599997</c:v>
                </c:pt>
                <c:pt idx="117">
                  <c:v>-200.312507856</c:v>
                </c:pt>
                <c:pt idx="118">
                  <c:v>-201.71761185599996</c:v>
                </c:pt>
                <c:pt idx="119">
                  <c:v>-203.12271585599999</c:v>
                </c:pt>
                <c:pt idx="120">
                  <c:v>-204.52781985599998</c:v>
                </c:pt>
                <c:pt idx="121">
                  <c:v>-205.93292385599997</c:v>
                </c:pt>
                <c:pt idx="122">
                  <c:v>-207.338027856</c:v>
                </c:pt>
                <c:pt idx="123">
                  <c:v>-208.74313185599996</c:v>
                </c:pt>
                <c:pt idx="124">
                  <c:v>-210.14823585599999</c:v>
                </c:pt>
                <c:pt idx="125">
                  <c:v>-211.55333985599998</c:v>
                </c:pt>
                <c:pt idx="126">
                  <c:v>-212.95844385599997</c:v>
                </c:pt>
                <c:pt idx="127">
                  <c:v>-214.363547856</c:v>
                </c:pt>
                <c:pt idx="128">
                  <c:v>-215.76865185599996</c:v>
                </c:pt>
                <c:pt idx="129">
                  <c:v>-217.17375585599999</c:v>
                </c:pt>
                <c:pt idx="130">
                  <c:v>-218.57885985600001</c:v>
                </c:pt>
                <c:pt idx="131">
                  <c:v>-219.98396385599997</c:v>
                </c:pt>
                <c:pt idx="132">
                  <c:v>-221.389067856</c:v>
                </c:pt>
                <c:pt idx="133">
                  <c:v>-222.79417185599996</c:v>
                </c:pt>
                <c:pt idx="134">
                  <c:v>-224.19927585599999</c:v>
                </c:pt>
                <c:pt idx="135">
                  <c:v>-225.60437985599998</c:v>
                </c:pt>
                <c:pt idx="136">
                  <c:v>-227.009483856</c:v>
                </c:pt>
                <c:pt idx="137">
                  <c:v>-228.41458785599997</c:v>
                </c:pt>
                <c:pt idx="138">
                  <c:v>-229.81969185599996</c:v>
                </c:pt>
                <c:pt idx="139">
                  <c:v>-231.22479585599999</c:v>
                </c:pt>
                <c:pt idx="140">
                  <c:v>-232.62989985600001</c:v>
                </c:pt>
                <c:pt idx="141">
                  <c:v>-234.035003856</c:v>
                </c:pt>
                <c:pt idx="142">
                  <c:v>-235.44010785599997</c:v>
                </c:pt>
                <c:pt idx="143">
                  <c:v>-236.84521185599996</c:v>
                </c:pt>
                <c:pt idx="144">
                  <c:v>-238.25031585599999</c:v>
                </c:pt>
                <c:pt idx="145">
                  <c:v>-239.65541985600001</c:v>
                </c:pt>
                <c:pt idx="146">
                  <c:v>-241.060523856</c:v>
                </c:pt>
                <c:pt idx="147">
                  <c:v>-242.46562785599997</c:v>
                </c:pt>
                <c:pt idx="148">
                  <c:v>-243.87073185599999</c:v>
                </c:pt>
                <c:pt idx="149">
                  <c:v>-245.27583585599999</c:v>
                </c:pt>
                <c:pt idx="150">
                  <c:v>-246.68093985600001</c:v>
                </c:pt>
                <c:pt idx="151">
                  <c:v>-248.086043856</c:v>
                </c:pt>
                <c:pt idx="152">
                  <c:v>-249.49114785599997</c:v>
                </c:pt>
                <c:pt idx="153">
                  <c:v>-250.89625185599999</c:v>
                </c:pt>
                <c:pt idx="154">
                  <c:v>-252.30135585599999</c:v>
                </c:pt>
                <c:pt idx="155">
                  <c:v>-253.70645985600001</c:v>
                </c:pt>
                <c:pt idx="156">
                  <c:v>-255.111563856</c:v>
                </c:pt>
                <c:pt idx="157">
                  <c:v>-256.51666785599997</c:v>
                </c:pt>
                <c:pt idx="158">
                  <c:v>-257.92177185599996</c:v>
                </c:pt>
                <c:pt idx="159">
                  <c:v>-259.32687585600002</c:v>
                </c:pt>
                <c:pt idx="160">
                  <c:v>-260.73197985600001</c:v>
                </c:pt>
                <c:pt idx="161">
                  <c:v>-262.137083856</c:v>
                </c:pt>
                <c:pt idx="162">
                  <c:v>-262.82218785599997</c:v>
                </c:pt>
                <c:pt idx="163">
                  <c:v>-262.42729185600001</c:v>
                </c:pt>
                <c:pt idx="164">
                  <c:v>-262.03239585599999</c:v>
                </c:pt>
                <c:pt idx="165">
                  <c:v>-261.63749985599998</c:v>
                </c:pt>
                <c:pt idx="166">
                  <c:v>-261.24260385599996</c:v>
                </c:pt>
                <c:pt idx="167">
                  <c:v>-260.847707856</c:v>
                </c:pt>
                <c:pt idx="168">
                  <c:v>-260.45281185599998</c:v>
                </c:pt>
                <c:pt idx="169">
                  <c:v>-260.05791585600002</c:v>
                </c:pt>
                <c:pt idx="170">
                  <c:v>-259.66301985600001</c:v>
                </c:pt>
                <c:pt idx="171">
                  <c:v>-259.26812385599999</c:v>
                </c:pt>
                <c:pt idx="172">
                  <c:v>-258.87322785599997</c:v>
                </c:pt>
                <c:pt idx="173">
                  <c:v>-258.47833185600001</c:v>
                </c:pt>
                <c:pt idx="174">
                  <c:v>-258.08343585599999</c:v>
                </c:pt>
                <c:pt idx="175">
                  <c:v>-257.68853985599998</c:v>
                </c:pt>
                <c:pt idx="176">
                  <c:v>-257.29364385600002</c:v>
                </c:pt>
                <c:pt idx="177">
                  <c:v>-256.898747856</c:v>
                </c:pt>
                <c:pt idx="178">
                  <c:v>-256.50385185599998</c:v>
                </c:pt>
                <c:pt idx="179">
                  <c:v>-256.10895585599997</c:v>
                </c:pt>
                <c:pt idx="180">
                  <c:v>-255.71405985600001</c:v>
                </c:pt>
                <c:pt idx="181">
                  <c:v>-255.31916385599999</c:v>
                </c:pt>
                <c:pt idx="182">
                  <c:v>-254.924267856</c:v>
                </c:pt>
                <c:pt idx="183">
                  <c:v>-254.52937185600001</c:v>
                </c:pt>
                <c:pt idx="184">
                  <c:v>-254.13447585599999</c:v>
                </c:pt>
                <c:pt idx="185">
                  <c:v>-253.73957985599998</c:v>
                </c:pt>
                <c:pt idx="186">
                  <c:v>-253.34468385599999</c:v>
                </c:pt>
                <c:pt idx="187">
                  <c:v>-252.949787856</c:v>
                </c:pt>
                <c:pt idx="188">
                  <c:v>-252.55489185599998</c:v>
                </c:pt>
                <c:pt idx="189">
                  <c:v>-252.15999585599999</c:v>
                </c:pt>
                <c:pt idx="190">
                  <c:v>-251.76509985600001</c:v>
                </c:pt>
                <c:pt idx="191">
                  <c:v>-251.37020385599999</c:v>
                </c:pt>
                <c:pt idx="192">
                  <c:v>-250.975307856</c:v>
                </c:pt>
                <c:pt idx="193">
                  <c:v>-250.58041185600001</c:v>
                </c:pt>
                <c:pt idx="194">
                  <c:v>-250.18551585599999</c:v>
                </c:pt>
                <c:pt idx="195">
                  <c:v>-249.79061985600001</c:v>
                </c:pt>
                <c:pt idx="196">
                  <c:v>-249.39572385599999</c:v>
                </c:pt>
                <c:pt idx="197">
                  <c:v>-249.00082785599997</c:v>
                </c:pt>
                <c:pt idx="198">
                  <c:v>-248.60593185599998</c:v>
                </c:pt>
                <c:pt idx="199">
                  <c:v>-248.211035856</c:v>
                </c:pt>
                <c:pt idx="200">
                  <c:v>-247.81613985599998</c:v>
                </c:pt>
                <c:pt idx="201">
                  <c:v>-247.42124385599999</c:v>
                </c:pt>
                <c:pt idx="202">
                  <c:v>-247.02634785599997</c:v>
                </c:pt>
                <c:pt idx="203">
                  <c:v>-246.63145185600001</c:v>
                </c:pt>
                <c:pt idx="204">
                  <c:v>-246.236555856</c:v>
                </c:pt>
                <c:pt idx="205">
                  <c:v>-245.84165985599998</c:v>
                </c:pt>
                <c:pt idx="206">
                  <c:v>-245.44676385599999</c:v>
                </c:pt>
                <c:pt idx="207">
                  <c:v>-245.051867856</c:v>
                </c:pt>
                <c:pt idx="208">
                  <c:v>-244.65697185599998</c:v>
                </c:pt>
                <c:pt idx="209">
                  <c:v>-244.262075856</c:v>
                </c:pt>
                <c:pt idx="210">
                  <c:v>-243.86717985600001</c:v>
                </c:pt>
                <c:pt idx="211">
                  <c:v>-243.47228385599999</c:v>
                </c:pt>
                <c:pt idx="212">
                  <c:v>-243.07738785599997</c:v>
                </c:pt>
                <c:pt idx="213">
                  <c:v>-242.68249185599998</c:v>
                </c:pt>
                <c:pt idx="214">
                  <c:v>-242.287595856</c:v>
                </c:pt>
                <c:pt idx="215">
                  <c:v>-241.89269985599998</c:v>
                </c:pt>
                <c:pt idx="216">
                  <c:v>-241.49780385599999</c:v>
                </c:pt>
                <c:pt idx="217">
                  <c:v>-241.102907856</c:v>
                </c:pt>
                <c:pt idx="218">
                  <c:v>-240.70801185599998</c:v>
                </c:pt>
                <c:pt idx="219">
                  <c:v>-240.31311585599997</c:v>
                </c:pt>
                <c:pt idx="220">
                  <c:v>-239.91821985600001</c:v>
                </c:pt>
                <c:pt idx="221">
                  <c:v>-239.52332385599999</c:v>
                </c:pt>
                <c:pt idx="222">
                  <c:v>-239.12842785599997</c:v>
                </c:pt>
                <c:pt idx="223">
                  <c:v>-238.73353185600001</c:v>
                </c:pt>
                <c:pt idx="224">
                  <c:v>-238.338635856</c:v>
                </c:pt>
                <c:pt idx="225">
                  <c:v>-237.94373985599998</c:v>
                </c:pt>
                <c:pt idx="226">
                  <c:v>-237.54884385599999</c:v>
                </c:pt>
                <c:pt idx="227">
                  <c:v>-237.153947856</c:v>
                </c:pt>
                <c:pt idx="228">
                  <c:v>-236.75905185599999</c:v>
                </c:pt>
                <c:pt idx="229">
                  <c:v>-236.364155856</c:v>
                </c:pt>
                <c:pt idx="230">
                  <c:v>-235.96925985600001</c:v>
                </c:pt>
                <c:pt idx="231">
                  <c:v>-235.57436385599999</c:v>
                </c:pt>
                <c:pt idx="232">
                  <c:v>-235.17946785599997</c:v>
                </c:pt>
                <c:pt idx="233">
                  <c:v>-234.78457185600001</c:v>
                </c:pt>
                <c:pt idx="234">
                  <c:v>-234.389675856</c:v>
                </c:pt>
                <c:pt idx="235">
                  <c:v>-233.9622454112</c:v>
                </c:pt>
                <c:pt idx="236">
                  <c:v>-233.46862541119998</c:v>
                </c:pt>
                <c:pt idx="237">
                  <c:v>-232.97500541119996</c:v>
                </c:pt>
                <c:pt idx="238">
                  <c:v>-232.48138541119999</c:v>
                </c:pt>
                <c:pt idx="239">
                  <c:v>-231.98776541119997</c:v>
                </c:pt>
                <c:pt idx="240">
                  <c:v>-231.49414541119998</c:v>
                </c:pt>
                <c:pt idx="241">
                  <c:v>-231.00052541119999</c:v>
                </c:pt>
                <c:pt idx="242">
                  <c:v>-230.50690541119999</c:v>
                </c:pt>
                <c:pt idx="243">
                  <c:v>-230.0132854112</c:v>
                </c:pt>
                <c:pt idx="244">
                  <c:v>-229.51966541119998</c:v>
                </c:pt>
                <c:pt idx="245">
                  <c:v>-229.02604541119999</c:v>
                </c:pt>
                <c:pt idx="246">
                  <c:v>-228.53242541119999</c:v>
                </c:pt>
                <c:pt idx="247">
                  <c:v>-228.03880541119997</c:v>
                </c:pt>
                <c:pt idx="248">
                  <c:v>-227.54518541119998</c:v>
                </c:pt>
                <c:pt idx="249">
                  <c:v>-227.05156541119999</c:v>
                </c:pt>
                <c:pt idx="250">
                  <c:v>-226.5579454112</c:v>
                </c:pt>
                <c:pt idx="251">
                  <c:v>-226.0643254112</c:v>
                </c:pt>
                <c:pt idx="252">
                  <c:v>-225.57070541119998</c:v>
                </c:pt>
                <c:pt idx="253">
                  <c:v>-225.07708541120002</c:v>
                </c:pt>
                <c:pt idx="254">
                  <c:v>-224.58346541119997</c:v>
                </c:pt>
                <c:pt idx="255">
                  <c:v>-224.08984541119997</c:v>
                </c:pt>
                <c:pt idx="256">
                  <c:v>-223.59622541119995</c:v>
                </c:pt>
                <c:pt idx="257">
                  <c:v>-223.10260541119999</c:v>
                </c:pt>
                <c:pt idx="258">
                  <c:v>-222.60898541119997</c:v>
                </c:pt>
                <c:pt idx="259">
                  <c:v>-222.1153654112</c:v>
                </c:pt>
                <c:pt idx="260">
                  <c:v>-221.62174541119998</c:v>
                </c:pt>
                <c:pt idx="261">
                  <c:v>-221.12812541119996</c:v>
                </c:pt>
                <c:pt idx="262">
                  <c:v>-220.63450541119997</c:v>
                </c:pt>
                <c:pt idx="263">
                  <c:v>-220.14088541119997</c:v>
                </c:pt>
                <c:pt idx="264">
                  <c:v>-219.64726541119998</c:v>
                </c:pt>
                <c:pt idx="265">
                  <c:v>-219.15364541119999</c:v>
                </c:pt>
                <c:pt idx="266">
                  <c:v>-218.66002541119997</c:v>
                </c:pt>
                <c:pt idx="267">
                  <c:v>-218.1664054112</c:v>
                </c:pt>
                <c:pt idx="268">
                  <c:v>-217.67278541119998</c:v>
                </c:pt>
                <c:pt idx="269">
                  <c:v>-217.17916541119999</c:v>
                </c:pt>
                <c:pt idx="270">
                  <c:v>-216.6855454112</c:v>
                </c:pt>
                <c:pt idx="271">
                  <c:v>-216.19192541119997</c:v>
                </c:pt>
                <c:pt idx="272">
                  <c:v>-215.69830541119995</c:v>
                </c:pt>
                <c:pt idx="273">
                  <c:v>-215.20468541119999</c:v>
                </c:pt>
                <c:pt idx="274">
                  <c:v>-214.7110654112</c:v>
                </c:pt>
                <c:pt idx="275">
                  <c:v>-214.21744541119998</c:v>
                </c:pt>
                <c:pt idx="276">
                  <c:v>-213.72382541119998</c:v>
                </c:pt>
                <c:pt idx="277">
                  <c:v>-213.23020541119996</c:v>
                </c:pt>
                <c:pt idx="278">
                  <c:v>-212.7365854112</c:v>
                </c:pt>
                <c:pt idx="279">
                  <c:v>-212.24296541119998</c:v>
                </c:pt>
                <c:pt idx="280">
                  <c:v>-211.74934541119998</c:v>
                </c:pt>
                <c:pt idx="281">
                  <c:v>-211.25572541119999</c:v>
                </c:pt>
                <c:pt idx="282">
                  <c:v>-210.76210541119997</c:v>
                </c:pt>
                <c:pt idx="283">
                  <c:v>-210.2684854112</c:v>
                </c:pt>
                <c:pt idx="284">
                  <c:v>-209.77486541119998</c:v>
                </c:pt>
                <c:pt idx="285">
                  <c:v>-209.28124541119999</c:v>
                </c:pt>
                <c:pt idx="286">
                  <c:v>-208.7876254112</c:v>
                </c:pt>
                <c:pt idx="287">
                  <c:v>-208.29400541119998</c:v>
                </c:pt>
                <c:pt idx="288">
                  <c:v>-207.80038541119998</c:v>
                </c:pt>
                <c:pt idx="289">
                  <c:v>-207.30676541119999</c:v>
                </c:pt>
                <c:pt idx="290">
                  <c:v>-206.81314541119997</c:v>
                </c:pt>
                <c:pt idx="291">
                  <c:v>-206.31952541119995</c:v>
                </c:pt>
                <c:pt idx="292">
                  <c:v>-205.82590541119998</c:v>
                </c:pt>
                <c:pt idx="293">
                  <c:v>-205.33228541119996</c:v>
                </c:pt>
                <c:pt idx="294">
                  <c:v>-204.8386654112</c:v>
                </c:pt>
                <c:pt idx="295">
                  <c:v>-204.34504541119998</c:v>
                </c:pt>
                <c:pt idx="296">
                  <c:v>-203.85142541119995</c:v>
                </c:pt>
                <c:pt idx="297">
                  <c:v>-203.35780541119996</c:v>
                </c:pt>
                <c:pt idx="298">
                  <c:v>-202.86418541119997</c:v>
                </c:pt>
                <c:pt idx="299">
                  <c:v>-202.37056541119998</c:v>
                </c:pt>
                <c:pt idx="300">
                  <c:v>-201.87694541119998</c:v>
                </c:pt>
                <c:pt idx="301">
                  <c:v>-201.38332541119999</c:v>
                </c:pt>
                <c:pt idx="302">
                  <c:v>-200.88970541119997</c:v>
                </c:pt>
                <c:pt idx="303">
                  <c:v>-200.39608541119998</c:v>
                </c:pt>
                <c:pt idx="304">
                  <c:v>-199.90246541119996</c:v>
                </c:pt>
                <c:pt idx="305">
                  <c:v>-199.40884541119999</c:v>
                </c:pt>
                <c:pt idx="306">
                  <c:v>-198.9152254112</c:v>
                </c:pt>
                <c:pt idx="307">
                  <c:v>-198.42160541120001</c:v>
                </c:pt>
                <c:pt idx="308">
                  <c:v>-197.92798541119998</c:v>
                </c:pt>
                <c:pt idx="309">
                  <c:v>-197.43436541119996</c:v>
                </c:pt>
                <c:pt idx="310">
                  <c:v>-196.9407454112</c:v>
                </c:pt>
                <c:pt idx="311">
                  <c:v>-196.44712541119998</c:v>
                </c:pt>
                <c:pt idx="312">
                  <c:v>-195.95350541120001</c:v>
                </c:pt>
                <c:pt idx="313">
                  <c:v>-195.45988541119999</c:v>
                </c:pt>
                <c:pt idx="314">
                  <c:v>-194.96626541119997</c:v>
                </c:pt>
                <c:pt idx="315">
                  <c:v>-194.47264541120001</c:v>
                </c:pt>
                <c:pt idx="316">
                  <c:v>-193.97902541119998</c:v>
                </c:pt>
                <c:pt idx="317">
                  <c:v>-193.48540541119996</c:v>
                </c:pt>
                <c:pt idx="318">
                  <c:v>-192.99178541119997</c:v>
                </c:pt>
                <c:pt idx="319">
                  <c:v>-192.49816541119998</c:v>
                </c:pt>
                <c:pt idx="320">
                  <c:v>-192.00454541119998</c:v>
                </c:pt>
                <c:pt idx="321">
                  <c:v>-191.51092541119999</c:v>
                </c:pt>
                <c:pt idx="322">
                  <c:v>-191.01730541119997</c:v>
                </c:pt>
                <c:pt idx="323">
                  <c:v>-190.52368541119998</c:v>
                </c:pt>
                <c:pt idx="324">
                  <c:v>-190.03006541119998</c:v>
                </c:pt>
                <c:pt idx="325">
                  <c:v>-189.53644541119999</c:v>
                </c:pt>
                <c:pt idx="326">
                  <c:v>-189.0428254112</c:v>
                </c:pt>
                <c:pt idx="327">
                  <c:v>-188.54920541119998</c:v>
                </c:pt>
                <c:pt idx="328">
                  <c:v>-188.05558541120001</c:v>
                </c:pt>
                <c:pt idx="329">
                  <c:v>-187.56196541119994</c:v>
                </c:pt>
                <c:pt idx="330">
                  <c:v>-187.06834541119997</c:v>
                </c:pt>
                <c:pt idx="331">
                  <c:v>-186.57472541120001</c:v>
                </c:pt>
                <c:pt idx="332">
                  <c:v>-186.08110541119999</c:v>
                </c:pt>
                <c:pt idx="333">
                  <c:v>-185.58748541119999</c:v>
                </c:pt>
                <c:pt idx="334">
                  <c:v>-185.09386541119994</c:v>
                </c:pt>
                <c:pt idx="335">
                  <c:v>-184.60024541119998</c:v>
                </c:pt>
                <c:pt idx="336">
                  <c:v>-184.10662541119996</c:v>
                </c:pt>
                <c:pt idx="337">
                  <c:v>-183.61300541119999</c:v>
                </c:pt>
                <c:pt idx="338">
                  <c:v>-183.1193854112</c:v>
                </c:pt>
                <c:pt idx="339">
                  <c:v>-182.62576541119998</c:v>
                </c:pt>
                <c:pt idx="340">
                  <c:v>-182.13214541119999</c:v>
                </c:pt>
                <c:pt idx="341">
                  <c:v>-181.63852541119996</c:v>
                </c:pt>
                <c:pt idx="342">
                  <c:v>-181.14490541119997</c:v>
                </c:pt>
                <c:pt idx="343">
                  <c:v>-180.65128541119995</c:v>
                </c:pt>
                <c:pt idx="344">
                  <c:v>-180.15766541119999</c:v>
                </c:pt>
                <c:pt idx="345">
                  <c:v>-179.66404541119999</c:v>
                </c:pt>
                <c:pt idx="346">
                  <c:v>-179.1704254112</c:v>
                </c:pt>
                <c:pt idx="347">
                  <c:v>-178.67680541119998</c:v>
                </c:pt>
                <c:pt idx="348">
                  <c:v>-178.18318541119996</c:v>
                </c:pt>
                <c:pt idx="349">
                  <c:v>-177.68956541119996</c:v>
                </c:pt>
                <c:pt idx="350">
                  <c:v>-177.1959454112</c:v>
                </c:pt>
                <c:pt idx="351">
                  <c:v>-176.70232541120001</c:v>
                </c:pt>
                <c:pt idx="352">
                  <c:v>-176.20870541119996</c:v>
                </c:pt>
                <c:pt idx="353">
                  <c:v>-175.71508541119999</c:v>
                </c:pt>
                <c:pt idx="354">
                  <c:v>-175.22146541119997</c:v>
                </c:pt>
                <c:pt idx="355">
                  <c:v>-174.72784541119995</c:v>
                </c:pt>
                <c:pt idx="356">
                  <c:v>-174.23422541119999</c:v>
                </c:pt>
                <c:pt idx="357">
                  <c:v>-173.74060541119999</c:v>
                </c:pt>
                <c:pt idx="358">
                  <c:v>-173.2469854112</c:v>
                </c:pt>
                <c:pt idx="359">
                  <c:v>-172.75336541119998</c:v>
                </c:pt>
                <c:pt idx="360">
                  <c:v>-172.25974541119999</c:v>
                </c:pt>
                <c:pt idx="361">
                  <c:v>-171.76612541119999</c:v>
                </c:pt>
                <c:pt idx="362">
                  <c:v>-171.2725054112</c:v>
                </c:pt>
                <c:pt idx="363">
                  <c:v>-170.77888541120001</c:v>
                </c:pt>
                <c:pt idx="364">
                  <c:v>-170.28526541119999</c:v>
                </c:pt>
                <c:pt idx="365">
                  <c:v>-169.79164541119999</c:v>
                </c:pt>
                <c:pt idx="366">
                  <c:v>-169.29802541119997</c:v>
                </c:pt>
                <c:pt idx="367">
                  <c:v>-168.80440541119998</c:v>
                </c:pt>
                <c:pt idx="368">
                  <c:v>-168.31078541119996</c:v>
                </c:pt>
                <c:pt idx="369">
                  <c:v>-167.81716541119999</c:v>
                </c:pt>
                <c:pt idx="370">
                  <c:v>-167.32354541119997</c:v>
                </c:pt>
                <c:pt idx="371">
                  <c:v>-166.82992541120001</c:v>
                </c:pt>
                <c:pt idx="372">
                  <c:v>-166.33630541119996</c:v>
                </c:pt>
                <c:pt idx="373">
                  <c:v>-165.84268541119997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B-49F8-83C9-1643B550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36757663"/>
        <c:axId val="1736756703"/>
      </c:barChart>
      <c:lineChart>
        <c:grouping val="standard"/>
        <c:varyColors val="0"/>
        <c:ser>
          <c:idx val="0"/>
          <c:order val="0"/>
          <c:tx>
            <c:strRef>
              <c:f>Graf61a62!$B$1</c:f>
              <c:strCache>
                <c:ptCount val="1"/>
                <c:pt idx="0">
                  <c:v>Rodičovský dôchodok 
pôvodný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Graf61a62!$B$2:$B$851</c:f>
              <c:numCache>
                <c:formatCode>0.0</c:formatCode>
                <c:ptCount val="850"/>
                <c:pt idx="0">
                  <c:v>18</c:v>
                </c:pt>
                <c:pt idx="1">
                  <c:v>19.8</c:v>
                </c:pt>
                <c:pt idx="2">
                  <c:v>21.599999999999998</c:v>
                </c:pt>
                <c:pt idx="3">
                  <c:v>23.4</c:v>
                </c:pt>
                <c:pt idx="4">
                  <c:v>25.2</c:v>
                </c:pt>
                <c:pt idx="5">
                  <c:v>27</c:v>
                </c:pt>
                <c:pt idx="6">
                  <c:v>28.799999999999997</c:v>
                </c:pt>
                <c:pt idx="7">
                  <c:v>30.599999999999998</c:v>
                </c:pt>
                <c:pt idx="8">
                  <c:v>32.4</c:v>
                </c:pt>
                <c:pt idx="9">
                  <c:v>34.199999999999996</c:v>
                </c:pt>
                <c:pt idx="10">
                  <c:v>36</c:v>
                </c:pt>
                <c:pt idx="11">
                  <c:v>37.799999999999997</c:v>
                </c:pt>
                <c:pt idx="12">
                  <c:v>39.6</c:v>
                </c:pt>
                <c:pt idx="13">
                  <c:v>41.4</c:v>
                </c:pt>
                <c:pt idx="14">
                  <c:v>43.199999999999996</c:v>
                </c:pt>
                <c:pt idx="15">
                  <c:v>45</c:v>
                </c:pt>
                <c:pt idx="16">
                  <c:v>46.8</c:v>
                </c:pt>
                <c:pt idx="17">
                  <c:v>48.6</c:v>
                </c:pt>
                <c:pt idx="18">
                  <c:v>50.4</c:v>
                </c:pt>
                <c:pt idx="19">
                  <c:v>52.199999999999996</c:v>
                </c:pt>
                <c:pt idx="20">
                  <c:v>54</c:v>
                </c:pt>
                <c:pt idx="21">
                  <c:v>55.8</c:v>
                </c:pt>
                <c:pt idx="22">
                  <c:v>57.599999999999994</c:v>
                </c:pt>
                <c:pt idx="23">
                  <c:v>59.4</c:v>
                </c:pt>
                <c:pt idx="24">
                  <c:v>61.199999999999996</c:v>
                </c:pt>
                <c:pt idx="25">
                  <c:v>63</c:v>
                </c:pt>
                <c:pt idx="26">
                  <c:v>64.8</c:v>
                </c:pt>
                <c:pt idx="27">
                  <c:v>66.599999999999994</c:v>
                </c:pt>
                <c:pt idx="28">
                  <c:v>68.399999999999991</c:v>
                </c:pt>
                <c:pt idx="29">
                  <c:v>70.2</c:v>
                </c:pt>
                <c:pt idx="30">
                  <c:v>72</c:v>
                </c:pt>
                <c:pt idx="31">
                  <c:v>73.8</c:v>
                </c:pt>
                <c:pt idx="32">
                  <c:v>75.599999999999994</c:v>
                </c:pt>
                <c:pt idx="33">
                  <c:v>77.399999999999991</c:v>
                </c:pt>
                <c:pt idx="34">
                  <c:v>79.2</c:v>
                </c:pt>
                <c:pt idx="35">
                  <c:v>81</c:v>
                </c:pt>
                <c:pt idx="36">
                  <c:v>82.8</c:v>
                </c:pt>
                <c:pt idx="37">
                  <c:v>84.6</c:v>
                </c:pt>
                <c:pt idx="38">
                  <c:v>86.399999999999991</c:v>
                </c:pt>
                <c:pt idx="39">
                  <c:v>88.2</c:v>
                </c:pt>
                <c:pt idx="40">
                  <c:v>90</c:v>
                </c:pt>
                <c:pt idx="41">
                  <c:v>91.8</c:v>
                </c:pt>
                <c:pt idx="42">
                  <c:v>93.6</c:v>
                </c:pt>
                <c:pt idx="43">
                  <c:v>95.399999999999991</c:v>
                </c:pt>
                <c:pt idx="44">
                  <c:v>97.2</c:v>
                </c:pt>
                <c:pt idx="45">
                  <c:v>99</c:v>
                </c:pt>
                <c:pt idx="46">
                  <c:v>100.8</c:v>
                </c:pt>
                <c:pt idx="47">
                  <c:v>102.6</c:v>
                </c:pt>
                <c:pt idx="48">
                  <c:v>104.39999999999999</c:v>
                </c:pt>
                <c:pt idx="49">
                  <c:v>106.2</c:v>
                </c:pt>
                <c:pt idx="50">
                  <c:v>108</c:v>
                </c:pt>
                <c:pt idx="51">
                  <c:v>109.8</c:v>
                </c:pt>
                <c:pt idx="52">
                  <c:v>111.6</c:v>
                </c:pt>
                <c:pt idx="53">
                  <c:v>113.39999999999999</c:v>
                </c:pt>
                <c:pt idx="54">
                  <c:v>115.19999999999999</c:v>
                </c:pt>
                <c:pt idx="55">
                  <c:v>117</c:v>
                </c:pt>
                <c:pt idx="56">
                  <c:v>118.8</c:v>
                </c:pt>
                <c:pt idx="57">
                  <c:v>120.6</c:v>
                </c:pt>
                <c:pt idx="58">
                  <c:v>122.39999999999999</c:v>
                </c:pt>
                <c:pt idx="59">
                  <c:v>124.19999999999999</c:v>
                </c:pt>
                <c:pt idx="60">
                  <c:v>126</c:v>
                </c:pt>
                <c:pt idx="61">
                  <c:v>127.8</c:v>
                </c:pt>
                <c:pt idx="62">
                  <c:v>129.6</c:v>
                </c:pt>
                <c:pt idx="63">
                  <c:v>131.4</c:v>
                </c:pt>
                <c:pt idx="64">
                  <c:v>133.19999999999999</c:v>
                </c:pt>
                <c:pt idx="65">
                  <c:v>135</c:v>
                </c:pt>
                <c:pt idx="66">
                  <c:v>136.79999999999998</c:v>
                </c:pt>
                <c:pt idx="67">
                  <c:v>138.6</c:v>
                </c:pt>
                <c:pt idx="68">
                  <c:v>140.4</c:v>
                </c:pt>
                <c:pt idx="69">
                  <c:v>142.19999999999999</c:v>
                </c:pt>
                <c:pt idx="70">
                  <c:v>144</c:v>
                </c:pt>
                <c:pt idx="71">
                  <c:v>145.79999999999998</c:v>
                </c:pt>
                <c:pt idx="72">
                  <c:v>147.6</c:v>
                </c:pt>
                <c:pt idx="73">
                  <c:v>149.4</c:v>
                </c:pt>
                <c:pt idx="74">
                  <c:v>151.19999999999999</c:v>
                </c:pt>
                <c:pt idx="75">
                  <c:v>153</c:v>
                </c:pt>
                <c:pt idx="76">
                  <c:v>154.79999999999998</c:v>
                </c:pt>
                <c:pt idx="77">
                  <c:v>156.6</c:v>
                </c:pt>
                <c:pt idx="78">
                  <c:v>158.4</c:v>
                </c:pt>
                <c:pt idx="79">
                  <c:v>160.19999999999999</c:v>
                </c:pt>
                <c:pt idx="80">
                  <c:v>162</c:v>
                </c:pt>
                <c:pt idx="81">
                  <c:v>163.79999999999998</c:v>
                </c:pt>
                <c:pt idx="82">
                  <c:v>165.6</c:v>
                </c:pt>
                <c:pt idx="83">
                  <c:v>167.4</c:v>
                </c:pt>
                <c:pt idx="84">
                  <c:v>169.2</c:v>
                </c:pt>
                <c:pt idx="85">
                  <c:v>171</c:v>
                </c:pt>
                <c:pt idx="86">
                  <c:v>172.79999999999998</c:v>
                </c:pt>
                <c:pt idx="87">
                  <c:v>174.6</c:v>
                </c:pt>
                <c:pt idx="88">
                  <c:v>176.4</c:v>
                </c:pt>
                <c:pt idx="89">
                  <c:v>178.2</c:v>
                </c:pt>
                <c:pt idx="90">
                  <c:v>180</c:v>
                </c:pt>
                <c:pt idx="91">
                  <c:v>181.79999999999998</c:v>
                </c:pt>
                <c:pt idx="92">
                  <c:v>183.6</c:v>
                </c:pt>
                <c:pt idx="93">
                  <c:v>185.4</c:v>
                </c:pt>
                <c:pt idx="94">
                  <c:v>187.2</c:v>
                </c:pt>
                <c:pt idx="95">
                  <c:v>189</c:v>
                </c:pt>
                <c:pt idx="96">
                  <c:v>190.79999999999998</c:v>
                </c:pt>
                <c:pt idx="97">
                  <c:v>192.6</c:v>
                </c:pt>
                <c:pt idx="98">
                  <c:v>194.4</c:v>
                </c:pt>
                <c:pt idx="99">
                  <c:v>196.2</c:v>
                </c:pt>
                <c:pt idx="100">
                  <c:v>198</c:v>
                </c:pt>
                <c:pt idx="101">
                  <c:v>199.79999999999998</c:v>
                </c:pt>
                <c:pt idx="102">
                  <c:v>201.6</c:v>
                </c:pt>
                <c:pt idx="103">
                  <c:v>203.4</c:v>
                </c:pt>
                <c:pt idx="104">
                  <c:v>205.2</c:v>
                </c:pt>
                <c:pt idx="105">
                  <c:v>207</c:v>
                </c:pt>
                <c:pt idx="106">
                  <c:v>208.79999999999998</c:v>
                </c:pt>
                <c:pt idx="107">
                  <c:v>210.6</c:v>
                </c:pt>
                <c:pt idx="108">
                  <c:v>212.4</c:v>
                </c:pt>
                <c:pt idx="109">
                  <c:v>214.2</c:v>
                </c:pt>
                <c:pt idx="110">
                  <c:v>216</c:v>
                </c:pt>
                <c:pt idx="111">
                  <c:v>217.79999999999998</c:v>
                </c:pt>
                <c:pt idx="112">
                  <c:v>219.6</c:v>
                </c:pt>
                <c:pt idx="113">
                  <c:v>221.4</c:v>
                </c:pt>
                <c:pt idx="114">
                  <c:v>223.2</c:v>
                </c:pt>
                <c:pt idx="115">
                  <c:v>225</c:v>
                </c:pt>
                <c:pt idx="116">
                  <c:v>226.79999999999998</c:v>
                </c:pt>
                <c:pt idx="117">
                  <c:v>228.6</c:v>
                </c:pt>
                <c:pt idx="118">
                  <c:v>230.39999999999998</c:v>
                </c:pt>
                <c:pt idx="119">
                  <c:v>232.2</c:v>
                </c:pt>
                <c:pt idx="120">
                  <c:v>234</c:v>
                </c:pt>
                <c:pt idx="121">
                  <c:v>235.79999999999998</c:v>
                </c:pt>
                <c:pt idx="122">
                  <c:v>237.6</c:v>
                </c:pt>
                <c:pt idx="123">
                  <c:v>239.39999999999998</c:v>
                </c:pt>
                <c:pt idx="124">
                  <c:v>241.2</c:v>
                </c:pt>
                <c:pt idx="125">
                  <c:v>243</c:v>
                </c:pt>
                <c:pt idx="126">
                  <c:v>244.79999999999998</c:v>
                </c:pt>
                <c:pt idx="127">
                  <c:v>246.6</c:v>
                </c:pt>
                <c:pt idx="128">
                  <c:v>248.39999999999998</c:v>
                </c:pt>
                <c:pt idx="129">
                  <c:v>250.2</c:v>
                </c:pt>
                <c:pt idx="130">
                  <c:v>252</c:v>
                </c:pt>
                <c:pt idx="131">
                  <c:v>253.79999999999998</c:v>
                </c:pt>
                <c:pt idx="132">
                  <c:v>255.6</c:v>
                </c:pt>
                <c:pt idx="133">
                  <c:v>257.39999999999998</c:v>
                </c:pt>
                <c:pt idx="134">
                  <c:v>259.2</c:v>
                </c:pt>
                <c:pt idx="135">
                  <c:v>261</c:v>
                </c:pt>
                <c:pt idx="136">
                  <c:v>262.8</c:v>
                </c:pt>
                <c:pt idx="137">
                  <c:v>264.59999999999997</c:v>
                </c:pt>
                <c:pt idx="138">
                  <c:v>266.39999999999998</c:v>
                </c:pt>
                <c:pt idx="139">
                  <c:v>268.2</c:v>
                </c:pt>
                <c:pt idx="140">
                  <c:v>270</c:v>
                </c:pt>
                <c:pt idx="141">
                  <c:v>271.8</c:v>
                </c:pt>
                <c:pt idx="142">
                  <c:v>273.59999999999997</c:v>
                </c:pt>
                <c:pt idx="143">
                  <c:v>275.39999999999998</c:v>
                </c:pt>
                <c:pt idx="144">
                  <c:v>277.2</c:v>
                </c:pt>
                <c:pt idx="145">
                  <c:v>279</c:v>
                </c:pt>
                <c:pt idx="146">
                  <c:v>280.8</c:v>
                </c:pt>
                <c:pt idx="147">
                  <c:v>282.59999999999997</c:v>
                </c:pt>
                <c:pt idx="148">
                  <c:v>284.39999999999998</c:v>
                </c:pt>
                <c:pt idx="149">
                  <c:v>286.2</c:v>
                </c:pt>
                <c:pt idx="150">
                  <c:v>288</c:v>
                </c:pt>
                <c:pt idx="151">
                  <c:v>289.8</c:v>
                </c:pt>
                <c:pt idx="152">
                  <c:v>291.59999999999997</c:v>
                </c:pt>
                <c:pt idx="153">
                  <c:v>293.39999999999998</c:v>
                </c:pt>
                <c:pt idx="154">
                  <c:v>295.2</c:v>
                </c:pt>
                <c:pt idx="155">
                  <c:v>297</c:v>
                </c:pt>
                <c:pt idx="156">
                  <c:v>298.8</c:v>
                </c:pt>
                <c:pt idx="157">
                  <c:v>300.59999999999997</c:v>
                </c:pt>
                <c:pt idx="158">
                  <c:v>302.39999999999998</c:v>
                </c:pt>
                <c:pt idx="159">
                  <c:v>304.2</c:v>
                </c:pt>
                <c:pt idx="160">
                  <c:v>306</c:v>
                </c:pt>
                <c:pt idx="161">
                  <c:v>307.8</c:v>
                </c:pt>
                <c:pt idx="162">
                  <c:v>308.88</c:v>
                </c:pt>
                <c:pt idx="163">
                  <c:v>308.88</c:v>
                </c:pt>
                <c:pt idx="164">
                  <c:v>308.88</c:v>
                </c:pt>
                <c:pt idx="165">
                  <c:v>308.88</c:v>
                </c:pt>
                <c:pt idx="166">
                  <c:v>308.88</c:v>
                </c:pt>
                <c:pt idx="167">
                  <c:v>308.88</c:v>
                </c:pt>
                <c:pt idx="168">
                  <c:v>308.88</c:v>
                </c:pt>
                <c:pt idx="169">
                  <c:v>308.88</c:v>
                </c:pt>
                <c:pt idx="170">
                  <c:v>308.88</c:v>
                </c:pt>
                <c:pt idx="171">
                  <c:v>308.88</c:v>
                </c:pt>
                <c:pt idx="172">
                  <c:v>308.88</c:v>
                </c:pt>
                <c:pt idx="173">
                  <c:v>308.88</c:v>
                </c:pt>
                <c:pt idx="174">
                  <c:v>308.88</c:v>
                </c:pt>
                <c:pt idx="175">
                  <c:v>308.88</c:v>
                </c:pt>
                <c:pt idx="176">
                  <c:v>308.88</c:v>
                </c:pt>
                <c:pt idx="177">
                  <c:v>308.88</c:v>
                </c:pt>
                <c:pt idx="178">
                  <c:v>308.88</c:v>
                </c:pt>
                <c:pt idx="179">
                  <c:v>308.88</c:v>
                </c:pt>
                <c:pt idx="180">
                  <c:v>308.88</c:v>
                </c:pt>
                <c:pt idx="181">
                  <c:v>308.88</c:v>
                </c:pt>
                <c:pt idx="182">
                  <c:v>308.88</c:v>
                </c:pt>
                <c:pt idx="183">
                  <c:v>308.88</c:v>
                </c:pt>
                <c:pt idx="184">
                  <c:v>308.88</c:v>
                </c:pt>
                <c:pt idx="185">
                  <c:v>308.88</c:v>
                </c:pt>
                <c:pt idx="186">
                  <c:v>308.88</c:v>
                </c:pt>
                <c:pt idx="187">
                  <c:v>308.88</c:v>
                </c:pt>
                <c:pt idx="188">
                  <c:v>308.88</c:v>
                </c:pt>
                <c:pt idx="189">
                  <c:v>308.88</c:v>
                </c:pt>
                <c:pt idx="190">
                  <c:v>308.88</c:v>
                </c:pt>
                <c:pt idx="191">
                  <c:v>308.88</c:v>
                </c:pt>
                <c:pt idx="192">
                  <c:v>308.88</c:v>
                </c:pt>
                <c:pt idx="193">
                  <c:v>308.88</c:v>
                </c:pt>
                <c:pt idx="194">
                  <c:v>308.88</c:v>
                </c:pt>
                <c:pt idx="195">
                  <c:v>308.88</c:v>
                </c:pt>
                <c:pt idx="196">
                  <c:v>308.88</c:v>
                </c:pt>
                <c:pt idx="197">
                  <c:v>308.88</c:v>
                </c:pt>
                <c:pt idx="198">
                  <c:v>308.88</c:v>
                </c:pt>
                <c:pt idx="199">
                  <c:v>308.88</c:v>
                </c:pt>
                <c:pt idx="200">
                  <c:v>308.88</c:v>
                </c:pt>
                <c:pt idx="201">
                  <c:v>308.88</c:v>
                </c:pt>
                <c:pt idx="202">
                  <c:v>308.88</c:v>
                </c:pt>
                <c:pt idx="203">
                  <c:v>308.88</c:v>
                </c:pt>
                <c:pt idx="204">
                  <c:v>308.88</c:v>
                </c:pt>
                <c:pt idx="205">
                  <c:v>308.88</c:v>
                </c:pt>
                <c:pt idx="206">
                  <c:v>308.88</c:v>
                </c:pt>
                <c:pt idx="207">
                  <c:v>308.88</c:v>
                </c:pt>
                <c:pt idx="208">
                  <c:v>308.88</c:v>
                </c:pt>
                <c:pt idx="209">
                  <c:v>308.88</c:v>
                </c:pt>
                <c:pt idx="210">
                  <c:v>308.88</c:v>
                </c:pt>
                <c:pt idx="211">
                  <c:v>308.88</c:v>
                </c:pt>
                <c:pt idx="212">
                  <c:v>308.88</c:v>
                </c:pt>
                <c:pt idx="213">
                  <c:v>308.88</c:v>
                </c:pt>
                <c:pt idx="214">
                  <c:v>308.88</c:v>
                </c:pt>
                <c:pt idx="215">
                  <c:v>308.88</c:v>
                </c:pt>
                <c:pt idx="216">
                  <c:v>308.88</c:v>
                </c:pt>
                <c:pt idx="217">
                  <c:v>308.88</c:v>
                </c:pt>
                <c:pt idx="218">
                  <c:v>308.88</c:v>
                </c:pt>
                <c:pt idx="219">
                  <c:v>308.88</c:v>
                </c:pt>
                <c:pt idx="220">
                  <c:v>308.88</c:v>
                </c:pt>
                <c:pt idx="221">
                  <c:v>308.88</c:v>
                </c:pt>
                <c:pt idx="222">
                  <c:v>308.88</c:v>
                </c:pt>
                <c:pt idx="223">
                  <c:v>308.88</c:v>
                </c:pt>
                <c:pt idx="224">
                  <c:v>308.88</c:v>
                </c:pt>
                <c:pt idx="225">
                  <c:v>308.88</c:v>
                </c:pt>
                <c:pt idx="226">
                  <c:v>308.88</c:v>
                </c:pt>
                <c:pt idx="227">
                  <c:v>308.88</c:v>
                </c:pt>
                <c:pt idx="228">
                  <c:v>308.88</c:v>
                </c:pt>
                <c:pt idx="229">
                  <c:v>308.88</c:v>
                </c:pt>
                <c:pt idx="230">
                  <c:v>308.88</c:v>
                </c:pt>
                <c:pt idx="231">
                  <c:v>308.88</c:v>
                </c:pt>
                <c:pt idx="232">
                  <c:v>308.88</c:v>
                </c:pt>
                <c:pt idx="233">
                  <c:v>308.88</c:v>
                </c:pt>
                <c:pt idx="234">
                  <c:v>308.88</c:v>
                </c:pt>
                <c:pt idx="235">
                  <c:v>308.88</c:v>
                </c:pt>
                <c:pt idx="236">
                  <c:v>308.88</c:v>
                </c:pt>
                <c:pt idx="237">
                  <c:v>308.88</c:v>
                </c:pt>
                <c:pt idx="238">
                  <c:v>308.88</c:v>
                </c:pt>
                <c:pt idx="239">
                  <c:v>308.88</c:v>
                </c:pt>
                <c:pt idx="240">
                  <c:v>308.88</c:v>
                </c:pt>
                <c:pt idx="241">
                  <c:v>308.88</c:v>
                </c:pt>
                <c:pt idx="242">
                  <c:v>308.88</c:v>
                </c:pt>
                <c:pt idx="243">
                  <c:v>308.88</c:v>
                </c:pt>
                <c:pt idx="244">
                  <c:v>308.88</c:v>
                </c:pt>
                <c:pt idx="245">
                  <c:v>308.88</c:v>
                </c:pt>
                <c:pt idx="246">
                  <c:v>308.88</c:v>
                </c:pt>
                <c:pt idx="247">
                  <c:v>308.88</c:v>
                </c:pt>
                <c:pt idx="248">
                  <c:v>308.88</c:v>
                </c:pt>
                <c:pt idx="249">
                  <c:v>308.88</c:v>
                </c:pt>
                <c:pt idx="250">
                  <c:v>308.88</c:v>
                </c:pt>
                <c:pt idx="251">
                  <c:v>308.88</c:v>
                </c:pt>
                <c:pt idx="252">
                  <c:v>308.88</c:v>
                </c:pt>
                <c:pt idx="253">
                  <c:v>308.88</c:v>
                </c:pt>
                <c:pt idx="254">
                  <c:v>308.88</c:v>
                </c:pt>
                <c:pt idx="255">
                  <c:v>308.88</c:v>
                </c:pt>
                <c:pt idx="256">
                  <c:v>308.88</c:v>
                </c:pt>
                <c:pt idx="257">
                  <c:v>308.88</c:v>
                </c:pt>
                <c:pt idx="258">
                  <c:v>308.88</c:v>
                </c:pt>
                <c:pt idx="259">
                  <c:v>308.88</c:v>
                </c:pt>
                <c:pt idx="260">
                  <c:v>308.88</c:v>
                </c:pt>
                <c:pt idx="261">
                  <c:v>308.88</c:v>
                </c:pt>
                <c:pt idx="262">
                  <c:v>308.88</c:v>
                </c:pt>
                <c:pt idx="263">
                  <c:v>308.88</c:v>
                </c:pt>
                <c:pt idx="264">
                  <c:v>308.88</c:v>
                </c:pt>
                <c:pt idx="265">
                  <c:v>308.88</c:v>
                </c:pt>
                <c:pt idx="266">
                  <c:v>308.88</c:v>
                </c:pt>
                <c:pt idx="267">
                  <c:v>308.88</c:v>
                </c:pt>
                <c:pt idx="268">
                  <c:v>308.88</c:v>
                </c:pt>
                <c:pt idx="269">
                  <c:v>308.88</c:v>
                </c:pt>
                <c:pt idx="270">
                  <c:v>308.88</c:v>
                </c:pt>
                <c:pt idx="271">
                  <c:v>308.88</c:v>
                </c:pt>
                <c:pt idx="272">
                  <c:v>308.88</c:v>
                </c:pt>
                <c:pt idx="273">
                  <c:v>308.88</c:v>
                </c:pt>
                <c:pt idx="274">
                  <c:v>308.88</c:v>
                </c:pt>
                <c:pt idx="275">
                  <c:v>308.88</c:v>
                </c:pt>
                <c:pt idx="276">
                  <c:v>308.88</c:v>
                </c:pt>
                <c:pt idx="277">
                  <c:v>308.88</c:v>
                </c:pt>
                <c:pt idx="278">
                  <c:v>308.88</c:v>
                </c:pt>
                <c:pt idx="279">
                  <c:v>308.88</c:v>
                </c:pt>
                <c:pt idx="280">
                  <c:v>308.88</c:v>
                </c:pt>
                <c:pt idx="281">
                  <c:v>308.88</c:v>
                </c:pt>
                <c:pt idx="282">
                  <c:v>308.88</c:v>
                </c:pt>
                <c:pt idx="283">
                  <c:v>308.88</c:v>
                </c:pt>
                <c:pt idx="284">
                  <c:v>308.88</c:v>
                </c:pt>
                <c:pt idx="285">
                  <c:v>308.88</c:v>
                </c:pt>
                <c:pt idx="286">
                  <c:v>308.88</c:v>
                </c:pt>
                <c:pt idx="287">
                  <c:v>308.88</c:v>
                </c:pt>
                <c:pt idx="288">
                  <c:v>308.88</c:v>
                </c:pt>
                <c:pt idx="289">
                  <c:v>308.88</c:v>
                </c:pt>
                <c:pt idx="290">
                  <c:v>308.88</c:v>
                </c:pt>
                <c:pt idx="291">
                  <c:v>308.88</c:v>
                </c:pt>
                <c:pt idx="292">
                  <c:v>308.88</c:v>
                </c:pt>
                <c:pt idx="293">
                  <c:v>308.88</c:v>
                </c:pt>
                <c:pt idx="294">
                  <c:v>308.88</c:v>
                </c:pt>
                <c:pt idx="295">
                  <c:v>308.88</c:v>
                </c:pt>
                <c:pt idx="296">
                  <c:v>308.88</c:v>
                </c:pt>
                <c:pt idx="297">
                  <c:v>308.88</c:v>
                </c:pt>
                <c:pt idx="298">
                  <c:v>308.88</c:v>
                </c:pt>
                <c:pt idx="299">
                  <c:v>308.88</c:v>
                </c:pt>
                <c:pt idx="300">
                  <c:v>308.88</c:v>
                </c:pt>
                <c:pt idx="301">
                  <c:v>308.88</c:v>
                </c:pt>
                <c:pt idx="302">
                  <c:v>308.88</c:v>
                </c:pt>
                <c:pt idx="303">
                  <c:v>308.88</c:v>
                </c:pt>
                <c:pt idx="304">
                  <c:v>308.88</c:v>
                </c:pt>
                <c:pt idx="305">
                  <c:v>308.88</c:v>
                </c:pt>
                <c:pt idx="306">
                  <c:v>308.88</c:v>
                </c:pt>
                <c:pt idx="307">
                  <c:v>308.88</c:v>
                </c:pt>
                <c:pt idx="308">
                  <c:v>308.88</c:v>
                </c:pt>
                <c:pt idx="309">
                  <c:v>308.88</c:v>
                </c:pt>
                <c:pt idx="310">
                  <c:v>308.88</c:v>
                </c:pt>
                <c:pt idx="311">
                  <c:v>308.88</c:v>
                </c:pt>
                <c:pt idx="312">
                  <c:v>308.88</c:v>
                </c:pt>
                <c:pt idx="313">
                  <c:v>308.88</c:v>
                </c:pt>
                <c:pt idx="314">
                  <c:v>308.88</c:v>
                </c:pt>
                <c:pt idx="315">
                  <c:v>308.88</c:v>
                </c:pt>
                <c:pt idx="316">
                  <c:v>308.88</c:v>
                </c:pt>
                <c:pt idx="317">
                  <c:v>308.88</c:v>
                </c:pt>
                <c:pt idx="318">
                  <c:v>308.88</c:v>
                </c:pt>
                <c:pt idx="319">
                  <c:v>308.88</c:v>
                </c:pt>
                <c:pt idx="320">
                  <c:v>308.88</c:v>
                </c:pt>
                <c:pt idx="321">
                  <c:v>308.88</c:v>
                </c:pt>
                <c:pt idx="322">
                  <c:v>308.88</c:v>
                </c:pt>
                <c:pt idx="323">
                  <c:v>308.88</c:v>
                </c:pt>
                <c:pt idx="324">
                  <c:v>308.88</c:v>
                </c:pt>
                <c:pt idx="325">
                  <c:v>308.88</c:v>
                </c:pt>
                <c:pt idx="326">
                  <c:v>308.88</c:v>
                </c:pt>
                <c:pt idx="327">
                  <c:v>308.88</c:v>
                </c:pt>
                <c:pt idx="328">
                  <c:v>308.88</c:v>
                </c:pt>
                <c:pt idx="329">
                  <c:v>308.88</c:v>
                </c:pt>
                <c:pt idx="330">
                  <c:v>308.88</c:v>
                </c:pt>
                <c:pt idx="331">
                  <c:v>308.88</c:v>
                </c:pt>
                <c:pt idx="332">
                  <c:v>308.88</c:v>
                </c:pt>
                <c:pt idx="333">
                  <c:v>308.88</c:v>
                </c:pt>
                <c:pt idx="334">
                  <c:v>308.88</c:v>
                </c:pt>
                <c:pt idx="335">
                  <c:v>308.88</c:v>
                </c:pt>
                <c:pt idx="336">
                  <c:v>308.88</c:v>
                </c:pt>
                <c:pt idx="337">
                  <c:v>308.88</c:v>
                </c:pt>
                <c:pt idx="338">
                  <c:v>308.88</c:v>
                </c:pt>
                <c:pt idx="339">
                  <c:v>308.88</c:v>
                </c:pt>
                <c:pt idx="340">
                  <c:v>308.88</c:v>
                </c:pt>
                <c:pt idx="341">
                  <c:v>308.88</c:v>
                </c:pt>
                <c:pt idx="342">
                  <c:v>308.88</c:v>
                </c:pt>
                <c:pt idx="343">
                  <c:v>308.88</c:v>
                </c:pt>
                <c:pt idx="344">
                  <c:v>308.88</c:v>
                </c:pt>
                <c:pt idx="345">
                  <c:v>308.88</c:v>
                </c:pt>
                <c:pt idx="346">
                  <c:v>308.88</c:v>
                </c:pt>
                <c:pt idx="347">
                  <c:v>308.88</c:v>
                </c:pt>
                <c:pt idx="348">
                  <c:v>308.88</c:v>
                </c:pt>
                <c:pt idx="349">
                  <c:v>308.88</c:v>
                </c:pt>
                <c:pt idx="350">
                  <c:v>308.88</c:v>
                </c:pt>
                <c:pt idx="351">
                  <c:v>308.88</c:v>
                </c:pt>
                <c:pt idx="352">
                  <c:v>308.88</c:v>
                </c:pt>
                <c:pt idx="353">
                  <c:v>308.88</c:v>
                </c:pt>
                <c:pt idx="354">
                  <c:v>308.88</c:v>
                </c:pt>
                <c:pt idx="355">
                  <c:v>308.88</c:v>
                </c:pt>
                <c:pt idx="356">
                  <c:v>308.88</c:v>
                </c:pt>
                <c:pt idx="357">
                  <c:v>308.88</c:v>
                </c:pt>
                <c:pt idx="358">
                  <c:v>308.88</c:v>
                </c:pt>
                <c:pt idx="359">
                  <c:v>308.88</c:v>
                </c:pt>
                <c:pt idx="360">
                  <c:v>308.88</c:v>
                </c:pt>
                <c:pt idx="361">
                  <c:v>308.88</c:v>
                </c:pt>
                <c:pt idx="362">
                  <c:v>308.88</c:v>
                </c:pt>
                <c:pt idx="363">
                  <c:v>308.88</c:v>
                </c:pt>
                <c:pt idx="364">
                  <c:v>308.88</c:v>
                </c:pt>
                <c:pt idx="365">
                  <c:v>308.88</c:v>
                </c:pt>
                <c:pt idx="366">
                  <c:v>308.88</c:v>
                </c:pt>
                <c:pt idx="367">
                  <c:v>308.88</c:v>
                </c:pt>
                <c:pt idx="368">
                  <c:v>308.88</c:v>
                </c:pt>
                <c:pt idx="369">
                  <c:v>308.88</c:v>
                </c:pt>
                <c:pt idx="370">
                  <c:v>308.88</c:v>
                </c:pt>
                <c:pt idx="371">
                  <c:v>308.88</c:v>
                </c:pt>
                <c:pt idx="372">
                  <c:v>308.88</c:v>
                </c:pt>
                <c:pt idx="373">
                  <c:v>308.88</c:v>
                </c:pt>
                <c:pt idx="374">
                  <c:v>308.88</c:v>
                </c:pt>
                <c:pt idx="375">
                  <c:v>308.88</c:v>
                </c:pt>
                <c:pt idx="376">
                  <c:v>308.88</c:v>
                </c:pt>
                <c:pt idx="377">
                  <c:v>308.88</c:v>
                </c:pt>
                <c:pt idx="378">
                  <c:v>308.88</c:v>
                </c:pt>
                <c:pt idx="379">
                  <c:v>308.88</c:v>
                </c:pt>
                <c:pt idx="380">
                  <c:v>308.88</c:v>
                </c:pt>
                <c:pt idx="381">
                  <c:v>308.88</c:v>
                </c:pt>
                <c:pt idx="382">
                  <c:v>308.88</c:v>
                </c:pt>
                <c:pt idx="383">
                  <c:v>308.88</c:v>
                </c:pt>
                <c:pt idx="384">
                  <c:v>308.88</c:v>
                </c:pt>
                <c:pt idx="385">
                  <c:v>308.88</c:v>
                </c:pt>
                <c:pt idx="386">
                  <c:v>308.88</c:v>
                </c:pt>
                <c:pt idx="387">
                  <c:v>308.88</c:v>
                </c:pt>
                <c:pt idx="388">
                  <c:v>308.88</c:v>
                </c:pt>
                <c:pt idx="389">
                  <c:v>308.88</c:v>
                </c:pt>
                <c:pt idx="390">
                  <c:v>308.88</c:v>
                </c:pt>
                <c:pt idx="391">
                  <c:v>308.88</c:v>
                </c:pt>
                <c:pt idx="392">
                  <c:v>308.88</c:v>
                </c:pt>
                <c:pt idx="393">
                  <c:v>308.88</c:v>
                </c:pt>
                <c:pt idx="394">
                  <c:v>308.88</c:v>
                </c:pt>
                <c:pt idx="395">
                  <c:v>308.88</c:v>
                </c:pt>
                <c:pt idx="396">
                  <c:v>308.88</c:v>
                </c:pt>
                <c:pt idx="397">
                  <c:v>308.88</c:v>
                </c:pt>
                <c:pt idx="398">
                  <c:v>308.88</c:v>
                </c:pt>
                <c:pt idx="399">
                  <c:v>308.88</c:v>
                </c:pt>
                <c:pt idx="400">
                  <c:v>308.88</c:v>
                </c:pt>
                <c:pt idx="401">
                  <c:v>308.88</c:v>
                </c:pt>
                <c:pt idx="402">
                  <c:v>308.88</c:v>
                </c:pt>
                <c:pt idx="403">
                  <c:v>308.88</c:v>
                </c:pt>
                <c:pt idx="404">
                  <c:v>308.88</c:v>
                </c:pt>
                <c:pt idx="405">
                  <c:v>308.88</c:v>
                </c:pt>
                <c:pt idx="406">
                  <c:v>308.88</c:v>
                </c:pt>
                <c:pt idx="407">
                  <c:v>308.88</c:v>
                </c:pt>
                <c:pt idx="408">
                  <c:v>308.88</c:v>
                </c:pt>
                <c:pt idx="409">
                  <c:v>308.88</c:v>
                </c:pt>
                <c:pt idx="410">
                  <c:v>308.88</c:v>
                </c:pt>
                <c:pt idx="411">
                  <c:v>308.88</c:v>
                </c:pt>
                <c:pt idx="412">
                  <c:v>308.88</c:v>
                </c:pt>
                <c:pt idx="413">
                  <c:v>308.88</c:v>
                </c:pt>
                <c:pt idx="414">
                  <c:v>308.88</c:v>
                </c:pt>
                <c:pt idx="415">
                  <c:v>308.88</c:v>
                </c:pt>
                <c:pt idx="416">
                  <c:v>308.88</c:v>
                </c:pt>
                <c:pt idx="417">
                  <c:v>308.88</c:v>
                </c:pt>
                <c:pt idx="418">
                  <c:v>308.88</c:v>
                </c:pt>
                <c:pt idx="419">
                  <c:v>308.88</c:v>
                </c:pt>
                <c:pt idx="420">
                  <c:v>308.88</c:v>
                </c:pt>
                <c:pt idx="421">
                  <c:v>308.88</c:v>
                </c:pt>
                <c:pt idx="422">
                  <c:v>308.88</c:v>
                </c:pt>
                <c:pt idx="423">
                  <c:v>308.88</c:v>
                </c:pt>
                <c:pt idx="424">
                  <c:v>308.88</c:v>
                </c:pt>
                <c:pt idx="425">
                  <c:v>308.88</c:v>
                </c:pt>
                <c:pt idx="426">
                  <c:v>308.88</c:v>
                </c:pt>
                <c:pt idx="427">
                  <c:v>308.88</c:v>
                </c:pt>
                <c:pt idx="428">
                  <c:v>308.88</c:v>
                </c:pt>
                <c:pt idx="429">
                  <c:v>308.88</c:v>
                </c:pt>
                <c:pt idx="430">
                  <c:v>308.88</c:v>
                </c:pt>
                <c:pt idx="431">
                  <c:v>308.88</c:v>
                </c:pt>
                <c:pt idx="432">
                  <c:v>308.88</c:v>
                </c:pt>
                <c:pt idx="433">
                  <c:v>308.88</c:v>
                </c:pt>
                <c:pt idx="434">
                  <c:v>308.88</c:v>
                </c:pt>
                <c:pt idx="435">
                  <c:v>308.88</c:v>
                </c:pt>
                <c:pt idx="436">
                  <c:v>308.88</c:v>
                </c:pt>
                <c:pt idx="437">
                  <c:v>308.88</c:v>
                </c:pt>
                <c:pt idx="438">
                  <c:v>308.88</c:v>
                </c:pt>
                <c:pt idx="439">
                  <c:v>308.88</c:v>
                </c:pt>
                <c:pt idx="440">
                  <c:v>308.88</c:v>
                </c:pt>
                <c:pt idx="441">
                  <c:v>308.88</c:v>
                </c:pt>
                <c:pt idx="442">
                  <c:v>308.88</c:v>
                </c:pt>
                <c:pt idx="443">
                  <c:v>308.88</c:v>
                </c:pt>
                <c:pt idx="444">
                  <c:v>308.88</c:v>
                </c:pt>
                <c:pt idx="445">
                  <c:v>308.88</c:v>
                </c:pt>
                <c:pt idx="446">
                  <c:v>308.88</c:v>
                </c:pt>
                <c:pt idx="447">
                  <c:v>308.88</c:v>
                </c:pt>
                <c:pt idx="448">
                  <c:v>308.88</c:v>
                </c:pt>
                <c:pt idx="449">
                  <c:v>308.88</c:v>
                </c:pt>
                <c:pt idx="450">
                  <c:v>308.88</c:v>
                </c:pt>
                <c:pt idx="451">
                  <c:v>308.88</c:v>
                </c:pt>
                <c:pt idx="452">
                  <c:v>308.88</c:v>
                </c:pt>
                <c:pt idx="453">
                  <c:v>308.88</c:v>
                </c:pt>
                <c:pt idx="454">
                  <c:v>308.88</c:v>
                </c:pt>
                <c:pt idx="455">
                  <c:v>308.88</c:v>
                </c:pt>
                <c:pt idx="456">
                  <c:v>308.88</c:v>
                </c:pt>
                <c:pt idx="457">
                  <c:v>308.88</c:v>
                </c:pt>
                <c:pt idx="458">
                  <c:v>308.88</c:v>
                </c:pt>
                <c:pt idx="459">
                  <c:v>308.88</c:v>
                </c:pt>
                <c:pt idx="460">
                  <c:v>308.88</c:v>
                </c:pt>
                <c:pt idx="461">
                  <c:v>308.88</c:v>
                </c:pt>
                <c:pt idx="462">
                  <c:v>308.88</c:v>
                </c:pt>
                <c:pt idx="463">
                  <c:v>308.88</c:v>
                </c:pt>
                <c:pt idx="464">
                  <c:v>308.88</c:v>
                </c:pt>
                <c:pt idx="465">
                  <c:v>308.88</c:v>
                </c:pt>
                <c:pt idx="466">
                  <c:v>308.88</c:v>
                </c:pt>
                <c:pt idx="467">
                  <c:v>308.88</c:v>
                </c:pt>
                <c:pt idx="468">
                  <c:v>308.88</c:v>
                </c:pt>
                <c:pt idx="469">
                  <c:v>308.88</c:v>
                </c:pt>
                <c:pt idx="470">
                  <c:v>308.88</c:v>
                </c:pt>
                <c:pt idx="471">
                  <c:v>308.88</c:v>
                </c:pt>
                <c:pt idx="472">
                  <c:v>308.88</c:v>
                </c:pt>
                <c:pt idx="473">
                  <c:v>308.88</c:v>
                </c:pt>
                <c:pt idx="474">
                  <c:v>308.88</c:v>
                </c:pt>
                <c:pt idx="475">
                  <c:v>308.88</c:v>
                </c:pt>
                <c:pt idx="476">
                  <c:v>308.88</c:v>
                </c:pt>
                <c:pt idx="477">
                  <c:v>308.88</c:v>
                </c:pt>
                <c:pt idx="478">
                  <c:v>308.88</c:v>
                </c:pt>
                <c:pt idx="479">
                  <c:v>308.88</c:v>
                </c:pt>
                <c:pt idx="480">
                  <c:v>308.88</c:v>
                </c:pt>
                <c:pt idx="481">
                  <c:v>308.88</c:v>
                </c:pt>
                <c:pt idx="482">
                  <c:v>308.88</c:v>
                </c:pt>
                <c:pt idx="483">
                  <c:v>308.88</c:v>
                </c:pt>
                <c:pt idx="484">
                  <c:v>308.88</c:v>
                </c:pt>
                <c:pt idx="485">
                  <c:v>308.88</c:v>
                </c:pt>
                <c:pt idx="486">
                  <c:v>308.88</c:v>
                </c:pt>
                <c:pt idx="487">
                  <c:v>308.88</c:v>
                </c:pt>
                <c:pt idx="488">
                  <c:v>308.88</c:v>
                </c:pt>
                <c:pt idx="489">
                  <c:v>308.88</c:v>
                </c:pt>
                <c:pt idx="490">
                  <c:v>308.88</c:v>
                </c:pt>
                <c:pt idx="491">
                  <c:v>308.88</c:v>
                </c:pt>
                <c:pt idx="492">
                  <c:v>308.88</c:v>
                </c:pt>
                <c:pt idx="493">
                  <c:v>308.88</c:v>
                </c:pt>
                <c:pt idx="494">
                  <c:v>308.88</c:v>
                </c:pt>
                <c:pt idx="495">
                  <c:v>308.88</c:v>
                </c:pt>
                <c:pt idx="496">
                  <c:v>308.88</c:v>
                </c:pt>
                <c:pt idx="497">
                  <c:v>308.88</c:v>
                </c:pt>
                <c:pt idx="498">
                  <c:v>308.88</c:v>
                </c:pt>
                <c:pt idx="499">
                  <c:v>308.88</c:v>
                </c:pt>
                <c:pt idx="500">
                  <c:v>308.88</c:v>
                </c:pt>
                <c:pt idx="501">
                  <c:v>308.88</c:v>
                </c:pt>
                <c:pt idx="502">
                  <c:v>308.88</c:v>
                </c:pt>
                <c:pt idx="503">
                  <c:v>308.88</c:v>
                </c:pt>
                <c:pt idx="504">
                  <c:v>308.88</c:v>
                </c:pt>
                <c:pt idx="505">
                  <c:v>308.88</c:v>
                </c:pt>
                <c:pt idx="506">
                  <c:v>308.88</c:v>
                </c:pt>
                <c:pt idx="507">
                  <c:v>308.88</c:v>
                </c:pt>
                <c:pt idx="508">
                  <c:v>308.88</c:v>
                </c:pt>
                <c:pt idx="509">
                  <c:v>308.88</c:v>
                </c:pt>
                <c:pt idx="510">
                  <c:v>308.88</c:v>
                </c:pt>
                <c:pt idx="511">
                  <c:v>308.88</c:v>
                </c:pt>
                <c:pt idx="512">
                  <c:v>308.88</c:v>
                </c:pt>
                <c:pt idx="513">
                  <c:v>308.88</c:v>
                </c:pt>
                <c:pt idx="514">
                  <c:v>308.88</c:v>
                </c:pt>
                <c:pt idx="515">
                  <c:v>308.88</c:v>
                </c:pt>
                <c:pt idx="516">
                  <c:v>308.88</c:v>
                </c:pt>
                <c:pt idx="517">
                  <c:v>308.88</c:v>
                </c:pt>
                <c:pt idx="518">
                  <c:v>308.88</c:v>
                </c:pt>
                <c:pt idx="519">
                  <c:v>308.88</c:v>
                </c:pt>
                <c:pt idx="520">
                  <c:v>308.88</c:v>
                </c:pt>
                <c:pt idx="521">
                  <c:v>308.88</c:v>
                </c:pt>
                <c:pt idx="522">
                  <c:v>308.88</c:v>
                </c:pt>
                <c:pt idx="523">
                  <c:v>308.88</c:v>
                </c:pt>
                <c:pt idx="524">
                  <c:v>308.88</c:v>
                </c:pt>
                <c:pt idx="525">
                  <c:v>308.88</c:v>
                </c:pt>
                <c:pt idx="526">
                  <c:v>308.88</c:v>
                </c:pt>
                <c:pt idx="527">
                  <c:v>308.88</c:v>
                </c:pt>
                <c:pt idx="528">
                  <c:v>308.88</c:v>
                </c:pt>
                <c:pt idx="529">
                  <c:v>308.88</c:v>
                </c:pt>
                <c:pt idx="530">
                  <c:v>308.88</c:v>
                </c:pt>
                <c:pt idx="531">
                  <c:v>308.88</c:v>
                </c:pt>
                <c:pt idx="532">
                  <c:v>308.88</c:v>
                </c:pt>
                <c:pt idx="533">
                  <c:v>308.88</c:v>
                </c:pt>
                <c:pt idx="534">
                  <c:v>308.88</c:v>
                </c:pt>
                <c:pt idx="535">
                  <c:v>308.88</c:v>
                </c:pt>
                <c:pt idx="536">
                  <c:v>308.88</c:v>
                </c:pt>
                <c:pt idx="537">
                  <c:v>308.88</c:v>
                </c:pt>
                <c:pt idx="538">
                  <c:v>308.88</c:v>
                </c:pt>
                <c:pt idx="539">
                  <c:v>308.88</c:v>
                </c:pt>
                <c:pt idx="540">
                  <c:v>308.88</c:v>
                </c:pt>
                <c:pt idx="541">
                  <c:v>308.88</c:v>
                </c:pt>
                <c:pt idx="542">
                  <c:v>308.88</c:v>
                </c:pt>
                <c:pt idx="543">
                  <c:v>308.88</c:v>
                </c:pt>
                <c:pt idx="544">
                  <c:v>308.88</c:v>
                </c:pt>
                <c:pt idx="545">
                  <c:v>308.88</c:v>
                </c:pt>
                <c:pt idx="546">
                  <c:v>308.88</c:v>
                </c:pt>
                <c:pt idx="547">
                  <c:v>308.88</c:v>
                </c:pt>
                <c:pt idx="548">
                  <c:v>308.88</c:v>
                </c:pt>
                <c:pt idx="549">
                  <c:v>308.88</c:v>
                </c:pt>
                <c:pt idx="550">
                  <c:v>308.88</c:v>
                </c:pt>
                <c:pt idx="551">
                  <c:v>308.88</c:v>
                </c:pt>
                <c:pt idx="552">
                  <c:v>308.88</c:v>
                </c:pt>
                <c:pt idx="553">
                  <c:v>308.88</c:v>
                </c:pt>
                <c:pt idx="554">
                  <c:v>308.88</c:v>
                </c:pt>
                <c:pt idx="555">
                  <c:v>308.88</c:v>
                </c:pt>
                <c:pt idx="556">
                  <c:v>308.88</c:v>
                </c:pt>
                <c:pt idx="557">
                  <c:v>308.88</c:v>
                </c:pt>
                <c:pt idx="558">
                  <c:v>308.88</c:v>
                </c:pt>
                <c:pt idx="559">
                  <c:v>308.88</c:v>
                </c:pt>
                <c:pt idx="560">
                  <c:v>308.88</c:v>
                </c:pt>
                <c:pt idx="561">
                  <c:v>308.88</c:v>
                </c:pt>
                <c:pt idx="562">
                  <c:v>308.88</c:v>
                </c:pt>
                <c:pt idx="563">
                  <c:v>308.88</c:v>
                </c:pt>
                <c:pt idx="564">
                  <c:v>308.88</c:v>
                </c:pt>
                <c:pt idx="565">
                  <c:v>308.88</c:v>
                </c:pt>
                <c:pt idx="566">
                  <c:v>308.88</c:v>
                </c:pt>
                <c:pt idx="567">
                  <c:v>308.88</c:v>
                </c:pt>
                <c:pt idx="568">
                  <c:v>308.88</c:v>
                </c:pt>
                <c:pt idx="569">
                  <c:v>308.88</c:v>
                </c:pt>
                <c:pt idx="570">
                  <c:v>308.88</c:v>
                </c:pt>
                <c:pt idx="571">
                  <c:v>308.88</c:v>
                </c:pt>
                <c:pt idx="572">
                  <c:v>308.88</c:v>
                </c:pt>
                <c:pt idx="573">
                  <c:v>308.88</c:v>
                </c:pt>
                <c:pt idx="574">
                  <c:v>308.88</c:v>
                </c:pt>
                <c:pt idx="575">
                  <c:v>308.88</c:v>
                </c:pt>
                <c:pt idx="576">
                  <c:v>308.88</c:v>
                </c:pt>
                <c:pt idx="577">
                  <c:v>308.88</c:v>
                </c:pt>
                <c:pt idx="578">
                  <c:v>308.88</c:v>
                </c:pt>
                <c:pt idx="579">
                  <c:v>308.88</c:v>
                </c:pt>
                <c:pt idx="580">
                  <c:v>308.88</c:v>
                </c:pt>
                <c:pt idx="581">
                  <c:v>308.88</c:v>
                </c:pt>
                <c:pt idx="582">
                  <c:v>308.88</c:v>
                </c:pt>
                <c:pt idx="583">
                  <c:v>308.88</c:v>
                </c:pt>
                <c:pt idx="584">
                  <c:v>308.88</c:v>
                </c:pt>
                <c:pt idx="585">
                  <c:v>308.88</c:v>
                </c:pt>
                <c:pt idx="586">
                  <c:v>308.88</c:v>
                </c:pt>
                <c:pt idx="587">
                  <c:v>308.88</c:v>
                </c:pt>
                <c:pt idx="588">
                  <c:v>308.88</c:v>
                </c:pt>
                <c:pt idx="589">
                  <c:v>308.88</c:v>
                </c:pt>
                <c:pt idx="590">
                  <c:v>308.88</c:v>
                </c:pt>
                <c:pt idx="591">
                  <c:v>308.88</c:v>
                </c:pt>
                <c:pt idx="592">
                  <c:v>308.88</c:v>
                </c:pt>
                <c:pt idx="593">
                  <c:v>308.88</c:v>
                </c:pt>
                <c:pt idx="594">
                  <c:v>308.88</c:v>
                </c:pt>
                <c:pt idx="595">
                  <c:v>308.88</c:v>
                </c:pt>
                <c:pt idx="596">
                  <c:v>308.88</c:v>
                </c:pt>
                <c:pt idx="597">
                  <c:v>308.88</c:v>
                </c:pt>
                <c:pt idx="598">
                  <c:v>308.88</c:v>
                </c:pt>
                <c:pt idx="599">
                  <c:v>308.88</c:v>
                </c:pt>
                <c:pt idx="600">
                  <c:v>308.88</c:v>
                </c:pt>
                <c:pt idx="601">
                  <c:v>308.88</c:v>
                </c:pt>
                <c:pt idx="602">
                  <c:v>308.88</c:v>
                </c:pt>
                <c:pt idx="603">
                  <c:v>308.88</c:v>
                </c:pt>
                <c:pt idx="604">
                  <c:v>308.88</c:v>
                </c:pt>
                <c:pt idx="605">
                  <c:v>308.88</c:v>
                </c:pt>
                <c:pt idx="606">
                  <c:v>308.88</c:v>
                </c:pt>
                <c:pt idx="607">
                  <c:v>308.88</c:v>
                </c:pt>
                <c:pt idx="608">
                  <c:v>308.88</c:v>
                </c:pt>
                <c:pt idx="609">
                  <c:v>308.88</c:v>
                </c:pt>
                <c:pt idx="610">
                  <c:v>308.88</c:v>
                </c:pt>
                <c:pt idx="611">
                  <c:v>308.88</c:v>
                </c:pt>
                <c:pt idx="612">
                  <c:v>308.88</c:v>
                </c:pt>
                <c:pt idx="613">
                  <c:v>308.88</c:v>
                </c:pt>
                <c:pt idx="614">
                  <c:v>308.88</c:v>
                </c:pt>
                <c:pt idx="615">
                  <c:v>308.88</c:v>
                </c:pt>
                <c:pt idx="616">
                  <c:v>308.88</c:v>
                </c:pt>
                <c:pt idx="617">
                  <c:v>308.88</c:v>
                </c:pt>
                <c:pt idx="618">
                  <c:v>308.88</c:v>
                </c:pt>
                <c:pt idx="619">
                  <c:v>308.88</c:v>
                </c:pt>
                <c:pt idx="620">
                  <c:v>308.88</c:v>
                </c:pt>
                <c:pt idx="621">
                  <c:v>308.88</c:v>
                </c:pt>
                <c:pt idx="622">
                  <c:v>308.88</c:v>
                </c:pt>
                <c:pt idx="623">
                  <c:v>308.88</c:v>
                </c:pt>
                <c:pt idx="624">
                  <c:v>308.88</c:v>
                </c:pt>
                <c:pt idx="625">
                  <c:v>308.88</c:v>
                </c:pt>
                <c:pt idx="626">
                  <c:v>308.88</c:v>
                </c:pt>
                <c:pt idx="627">
                  <c:v>308.88</c:v>
                </c:pt>
                <c:pt idx="628">
                  <c:v>308.88</c:v>
                </c:pt>
                <c:pt idx="629">
                  <c:v>308.88</c:v>
                </c:pt>
                <c:pt idx="630">
                  <c:v>308.88</c:v>
                </c:pt>
                <c:pt idx="631">
                  <c:v>308.88</c:v>
                </c:pt>
                <c:pt idx="632">
                  <c:v>308.88</c:v>
                </c:pt>
                <c:pt idx="633">
                  <c:v>308.88</c:v>
                </c:pt>
                <c:pt idx="634">
                  <c:v>308.88</c:v>
                </c:pt>
                <c:pt idx="635">
                  <c:v>308.88</c:v>
                </c:pt>
                <c:pt idx="636">
                  <c:v>308.88</c:v>
                </c:pt>
                <c:pt idx="637">
                  <c:v>308.88</c:v>
                </c:pt>
                <c:pt idx="638">
                  <c:v>308.88</c:v>
                </c:pt>
                <c:pt idx="639">
                  <c:v>308.88</c:v>
                </c:pt>
                <c:pt idx="640">
                  <c:v>308.88</c:v>
                </c:pt>
                <c:pt idx="641">
                  <c:v>308.88</c:v>
                </c:pt>
                <c:pt idx="642">
                  <c:v>308.88</c:v>
                </c:pt>
                <c:pt idx="643">
                  <c:v>308.88</c:v>
                </c:pt>
                <c:pt idx="644">
                  <c:v>308.88</c:v>
                </c:pt>
                <c:pt idx="645">
                  <c:v>308.88</c:v>
                </c:pt>
                <c:pt idx="646">
                  <c:v>308.88</c:v>
                </c:pt>
                <c:pt idx="647">
                  <c:v>308.88</c:v>
                </c:pt>
                <c:pt idx="648">
                  <c:v>308.88</c:v>
                </c:pt>
                <c:pt idx="649">
                  <c:v>308.88</c:v>
                </c:pt>
                <c:pt idx="650">
                  <c:v>308.88</c:v>
                </c:pt>
                <c:pt idx="651">
                  <c:v>308.88</c:v>
                </c:pt>
                <c:pt idx="652">
                  <c:v>308.88</c:v>
                </c:pt>
                <c:pt idx="653">
                  <c:v>308.88</c:v>
                </c:pt>
                <c:pt idx="654">
                  <c:v>308.88</c:v>
                </c:pt>
                <c:pt idx="655">
                  <c:v>308.88</c:v>
                </c:pt>
                <c:pt idx="656">
                  <c:v>308.88</c:v>
                </c:pt>
                <c:pt idx="657">
                  <c:v>308.88</c:v>
                </c:pt>
                <c:pt idx="658">
                  <c:v>308.88</c:v>
                </c:pt>
                <c:pt idx="659">
                  <c:v>308.88</c:v>
                </c:pt>
                <c:pt idx="660">
                  <c:v>308.88</c:v>
                </c:pt>
                <c:pt idx="661">
                  <c:v>308.88</c:v>
                </c:pt>
                <c:pt idx="662">
                  <c:v>308.88</c:v>
                </c:pt>
                <c:pt idx="663">
                  <c:v>308.88</c:v>
                </c:pt>
                <c:pt idx="664">
                  <c:v>308.88</c:v>
                </c:pt>
                <c:pt idx="665">
                  <c:v>308.88</c:v>
                </c:pt>
                <c:pt idx="666">
                  <c:v>308.88</c:v>
                </c:pt>
                <c:pt idx="667">
                  <c:v>308.88</c:v>
                </c:pt>
                <c:pt idx="668">
                  <c:v>308.88</c:v>
                </c:pt>
                <c:pt idx="669">
                  <c:v>308.88</c:v>
                </c:pt>
                <c:pt idx="670">
                  <c:v>308.88</c:v>
                </c:pt>
                <c:pt idx="671">
                  <c:v>308.88</c:v>
                </c:pt>
                <c:pt idx="672">
                  <c:v>308.88</c:v>
                </c:pt>
                <c:pt idx="673">
                  <c:v>308.88</c:v>
                </c:pt>
                <c:pt idx="674">
                  <c:v>308.88</c:v>
                </c:pt>
                <c:pt idx="675">
                  <c:v>308.88</c:v>
                </c:pt>
                <c:pt idx="676">
                  <c:v>308.88</c:v>
                </c:pt>
                <c:pt idx="677">
                  <c:v>308.88</c:v>
                </c:pt>
                <c:pt idx="678">
                  <c:v>308.88</c:v>
                </c:pt>
                <c:pt idx="679">
                  <c:v>308.88</c:v>
                </c:pt>
                <c:pt idx="680">
                  <c:v>308.88</c:v>
                </c:pt>
                <c:pt idx="681">
                  <c:v>308.88</c:v>
                </c:pt>
                <c:pt idx="682">
                  <c:v>308.88</c:v>
                </c:pt>
                <c:pt idx="683">
                  <c:v>308.88</c:v>
                </c:pt>
                <c:pt idx="684">
                  <c:v>308.88</c:v>
                </c:pt>
                <c:pt idx="685">
                  <c:v>308.88</c:v>
                </c:pt>
                <c:pt idx="686">
                  <c:v>308.88</c:v>
                </c:pt>
                <c:pt idx="687">
                  <c:v>308.88</c:v>
                </c:pt>
                <c:pt idx="688">
                  <c:v>308.88</c:v>
                </c:pt>
                <c:pt idx="689">
                  <c:v>308.88</c:v>
                </c:pt>
                <c:pt idx="690">
                  <c:v>308.88</c:v>
                </c:pt>
                <c:pt idx="691">
                  <c:v>308.88</c:v>
                </c:pt>
                <c:pt idx="692">
                  <c:v>308.88</c:v>
                </c:pt>
                <c:pt idx="693">
                  <c:v>308.88</c:v>
                </c:pt>
                <c:pt idx="694">
                  <c:v>308.88</c:v>
                </c:pt>
                <c:pt idx="695">
                  <c:v>308.88</c:v>
                </c:pt>
                <c:pt idx="696">
                  <c:v>308.88</c:v>
                </c:pt>
                <c:pt idx="697">
                  <c:v>308.88</c:v>
                </c:pt>
                <c:pt idx="698">
                  <c:v>308.88</c:v>
                </c:pt>
                <c:pt idx="699">
                  <c:v>308.88</c:v>
                </c:pt>
                <c:pt idx="700">
                  <c:v>308.88</c:v>
                </c:pt>
                <c:pt idx="701">
                  <c:v>308.88</c:v>
                </c:pt>
                <c:pt idx="702">
                  <c:v>308.88</c:v>
                </c:pt>
                <c:pt idx="703">
                  <c:v>308.88</c:v>
                </c:pt>
                <c:pt idx="704">
                  <c:v>308.88</c:v>
                </c:pt>
                <c:pt idx="705">
                  <c:v>308.88</c:v>
                </c:pt>
                <c:pt idx="706">
                  <c:v>308.88</c:v>
                </c:pt>
                <c:pt idx="707">
                  <c:v>308.88</c:v>
                </c:pt>
                <c:pt idx="708">
                  <c:v>308.88</c:v>
                </c:pt>
                <c:pt idx="709">
                  <c:v>308.88</c:v>
                </c:pt>
                <c:pt idx="710">
                  <c:v>308.88</c:v>
                </c:pt>
                <c:pt idx="711">
                  <c:v>308.88</c:v>
                </c:pt>
                <c:pt idx="712">
                  <c:v>308.88</c:v>
                </c:pt>
                <c:pt idx="713">
                  <c:v>308.88</c:v>
                </c:pt>
                <c:pt idx="714">
                  <c:v>308.88</c:v>
                </c:pt>
                <c:pt idx="715">
                  <c:v>308.88</c:v>
                </c:pt>
                <c:pt idx="716">
                  <c:v>308.88</c:v>
                </c:pt>
                <c:pt idx="717">
                  <c:v>308.88</c:v>
                </c:pt>
                <c:pt idx="718">
                  <c:v>308.88</c:v>
                </c:pt>
                <c:pt idx="719">
                  <c:v>308.88</c:v>
                </c:pt>
                <c:pt idx="720">
                  <c:v>308.88</c:v>
                </c:pt>
                <c:pt idx="721">
                  <c:v>308.88</c:v>
                </c:pt>
                <c:pt idx="722">
                  <c:v>308.88</c:v>
                </c:pt>
                <c:pt idx="723">
                  <c:v>308.88</c:v>
                </c:pt>
                <c:pt idx="724">
                  <c:v>308.88</c:v>
                </c:pt>
                <c:pt idx="725">
                  <c:v>308.88</c:v>
                </c:pt>
                <c:pt idx="726">
                  <c:v>308.88</c:v>
                </c:pt>
                <c:pt idx="727">
                  <c:v>308.88</c:v>
                </c:pt>
                <c:pt idx="728">
                  <c:v>308.88</c:v>
                </c:pt>
                <c:pt idx="729">
                  <c:v>308.88</c:v>
                </c:pt>
                <c:pt idx="730">
                  <c:v>308.88</c:v>
                </c:pt>
                <c:pt idx="731">
                  <c:v>308.88</c:v>
                </c:pt>
                <c:pt idx="732">
                  <c:v>308.88</c:v>
                </c:pt>
                <c:pt idx="733">
                  <c:v>308.88</c:v>
                </c:pt>
                <c:pt idx="734">
                  <c:v>308.88</c:v>
                </c:pt>
                <c:pt idx="735">
                  <c:v>308.88</c:v>
                </c:pt>
                <c:pt idx="736">
                  <c:v>308.88</c:v>
                </c:pt>
                <c:pt idx="737">
                  <c:v>308.88</c:v>
                </c:pt>
                <c:pt idx="738">
                  <c:v>308.88</c:v>
                </c:pt>
                <c:pt idx="739">
                  <c:v>308.88</c:v>
                </c:pt>
                <c:pt idx="740">
                  <c:v>308.88</c:v>
                </c:pt>
                <c:pt idx="741">
                  <c:v>308.88</c:v>
                </c:pt>
                <c:pt idx="742">
                  <c:v>308.88</c:v>
                </c:pt>
                <c:pt idx="743">
                  <c:v>308.88</c:v>
                </c:pt>
                <c:pt idx="744">
                  <c:v>308.88</c:v>
                </c:pt>
                <c:pt idx="745">
                  <c:v>308.88</c:v>
                </c:pt>
                <c:pt idx="746">
                  <c:v>308.88</c:v>
                </c:pt>
                <c:pt idx="747">
                  <c:v>308.88</c:v>
                </c:pt>
                <c:pt idx="748">
                  <c:v>308.88</c:v>
                </c:pt>
                <c:pt idx="749">
                  <c:v>308.88</c:v>
                </c:pt>
                <c:pt idx="750">
                  <c:v>308.88</c:v>
                </c:pt>
                <c:pt idx="751">
                  <c:v>308.88</c:v>
                </c:pt>
                <c:pt idx="752">
                  <c:v>308.88</c:v>
                </c:pt>
                <c:pt idx="753">
                  <c:v>308.88</c:v>
                </c:pt>
                <c:pt idx="754">
                  <c:v>308.88</c:v>
                </c:pt>
                <c:pt idx="755">
                  <c:v>308.88</c:v>
                </c:pt>
                <c:pt idx="756">
                  <c:v>308.88</c:v>
                </c:pt>
                <c:pt idx="757">
                  <c:v>308.88</c:v>
                </c:pt>
                <c:pt idx="758">
                  <c:v>308.88</c:v>
                </c:pt>
                <c:pt idx="759">
                  <c:v>308.88</c:v>
                </c:pt>
                <c:pt idx="760">
                  <c:v>308.88</c:v>
                </c:pt>
                <c:pt idx="761">
                  <c:v>308.88</c:v>
                </c:pt>
                <c:pt idx="762">
                  <c:v>308.88</c:v>
                </c:pt>
                <c:pt idx="763">
                  <c:v>308.88</c:v>
                </c:pt>
                <c:pt idx="764">
                  <c:v>308.88</c:v>
                </c:pt>
                <c:pt idx="765">
                  <c:v>308.88</c:v>
                </c:pt>
                <c:pt idx="766">
                  <c:v>308.88</c:v>
                </c:pt>
                <c:pt idx="767">
                  <c:v>308.88</c:v>
                </c:pt>
                <c:pt idx="768">
                  <c:v>308.88</c:v>
                </c:pt>
                <c:pt idx="769">
                  <c:v>308.88</c:v>
                </c:pt>
                <c:pt idx="770">
                  <c:v>308.88</c:v>
                </c:pt>
                <c:pt idx="771">
                  <c:v>308.88</c:v>
                </c:pt>
                <c:pt idx="772">
                  <c:v>308.88</c:v>
                </c:pt>
                <c:pt idx="773">
                  <c:v>308.88</c:v>
                </c:pt>
                <c:pt idx="774">
                  <c:v>308.88</c:v>
                </c:pt>
                <c:pt idx="775">
                  <c:v>308.88</c:v>
                </c:pt>
                <c:pt idx="776">
                  <c:v>308.88</c:v>
                </c:pt>
                <c:pt idx="777">
                  <c:v>308.88</c:v>
                </c:pt>
                <c:pt idx="778">
                  <c:v>308.88</c:v>
                </c:pt>
                <c:pt idx="779">
                  <c:v>308.88</c:v>
                </c:pt>
                <c:pt idx="780">
                  <c:v>308.88</c:v>
                </c:pt>
                <c:pt idx="781">
                  <c:v>308.88</c:v>
                </c:pt>
                <c:pt idx="782">
                  <c:v>308.88</c:v>
                </c:pt>
                <c:pt idx="783">
                  <c:v>308.88</c:v>
                </c:pt>
                <c:pt idx="784">
                  <c:v>308.88</c:v>
                </c:pt>
                <c:pt idx="785">
                  <c:v>308.88</c:v>
                </c:pt>
                <c:pt idx="786">
                  <c:v>308.88</c:v>
                </c:pt>
                <c:pt idx="787">
                  <c:v>308.88</c:v>
                </c:pt>
                <c:pt idx="788">
                  <c:v>308.88</c:v>
                </c:pt>
                <c:pt idx="789">
                  <c:v>308.88</c:v>
                </c:pt>
                <c:pt idx="790">
                  <c:v>308.88</c:v>
                </c:pt>
                <c:pt idx="791">
                  <c:v>308.88</c:v>
                </c:pt>
                <c:pt idx="792">
                  <c:v>308.88</c:v>
                </c:pt>
                <c:pt idx="793">
                  <c:v>308.88</c:v>
                </c:pt>
                <c:pt idx="794">
                  <c:v>308.88</c:v>
                </c:pt>
                <c:pt idx="795">
                  <c:v>308.88</c:v>
                </c:pt>
                <c:pt idx="796">
                  <c:v>308.88</c:v>
                </c:pt>
                <c:pt idx="797">
                  <c:v>308.88</c:v>
                </c:pt>
                <c:pt idx="798">
                  <c:v>308.88</c:v>
                </c:pt>
                <c:pt idx="799">
                  <c:v>308.88</c:v>
                </c:pt>
                <c:pt idx="800">
                  <c:v>308.88</c:v>
                </c:pt>
                <c:pt idx="801">
                  <c:v>308.88</c:v>
                </c:pt>
                <c:pt idx="802">
                  <c:v>308.88</c:v>
                </c:pt>
                <c:pt idx="803">
                  <c:v>308.88</c:v>
                </c:pt>
                <c:pt idx="804">
                  <c:v>308.88</c:v>
                </c:pt>
                <c:pt idx="805">
                  <c:v>308.88</c:v>
                </c:pt>
                <c:pt idx="806">
                  <c:v>308.88</c:v>
                </c:pt>
                <c:pt idx="807">
                  <c:v>308.88</c:v>
                </c:pt>
                <c:pt idx="808">
                  <c:v>308.88</c:v>
                </c:pt>
                <c:pt idx="809">
                  <c:v>308.88</c:v>
                </c:pt>
                <c:pt idx="810">
                  <c:v>308.88</c:v>
                </c:pt>
                <c:pt idx="811">
                  <c:v>308.88</c:v>
                </c:pt>
                <c:pt idx="812">
                  <c:v>308.88</c:v>
                </c:pt>
                <c:pt idx="813">
                  <c:v>308.88</c:v>
                </c:pt>
                <c:pt idx="814">
                  <c:v>308.88</c:v>
                </c:pt>
                <c:pt idx="815">
                  <c:v>308.88</c:v>
                </c:pt>
                <c:pt idx="816">
                  <c:v>308.88</c:v>
                </c:pt>
                <c:pt idx="817">
                  <c:v>308.88</c:v>
                </c:pt>
                <c:pt idx="818">
                  <c:v>308.88</c:v>
                </c:pt>
                <c:pt idx="819">
                  <c:v>308.88</c:v>
                </c:pt>
                <c:pt idx="820">
                  <c:v>308.88</c:v>
                </c:pt>
                <c:pt idx="821">
                  <c:v>308.88</c:v>
                </c:pt>
                <c:pt idx="822">
                  <c:v>308.88</c:v>
                </c:pt>
                <c:pt idx="823">
                  <c:v>308.88</c:v>
                </c:pt>
                <c:pt idx="824">
                  <c:v>308.88</c:v>
                </c:pt>
                <c:pt idx="825">
                  <c:v>308.88</c:v>
                </c:pt>
                <c:pt idx="826">
                  <c:v>308.88</c:v>
                </c:pt>
                <c:pt idx="827">
                  <c:v>308.88</c:v>
                </c:pt>
                <c:pt idx="828">
                  <c:v>308.88</c:v>
                </c:pt>
                <c:pt idx="829">
                  <c:v>308.88</c:v>
                </c:pt>
                <c:pt idx="830">
                  <c:v>308.88</c:v>
                </c:pt>
                <c:pt idx="831">
                  <c:v>308.88</c:v>
                </c:pt>
                <c:pt idx="832">
                  <c:v>308.88</c:v>
                </c:pt>
                <c:pt idx="833">
                  <c:v>308.88</c:v>
                </c:pt>
                <c:pt idx="834">
                  <c:v>308.88</c:v>
                </c:pt>
                <c:pt idx="835">
                  <c:v>308.88</c:v>
                </c:pt>
                <c:pt idx="836">
                  <c:v>308.88</c:v>
                </c:pt>
                <c:pt idx="837">
                  <c:v>308.88</c:v>
                </c:pt>
                <c:pt idx="838">
                  <c:v>308.88</c:v>
                </c:pt>
                <c:pt idx="839">
                  <c:v>308.88</c:v>
                </c:pt>
                <c:pt idx="840">
                  <c:v>308.88</c:v>
                </c:pt>
                <c:pt idx="841">
                  <c:v>308.88</c:v>
                </c:pt>
                <c:pt idx="842">
                  <c:v>308.88</c:v>
                </c:pt>
                <c:pt idx="843">
                  <c:v>308.88</c:v>
                </c:pt>
                <c:pt idx="844">
                  <c:v>308.88</c:v>
                </c:pt>
                <c:pt idx="845">
                  <c:v>308.88</c:v>
                </c:pt>
                <c:pt idx="846">
                  <c:v>308.88</c:v>
                </c:pt>
                <c:pt idx="847">
                  <c:v>308.88</c:v>
                </c:pt>
                <c:pt idx="848">
                  <c:v>308.88</c:v>
                </c:pt>
                <c:pt idx="849">
                  <c:v>308.88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B-49F8-83C9-1643B550DA1B}"/>
            </c:ext>
          </c:extLst>
        </c:ser>
        <c:ser>
          <c:idx val="1"/>
          <c:order val="1"/>
          <c:tx>
            <c:strRef>
              <c:f>Graf61a62!$C$1</c:f>
              <c:strCache>
                <c:ptCount val="1"/>
                <c:pt idx="0">
                  <c:v>Rodičovský dôchodok 
navrhovaný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Graf61a62!$C$2:$C$851</c:f>
              <c:numCache>
                <c:formatCode>0.0</c:formatCode>
                <c:ptCount val="8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0.28635614400000448</c:v>
                </c:pt>
                <c:pt idx="47">
                  <c:v>0.64477214400000338</c:v>
                </c:pt>
                <c:pt idx="48">
                  <c:v>1.0396681440000071</c:v>
                </c:pt>
                <c:pt idx="49">
                  <c:v>1.4345641440000041</c:v>
                </c:pt>
                <c:pt idx="50">
                  <c:v>1.8294601440000042</c:v>
                </c:pt>
                <c:pt idx="51">
                  <c:v>2.2243561440000046</c:v>
                </c:pt>
                <c:pt idx="52">
                  <c:v>2.6192521440000047</c:v>
                </c:pt>
                <c:pt idx="53">
                  <c:v>3.0141481440000053</c:v>
                </c:pt>
                <c:pt idx="54">
                  <c:v>3.4090441440000054</c:v>
                </c:pt>
                <c:pt idx="55">
                  <c:v>3.8039401440000056</c:v>
                </c:pt>
                <c:pt idx="56">
                  <c:v>4.1988361440000057</c:v>
                </c:pt>
                <c:pt idx="57">
                  <c:v>4.5937321440000032</c:v>
                </c:pt>
                <c:pt idx="58">
                  <c:v>4.9886281440000069</c:v>
                </c:pt>
                <c:pt idx="59">
                  <c:v>5.383524144000007</c:v>
                </c:pt>
                <c:pt idx="60">
                  <c:v>5.7784201440000036</c:v>
                </c:pt>
                <c:pt idx="61">
                  <c:v>6.1733161440000037</c:v>
                </c:pt>
                <c:pt idx="62">
                  <c:v>6.5682121440000039</c:v>
                </c:pt>
                <c:pt idx="63">
                  <c:v>6.9631081440000049</c:v>
                </c:pt>
                <c:pt idx="64">
                  <c:v>7.358004144000005</c:v>
                </c:pt>
                <c:pt idx="65">
                  <c:v>7.7529001440000052</c:v>
                </c:pt>
                <c:pt idx="66">
                  <c:v>8.1477961440000009</c:v>
                </c:pt>
                <c:pt idx="67">
                  <c:v>8.5426921440000054</c:v>
                </c:pt>
                <c:pt idx="68">
                  <c:v>8.9375881440000065</c:v>
                </c:pt>
                <c:pt idx="69">
                  <c:v>9.3324841439999986</c:v>
                </c:pt>
                <c:pt idx="70">
                  <c:v>9.7273801440000067</c:v>
                </c:pt>
                <c:pt idx="71">
                  <c:v>10.122276144000008</c:v>
                </c:pt>
                <c:pt idx="72">
                  <c:v>10.517172144000009</c:v>
                </c:pt>
                <c:pt idx="73">
                  <c:v>10.912068144000006</c:v>
                </c:pt>
                <c:pt idx="74">
                  <c:v>11.306964144000002</c:v>
                </c:pt>
                <c:pt idx="75">
                  <c:v>11.701860144000008</c:v>
                </c:pt>
                <c:pt idx="76">
                  <c:v>12.096756144000008</c:v>
                </c:pt>
                <c:pt idx="77">
                  <c:v>12.491652144000001</c:v>
                </c:pt>
                <c:pt idx="78">
                  <c:v>12.886548144000008</c:v>
                </c:pt>
                <c:pt idx="79">
                  <c:v>13.281444144000002</c:v>
                </c:pt>
                <c:pt idx="80">
                  <c:v>13.676340144000003</c:v>
                </c:pt>
                <c:pt idx="81">
                  <c:v>14.071236144000009</c:v>
                </c:pt>
                <c:pt idx="82">
                  <c:v>14.466132144000003</c:v>
                </c:pt>
                <c:pt idx="83">
                  <c:v>14.861028144000004</c:v>
                </c:pt>
                <c:pt idx="84">
                  <c:v>15.255924144000003</c:v>
                </c:pt>
                <c:pt idx="85">
                  <c:v>15.650820144000004</c:v>
                </c:pt>
                <c:pt idx="86">
                  <c:v>16.045716144000004</c:v>
                </c:pt>
                <c:pt idx="87">
                  <c:v>16.440612144000003</c:v>
                </c:pt>
                <c:pt idx="88">
                  <c:v>16.835508144000006</c:v>
                </c:pt>
                <c:pt idx="89">
                  <c:v>17.230404144000005</c:v>
                </c:pt>
                <c:pt idx="90">
                  <c:v>17.625300144000004</c:v>
                </c:pt>
                <c:pt idx="91">
                  <c:v>18.020196144000007</c:v>
                </c:pt>
                <c:pt idx="92">
                  <c:v>18.415092144000006</c:v>
                </c:pt>
                <c:pt idx="93">
                  <c:v>18.809988144000005</c:v>
                </c:pt>
                <c:pt idx="94">
                  <c:v>19.204884144000008</c:v>
                </c:pt>
                <c:pt idx="95">
                  <c:v>19.599780144000007</c:v>
                </c:pt>
                <c:pt idx="96">
                  <c:v>19.994676144000007</c:v>
                </c:pt>
                <c:pt idx="97">
                  <c:v>20.38957214400001</c:v>
                </c:pt>
                <c:pt idx="98">
                  <c:v>20.784468144000009</c:v>
                </c:pt>
                <c:pt idx="99">
                  <c:v>21.179364144000001</c:v>
                </c:pt>
                <c:pt idx="100">
                  <c:v>21.574260144000011</c:v>
                </c:pt>
                <c:pt idx="101">
                  <c:v>21.969156144000006</c:v>
                </c:pt>
                <c:pt idx="102">
                  <c:v>22.364052144000002</c:v>
                </c:pt>
                <c:pt idx="103">
                  <c:v>22.758948144000012</c:v>
                </c:pt>
                <c:pt idx="104">
                  <c:v>23.153844144000004</c:v>
                </c:pt>
                <c:pt idx="105">
                  <c:v>23.548740144000003</c:v>
                </c:pt>
                <c:pt idx="106">
                  <c:v>23.94363614400001</c:v>
                </c:pt>
                <c:pt idx="107">
                  <c:v>24.338532144000006</c:v>
                </c:pt>
                <c:pt idx="108">
                  <c:v>24.733428144000005</c:v>
                </c:pt>
                <c:pt idx="109">
                  <c:v>25.128324144000004</c:v>
                </c:pt>
                <c:pt idx="110">
                  <c:v>25.523220144000003</c:v>
                </c:pt>
                <c:pt idx="111">
                  <c:v>25.918116144000006</c:v>
                </c:pt>
                <c:pt idx="112">
                  <c:v>26.313012144000005</c:v>
                </c:pt>
                <c:pt idx="113">
                  <c:v>26.707908144000005</c:v>
                </c:pt>
                <c:pt idx="114">
                  <c:v>27.102804144000007</c:v>
                </c:pt>
                <c:pt idx="115">
                  <c:v>27.497700144000007</c:v>
                </c:pt>
                <c:pt idx="116">
                  <c:v>27.892596144000006</c:v>
                </c:pt>
                <c:pt idx="117">
                  <c:v>28.287492144000009</c:v>
                </c:pt>
                <c:pt idx="118">
                  <c:v>28.682388144000008</c:v>
                </c:pt>
                <c:pt idx="119">
                  <c:v>29.077284144000004</c:v>
                </c:pt>
                <c:pt idx="120">
                  <c:v>29.47218014400001</c:v>
                </c:pt>
                <c:pt idx="121">
                  <c:v>29.867076144000009</c:v>
                </c:pt>
                <c:pt idx="122">
                  <c:v>30.261972144000005</c:v>
                </c:pt>
                <c:pt idx="123">
                  <c:v>30.656868144000011</c:v>
                </c:pt>
                <c:pt idx="124">
                  <c:v>31.051764144</c:v>
                </c:pt>
                <c:pt idx="125">
                  <c:v>31.446660144000006</c:v>
                </c:pt>
                <c:pt idx="126">
                  <c:v>31.841556144000013</c:v>
                </c:pt>
                <c:pt idx="127">
                  <c:v>32.236452144000005</c:v>
                </c:pt>
                <c:pt idx="128">
                  <c:v>32.631348144000015</c:v>
                </c:pt>
                <c:pt idx="129">
                  <c:v>33.02624414400001</c:v>
                </c:pt>
                <c:pt idx="130">
                  <c:v>33.421140143999999</c:v>
                </c:pt>
                <c:pt idx="131">
                  <c:v>33.816036144000002</c:v>
                </c:pt>
                <c:pt idx="132">
                  <c:v>34.210932143999997</c:v>
                </c:pt>
                <c:pt idx="133">
                  <c:v>34.605828144000007</c:v>
                </c:pt>
                <c:pt idx="134">
                  <c:v>35.000724144000003</c:v>
                </c:pt>
                <c:pt idx="135">
                  <c:v>35.395620144000013</c:v>
                </c:pt>
                <c:pt idx="136">
                  <c:v>35.790516144000001</c:v>
                </c:pt>
                <c:pt idx="137">
                  <c:v>36.185412144000004</c:v>
                </c:pt>
                <c:pt idx="138">
                  <c:v>36.580308144</c:v>
                </c:pt>
                <c:pt idx="139">
                  <c:v>36.97520414400001</c:v>
                </c:pt>
                <c:pt idx="140">
                  <c:v>37.370100144000006</c:v>
                </c:pt>
                <c:pt idx="141">
                  <c:v>37.764996144000008</c:v>
                </c:pt>
                <c:pt idx="142">
                  <c:v>38.159892144000004</c:v>
                </c:pt>
                <c:pt idx="143">
                  <c:v>38.554788144000007</c:v>
                </c:pt>
                <c:pt idx="144">
                  <c:v>38.949684144000003</c:v>
                </c:pt>
                <c:pt idx="145">
                  <c:v>39.344580143999998</c:v>
                </c:pt>
                <c:pt idx="146">
                  <c:v>39.739476144000008</c:v>
                </c:pt>
                <c:pt idx="147">
                  <c:v>40.134372144000011</c:v>
                </c:pt>
                <c:pt idx="148">
                  <c:v>40.529268143999992</c:v>
                </c:pt>
                <c:pt idx="149">
                  <c:v>40.924164143999995</c:v>
                </c:pt>
                <c:pt idx="150">
                  <c:v>41.319060144000005</c:v>
                </c:pt>
                <c:pt idx="151">
                  <c:v>41.713956143999994</c:v>
                </c:pt>
                <c:pt idx="152">
                  <c:v>42.108852144000004</c:v>
                </c:pt>
                <c:pt idx="153">
                  <c:v>42.503748143999999</c:v>
                </c:pt>
                <c:pt idx="154">
                  <c:v>42.898644144000009</c:v>
                </c:pt>
                <c:pt idx="155">
                  <c:v>43.293540143999998</c:v>
                </c:pt>
                <c:pt idx="156">
                  <c:v>43.688436144000008</c:v>
                </c:pt>
                <c:pt idx="157">
                  <c:v>44.083332144000018</c:v>
                </c:pt>
                <c:pt idx="158">
                  <c:v>44.478228143999999</c:v>
                </c:pt>
                <c:pt idx="159">
                  <c:v>44.873124144000002</c:v>
                </c:pt>
                <c:pt idx="160">
                  <c:v>45.268020144000012</c:v>
                </c:pt>
                <c:pt idx="161">
                  <c:v>45.662916144</c:v>
                </c:pt>
                <c:pt idx="162">
                  <c:v>46.05781214400001</c:v>
                </c:pt>
                <c:pt idx="163">
                  <c:v>46.452708143999999</c:v>
                </c:pt>
                <c:pt idx="164">
                  <c:v>46.847604143999995</c:v>
                </c:pt>
                <c:pt idx="165">
                  <c:v>47.242500144000005</c:v>
                </c:pt>
                <c:pt idx="166">
                  <c:v>47.637396144000014</c:v>
                </c:pt>
                <c:pt idx="167">
                  <c:v>48.032292144000003</c:v>
                </c:pt>
                <c:pt idx="168">
                  <c:v>48.427188143999992</c:v>
                </c:pt>
                <c:pt idx="169">
                  <c:v>48.822084144000002</c:v>
                </c:pt>
                <c:pt idx="170">
                  <c:v>49.216980143999997</c:v>
                </c:pt>
                <c:pt idx="171">
                  <c:v>49.611876144000007</c:v>
                </c:pt>
                <c:pt idx="172">
                  <c:v>50.006772144000017</c:v>
                </c:pt>
                <c:pt idx="173">
                  <c:v>50.401668144000006</c:v>
                </c:pt>
                <c:pt idx="174">
                  <c:v>50.796564143999994</c:v>
                </c:pt>
                <c:pt idx="175">
                  <c:v>51.191460144000004</c:v>
                </c:pt>
                <c:pt idx="176">
                  <c:v>51.586356144</c:v>
                </c:pt>
                <c:pt idx="177">
                  <c:v>51.98125214400001</c:v>
                </c:pt>
                <c:pt idx="178">
                  <c:v>52.376148143999998</c:v>
                </c:pt>
                <c:pt idx="179">
                  <c:v>52.771044144000008</c:v>
                </c:pt>
                <c:pt idx="180">
                  <c:v>53.165940143999997</c:v>
                </c:pt>
                <c:pt idx="181">
                  <c:v>53.560836144000007</c:v>
                </c:pt>
                <c:pt idx="182">
                  <c:v>53.955732144000002</c:v>
                </c:pt>
                <c:pt idx="183">
                  <c:v>54.350628143999991</c:v>
                </c:pt>
                <c:pt idx="184">
                  <c:v>54.745524144000001</c:v>
                </c:pt>
                <c:pt idx="185">
                  <c:v>55.140420144000011</c:v>
                </c:pt>
                <c:pt idx="186">
                  <c:v>55.535316143999999</c:v>
                </c:pt>
                <c:pt idx="187">
                  <c:v>55.930212144000009</c:v>
                </c:pt>
                <c:pt idx="188">
                  <c:v>56.325108144000005</c:v>
                </c:pt>
                <c:pt idx="189">
                  <c:v>56.720004143999994</c:v>
                </c:pt>
                <c:pt idx="190">
                  <c:v>57.114900144000003</c:v>
                </c:pt>
                <c:pt idx="191">
                  <c:v>57.509796144000013</c:v>
                </c:pt>
                <c:pt idx="192">
                  <c:v>57.904692144000002</c:v>
                </c:pt>
                <c:pt idx="193">
                  <c:v>58.299588143999998</c:v>
                </c:pt>
                <c:pt idx="194">
                  <c:v>58.694484144000008</c:v>
                </c:pt>
                <c:pt idx="195">
                  <c:v>59.089380143999996</c:v>
                </c:pt>
                <c:pt idx="196">
                  <c:v>59.484276144000006</c:v>
                </c:pt>
                <c:pt idx="197">
                  <c:v>59.879172144000016</c:v>
                </c:pt>
                <c:pt idx="198">
                  <c:v>60.274068144000005</c:v>
                </c:pt>
                <c:pt idx="199">
                  <c:v>60.668964144</c:v>
                </c:pt>
                <c:pt idx="200">
                  <c:v>61.06386014400001</c:v>
                </c:pt>
                <c:pt idx="201">
                  <c:v>61.458756143999999</c:v>
                </c:pt>
                <c:pt idx="202">
                  <c:v>61.853652144000009</c:v>
                </c:pt>
                <c:pt idx="203">
                  <c:v>62.248548143999997</c:v>
                </c:pt>
                <c:pt idx="204">
                  <c:v>62.643444144000007</c:v>
                </c:pt>
                <c:pt idx="205">
                  <c:v>63.038340144000003</c:v>
                </c:pt>
                <c:pt idx="206">
                  <c:v>63.433236144000006</c:v>
                </c:pt>
                <c:pt idx="207">
                  <c:v>63.828132144000001</c:v>
                </c:pt>
                <c:pt idx="208">
                  <c:v>64.223028143999997</c:v>
                </c:pt>
                <c:pt idx="209">
                  <c:v>64.617924144</c:v>
                </c:pt>
                <c:pt idx="210">
                  <c:v>65.012820144000003</c:v>
                </c:pt>
                <c:pt idx="211">
                  <c:v>65.407716144000005</c:v>
                </c:pt>
                <c:pt idx="212">
                  <c:v>65.802612144000008</c:v>
                </c:pt>
                <c:pt idx="213">
                  <c:v>66.197508144000011</c:v>
                </c:pt>
                <c:pt idx="214">
                  <c:v>66.592404144</c:v>
                </c:pt>
                <c:pt idx="215">
                  <c:v>66.987300144000002</c:v>
                </c:pt>
                <c:pt idx="216">
                  <c:v>67.382196144000005</c:v>
                </c:pt>
                <c:pt idx="217">
                  <c:v>67.777092143999994</c:v>
                </c:pt>
                <c:pt idx="218">
                  <c:v>68.171988143999997</c:v>
                </c:pt>
                <c:pt idx="219">
                  <c:v>68.566884144000014</c:v>
                </c:pt>
                <c:pt idx="220">
                  <c:v>68.961780144000002</c:v>
                </c:pt>
                <c:pt idx="221">
                  <c:v>69.356676144000005</c:v>
                </c:pt>
                <c:pt idx="222">
                  <c:v>69.751572144000008</c:v>
                </c:pt>
                <c:pt idx="223">
                  <c:v>70.146468143999996</c:v>
                </c:pt>
                <c:pt idx="224">
                  <c:v>70.541364143999999</c:v>
                </c:pt>
                <c:pt idx="225">
                  <c:v>70.936260144000002</c:v>
                </c:pt>
                <c:pt idx="226">
                  <c:v>71.331156144000005</c:v>
                </c:pt>
                <c:pt idx="227">
                  <c:v>71.726052144000008</c:v>
                </c:pt>
                <c:pt idx="228">
                  <c:v>72.120948143999996</c:v>
                </c:pt>
                <c:pt idx="229">
                  <c:v>72.515844143999999</c:v>
                </c:pt>
                <c:pt idx="230">
                  <c:v>72.910740144000002</c:v>
                </c:pt>
                <c:pt idx="231">
                  <c:v>73.305636144000005</c:v>
                </c:pt>
                <c:pt idx="232">
                  <c:v>73.700532144000007</c:v>
                </c:pt>
                <c:pt idx="233">
                  <c:v>74.095428143999996</c:v>
                </c:pt>
                <c:pt idx="234">
                  <c:v>74.490324143999999</c:v>
                </c:pt>
                <c:pt idx="235">
                  <c:v>74.917754588800008</c:v>
                </c:pt>
                <c:pt idx="236">
                  <c:v>75.411374588800015</c:v>
                </c:pt>
                <c:pt idx="237">
                  <c:v>75.904994588800022</c:v>
                </c:pt>
                <c:pt idx="238">
                  <c:v>76.398614588800015</c:v>
                </c:pt>
                <c:pt idx="239">
                  <c:v>76.892234588800008</c:v>
                </c:pt>
                <c:pt idx="240">
                  <c:v>77.385854588800015</c:v>
                </c:pt>
                <c:pt idx="241">
                  <c:v>77.879474588800008</c:v>
                </c:pt>
                <c:pt idx="242">
                  <c:v>78.373094588800001</c:v>
                </c:pt>
                <c:pt idx="243">
                  <c:v>78.866714588799994</c:v>
                </c:pt>
                <c:pt idx="244">
                  <c:v>79.360334588800001</c:v>
                </c:pt>
                <c:pt idx="245">
                  <c:v>79.853954588800008</c:v>
                </c:pt>
                <c:pt idx="246">
                  <c:v>80.347574588800015</c:v>
                </c:pt>
                <c:pt idx="247">
                  <c:v>80.841194588800022</c:v>
                </c:pt>
                <c:pt idx="248">
                  <c:v>81.334814588800015</c:v>
                </c:pt>
                <c:pt idx="249">
                  <c:v>81.828434588800008</c:v>
                </c:pt>
                <c:pt idx="250">
                  <c:v>82.3220545888</c:v>
                </c:pt>
                <c:pt idx="251">
                  <c:v>82.815674588799993</c:v>
                </c:pt>
                <c:pt idx="252">
                  <c:v>83.309294588800029</c:v>
                </c:pt>
                <c:pt idx="253">
                  <c:v>83.802914588799993</c:v>
                </c:pt>
                <c:pt idx="254">
                  <c:v>84.296534588800029</c:v>
                </c:pt>
                <c:pt idx="255">
                  <c:v>84.790154588800021</c:v>
                </c:pt>
                <c:pt idx="256">
                  <c:v>85.283774588800028</c:v>
                </c:pt>
                <c:pt idx="257">
                  <c:v>85.777394588800021</c:v>
                </c:pt>
                <c:pt idx="258">
                  <c:v>86.271014588800014</c:v>
                </c:pt>
                <c:pt idx="259">
                  <c:v>86.764634588800007</c:v>
                </c:pt>
                <c:pt idx="260">
                  <c:v>87.258254588800014</c:v>
                </c:pt>
                <c:pt idx="261">
                  <c:v>87.751874588800021</c:v>
                </c:pt>
                <c:pt idx="262">
                  <c:v>88.245494588800028</c:v>
                </c:pt>
                <c:pt idx="263">
                  <c:v>88.739114588800021</c:v>
                </c:pt>
                <c:pt idx="264">
                  <c:v>89.232734588800014</c:v>
                </c:pt>
                <c:pt idx="265">
                  <c:v>89.726354588800007</c:v>
                </c:pt>
                <c:pt idx="266">
                  <c:v>90.219974588800014</c:v>
                </c:pt>
                <c:pt idx="267">
                  <c:v>90.713594588800007</c:v>
                </c:pt>
                <c:pt idx="268">
                  <c:v>91.207214588799999</c:v>
                </c:pt>
                <c:pt idx="269">
                  <c:v>91.700834588800006</c:v>
                </c:pt>
                <c:pt idx="270">
                  <c:v>92.194454588800014</c:v>
                </c:pt>
                <c:pt idx="271">
                  <c:v>92.688074588800006</c:v>
                </c:pt>
                <c:pt idx="272">
                  <c:v>93.181694588800028</c:v>
                </c:pt>
                <c:pt idx="273">
                  <c:v>93.675314588800006</c:v>
                </c:pt>
                <c:pt idx="274">
                  <c:v>94.168934588799999</c:v>
                </c:pt>
                <c:pt idx="275">
                  <c:v>94.66255458880002</c:v>
                </c:pt>
                <c:pt idx="276">
                  <c:v>95.156174588799999</c:v>
                </c:pt>
                <c:pt idx="277">
                  <c:v>95.64979458880002</c:v>
                </c:pt>
                <c:pt idx="278">
                  <c:v>96.143414588800013</c:v>
                </c:pt>
                <c:pt idx="279">
                  <c:v>96.63703458880002</c:v>
                </c:pt>
                <c:pt idx="280">
                  <c:v>97.130654588800013</c:v>
                </c:pt>
                <c:pt idx="281">
                  <c:v>97.62427458880002</c:v>
                </c:pt>
                <c:pt idx="282">
                  <c:v>98.117894588800013</c:v>
                </c:pt>
                <c:pt idx="283">
                  <c:v>98.611514588800006</c:v>
                </c:pt>
                <c:pt idx="284">
                  <c:v>99.105134588800013</c:v>
                </c:pt>
                <c:pt idx="285">
                  <c:v>99.598754588800006</c:v>
                </c:pt>
                <c:pt idx="286">
                  <c:v>100.09237458880001</c:v>
                </c:pt>
                <c:pt idx="287">
                  <c:v>100.58599458880002</c:v>
                </c:pt>
                <c:pt idx="288">
                  <c:v>101.07961458880001</c:v>
                </c:pt>
                <c:pt idx="289">
                  <c:v>101.57323458880001</c:v>
                </c:pt>
                <c:pt idx="290">
                  <c:v>102.06685458880001</c:v>
                </c:pt>
                <c:pt idx="291">
                  <c:v>102.56047458880003</c:v>
                </c:pt>
                <c:pt idx="292">
                  <c:v>103.05409458880001</c:v>
                </c:pt>
                <c:pt idx="293">
                  <c:v>103.54771458880003</c:v>
                </c:pt>
                <c:pt idx="294">
                  <c:v>104.0413345888</c:v>
                </c:pt>
                <c:pt idx="295">
                  <c:v>104.53495458880002</c:v>
                </c:pt>
                <c:pt idx="296">
                  <c:v>105.02857458880003</c:v>
                </c:pt>
                <c:pt idx="297">
                  <c:v>105.52219458880003</c:v>
                </c:pt>
                <c:pt idx="298">
                  <c:v>106.01581458880003</c:v>
                </c:pt>
                <c:pt idx="299">
                  <c:v>106.50943458880002</c:v>
                </c:pt>
                <c:pt idx="300">
                  <c:v>107.00305458880001</c:v>
                </c:pt>
                <c:pt idx="301">
                  <c:v>107.4966745888</c:v>
                </c:pt>
                <c:pt idx="302">
                  <c:v>107.99029458880003</c:v>
                </c:pt>
                <c:pt idx="303">
                  <c:v>108.4839145888</c:v>
                </c:pt>
                <c:pt idx="304">
                  <c:v>108.97753458880003</c:v>
                </c:pt>
                <c:pt idx="305">
                  <c:v>109.47115458880002</c:v>
                </c:pt>
                <c:pt idx="306">
                  <c:v>109.9647745888</c:v>
                </c:pt>
                <c:pt idx="307">
                  <c:v>110.4583945888</c:v>
                </c:pt>
                <c:pt idx="308">
                  <c:v>110.9520145888</c:v>
                </c:pt>
                <c:pt idx="309">
                  <c:v>111.44563458880005</c:v>
                </c:pt>
                <c:pt idx="310">
                  <c:v>111.93925458880001</c:v>
                </c:pt>
                <c:pt idx="311">
                  <c:v>112.43287458880002</c:v>
                </c:pt>
                <c:pt idx="312">
                  <c:v>112.9264945888</c:v>
                </c:pt>
                <c:pt idx="313">
                  <c:v>113.4201145888</c:v>
                </c:pt>
                <c:pt idx="314">
                  <c:v>113.91373458880003</c:v>
                </c:pt>
                <c:pt idx="315">
                  <c:v>114.4073545888</c:v>
                </c:pt>
                <c:pt idx="316">
                  <c:v>114.9009745888</c:v>
                </c:pt>
                <c:pt idx="317">
                  <c:v>115.39459458880003</c:v>
                </c:pt>
                <c:pt idx="318">
                  <c:v>115.88821458880003</c:v>
                </c:pt>
                <c:pt idx="319">
                  <c:v>116.38183458880002</c:v>
                </c:pt>
                <c:pt idx="320">
                  <c:v>116.87545458880001</c:v>
                </c:pt>
                <c:pt idx="321">
                  <c:v>117.3690745888</c:v>
                </c:pt>
                <c:pt idx="322">
                  <c:v>117.86269458880003</c:v>
                </c:pt>
                <c:pt idx="323">
                  <c:v>118.35631458880002</c:v>
                </c:pt>
                <c:pt idx="324">
                  <c:v>118.84993458880002</c:v>
                </c:pt>
                <c:pt idx="325">
                  <c:v>119.3435545888</c:v>
                </c:pt>
                <c:pt idx="326">
                  <c:v>119.8371745888</c:v>
                </c:pt>
                <c:pt idx="327">
                  <c:v>120.33079458880002</c:v>
                </c:pt>
                <c:pt idx="328">
                  <c:v>120.8244145888</c:v>
                </c:pt>
                <c:pt idx="329">
                  <c:v>121.31803458880005</c:v>
                </c:pt>
                <c:pt idx="330">
                  <c:v>121.81165458880002</c:v>
                </c:pt>
                <c:pt idx="331">
                  <c:v>122.30527458879999</c:v>
                </c:pt>
                <c:pt idx="332">
                  <c:v>122.79889458880001</c:v>
                </c:pt>
                <c:pt idx="333">
                  <c:v>123.2925145888</c:v>
                </c:pt>
                <c:pt idx="334">
                  <c:v>123.78613458880004</c:v>
                </c:pt>
                <c:pt idx="335">
                  <c:v>124.2797545888</c:v>
                </c:pt>
                <c:pt idx="336">
                  <c:v>124.77337458880002</c:v>
                </c:pt>
                <c:pt idx="337">
                  <c:v>125.26699458879999</c:v>
                </c:pt>
                <c:pt idx="338">
                  <c:v>125.7606145888</c:v>
                </c:pt>
                <c:pt idx="339">
                  <c:v>126.25423458880002</c:v>
                </c:pt>
                <c:pt idx="340">
                  <c:v>126.74785458880002</c:v>
                </c:pt>
                <c:pt idx="341">
                  <c:v>127.24147458880002</c:v>
                </c:pt>
                <c:pt idx="342">
                  <c:v>127.73509458880002</c:v>
                </c:pt>
                <c:pt idx="343">
                  <c:v>128.22871458880005</c:v>
                </c:pt>
                <c:pt idx="344">
                  <c:v>128.72233458880001</c:v>
                </c:pt>
                <c:pt idx="345">
                  <c:v>129.2159545888</c:v>
                </c:pt>
                <c:pt idx="346">
                  <c:v>129.7095745888</c:v>
                </c:pt>
                <c:pt idx="347">
                  <c:v>130.20319458880002</c:v>
                </c:pt>
                <c:pt idx="348">
                  <c:v>130.69681458880004</c:v>
                </c:pt>
                <c:pt idx="349">
                  <c:v>131.19043458880003</c:v>
                </c:pt>
                <c:pt idx="350">
                  <c:v>131.6840545888</c:v>
                </c:pt>
                <c:pt idx="351">
                  <c:v>132.17767458879999</c:v>
                </c:pt>
                <c:pt idx="352">
                  <c:v>132.67129458880004</c:v>
                </c:pt>
                <c:pt idx="353">
                  <c:v>133.1649145888</c:v>
                </c:pt>
                <c:pt idx="354">
                  <c:v>133.65853458880002</c:v>
                </c:pt>
                <c:pt idx="355">
                  <c:v>134.15215458880004</c:v>
                </c:pt>
                <c:pt idx="356">
                  <c:v>134.64577458880001</c:v>
                </c:pt>
                <c:pt idx="357">
                  <c:v>135.1393945888</c:v>
                </c:pt>
                <c:pt idx="358">
                  <c:v>135.63301458879999</c:v>
                </c:pt>
                <c:pt idx="359">
                  <c:v>136.12663458880002</c:v>
                </c:pt>
                <c:pt idx="360">
                  <c:v>136.62025458880001</c:v>
                </c:pt>
                <c:pt idx="361">
                  <c:v>137.1138745888</c:v>
                </c:pt>
                <c:pt idx="362">
                  <c:v>137.60749458879999</c:v>
                </c:pt>
                <c:pt idx="363">
                  <c:v>138.10111458879999</c:v>
                </c:pt>
                <c:pt idx="364">
                  <c:v>138.59473458880001</c:v>
                </c:pt>
                <c:pt idx="365">
                  <c:v>139.0883545888</c:v>
                </c:pt>
                <c:pt idx="366">
                  <c:v>139.58197458880002</c:v>
                </c:pt>
                <c:pt idx="367">
                  <c:v>140.07559458880002</c:v>
                </c:pt>
                <c:pt idx="368">
                  <c:v>140.56921458880004</c:v>
                </c:pt>
                <c:pt idx="369">
                  <c:v>141.0628345888</c:v>
                </c:pt>
                <c:pt idx="370">
                  <c:v>141.55645458880002</c:v>
                </c:pt>
                <c:pt idx="371">
                  <c:v>142.05007458879999</c:v>
                </c:pt>
                <c:pt idx="372">
                  <c:v>142.54369458880004</c:v>
                </c:pt>
                <c:pt idx="373">
                  <c:v>143.03731458880003</c:v>
                </c:pt>
                <c:pt idx="374">
                  <c:v>143.53093458880002</c:v>
                </c:pt>
                <c:pt idx="375">
                  <c:v>144.02455458879999</c:v>
                </c:pt>
                <c:pt idx="376">
                  <c:v>144.51817458880001</c:v>
                </c:pt>
                <c:pt idx="377">
                  <c:v>145.01179458880003</c:v>
                </c:pt>
                <c:pt idx="378">
                  <c:v>145.50541458879999</c:v>
                </c:pt>
                <c:pt idx="379">
                  <c:v>145.99903458880004</c:v>
                </c:pt>
                <c:pt idx="380">
                  <c:v>146.49265458880004</c:v>
                </c:pt>
                <c:pt idx="381">
                  <c:v>146.98627458880003</c:v>
                </c:pt>
                <c:pt idx="382">
                  <c:v>147.47989458879999</c:v>
                </c:pt>
                <c:pt idx="383">
                  <c:v>147.97351458880001</c:v>
                </c:pt>
                <c:pt idx="384">
                  <c:v>148.46713458880004</c:v>
                </c:pt>
                <c:pt idx="385">
                  <c:v>148.9607545888</c:v>
                </c:pt>
                <c:pt idx="386">
                  <c:v>149.45437458880002</c:v>
                </c:pt>
                <c:pt idx="387">
                  <c:v>149.94799458879999</c:v>
                </c:pt>
                <c:pt idx="388">
                  <c:v>150.44161458880001</c:v>
                </c:pt>
                <c:pt idx="389">
                  <c:v>150.93523458880003</c:v>
                </c:pt>
                <c:pt idx="390">
                  <c:v>151.42885458880002</c:v>
                </c:pt>
                <c:pt idx="391">
                  <c:v>151.92247458880001</c:v>
                </c:pt>
                <c:pt idx="392">
                  <c:v>152.41609458880004</c:v>
                </c:pt>
                <c:pt idx="393">
                  <c:v>152.90971458880003</c:v>
                </c:pt>
                <c:pt idx="394">
                  <c:v>153.40333458880002</c:v>
                </c:pt>
                <c:pt idx="395">
                  <c:v>153.89695458880001</c:v>
                </c:pt>
                <c:pt idx="396">
                  <c:v>154.39057458880001</c:v>
                </c:pt>
                <c:pt idx="397">
                  <c:v>154.88419458880003</c:v>
                </c:pt>
                <c:pt idx="398">
                  <c:v>155.37781458880002</c:v>
                </c:pt>
                <c:pt idx="399">
                  <c:v>155.87143458880001</c:v>
                </c:pt>
                <c:pt idx="400">
                  <c:v>156.36505458879998</c:v>
                </c:pt>
                <c:pt idx="401">
                  <c:v>156.8586745888</c:v>
                </c:pt>
                <c:pt idx="402">
                  <c:v>157.35229458880002</c:v>
                </c:pt>
                <c:pt idx="403">
                  <c:v>157.84591458880001</c:v>
                </c:pt>
                <c:pt idx="404">
                  <c:v>158.33953458880003</c:v>
                </c:pt>
                <c:pt idx="405">
                  <c:v>158.83315458880006</c:v>
                </c:pt>
                <c:pt idx="406">
                  <c:v>159.32677458880002</c:v>
                </c:pt>
                <c:pt idx="407">
                  <c:v>159.82039458879999</c:v>
                </c:pt>
                <c:pt idx="408">
                  <c:v>160.31401458880001</c:v>
                </c:pt>
                <c:pt idx="409">
                  <c:v>160.80763458880003</c:v>
                </c:pt>
                <c:pt idx="410">
                  <c:v>161.30125458880002</c:v>
                </c:pt>
                <c:pt idx="411">
                  <c:v>161.79487458880001</c:v>
                </c:pt>
                <c:pt idx="412">
                  <c:v>162.28849458880001</c:v>
                </c:pt>
                <c:pt idx="413">
                  <c:v>162.7821145888</c:v>
                </c:pt>
                <c:pt idx="414">
                  <c:v>163.27573458880002</c:v>
                </c:pt>
                <c:pt idx="415">
                  <c:v>163.76935458880001</c:v>
                </c:pt>
                <c:pt idx="416">
                  <c:v>164.26297458880003</c:v>
                </c:pt>
                <c:pt idx="417">
                  <c:v>164.75659458880003</c:v>
                </c:pt>
                <c:pt idx="418">
                  <c:v>165.25021458880005</c:v>
                </c:pt>
                <c:pt idx="419">
                  <c:v>165.74383458880001</c:v>
                </c:pt>
                <c:pt idx="420">
                  <c:v>166.23745458880003</c:v>
                </c:pt>
                <c:pt idx="421">
                  <c:v>166.7310745888</c:v>
                </c:pt>
                <c:pt idx="422">
                  <c:v>167.22469458880002</c:v>
                </c:pt>
                <c:pt idx="423">
                  <c:v>167.71831458880001</c:v>
                </c:pt>
                <c:pt idx="424">
                  <c:v>168.21193458880001</c:v>
                </c:pt>
                <c:pt idx="425">
                  <c:v>168.70555458879997</c:v>
                </c:pt>
                <c:pt idx="426">
                  <c:v>169.19917458879999</c:v>
                </c:pt>
                <c:pt idx="427">
                  <c:v>169.69279458880004</c:v>
                </c:pt>
                <c:pt idx="428">
                  <c:v>170.18641458880001</c:v>
                </c:pt>
                <c:pt idx="429">
                  <c:v>170.68003458880005</c:v>
                </c:pt>
                <c:pt idx="430">
                  <c:v>171.17365458880005</c:v>
                </c:pt>
                <c:pt idx="431">
                  <c:v>171.66727458880004</c:v>
                </c:pt>
                <c:pt idx="432">
                  <c:v>172.16089458880001</c:v>
                </c:pt>
                <c:pt idx="433">
                  <c:v>172.65451458880003</c:v>
                </c:pt>
                <c:pt idx="434">
                  <c:v>173.14813458880002</c:v>
                </c:pt>
                <c:pt idx="435">
                  <c:v>173.64175458880001</c:v>
                </c:pt>
                <c:pt idx="436">
                  <c:v>174.1353745888</c:v>
                </c:pt>
                <c:pt idx="437">
                  <c:v>174.62899458879997</c:v>
                </c:pt>
                <c:pt idx="438">
                  <c:v>175.12261458879999</c:v>
                </c:pt>
                <c:pt idx="439">
                  <c:v>175.61623458880001</c:v>
                </c:pt>
                <c:pt idx="440">
                  <c:v>176.1098545888</c:v>
                </c:pt>
                <c:pt idx="441">
                  <c:v>176.60347458880003</c:v>
                </c:pt>
                <c:pt idx="442">
                  <c:v>177.09709458880002</c:v>
                </c:pt>
                <c:pt idx="443">
                  <c:v>177.59071458880004</c:v>
                </c:pt>
                <c:pt idx="444">
                  <c:v>178.0843345888</c:v>
                </c:pt>
                <c:pt idx="445">
                  <c:v>178.57795458880003</c:v>
                </c:pt>
                <c:pt idx="446">
                  <c:v>179.07157458879999</c:v>
                </c:pt>
                <c:pt idx="447">
                  <c:v>179.56519458880001</c:v>
                </c:pt>
                <c:pt idx="448">
                  <c:v>180.0588145888</c:v>
                </c:pt>
                <c:pt idx="449">
                  <c:v>180.5524345888</c:v>
                </c:pt>
                <c:pt idx="450">
                  <c:v>181.04605458879999</c:v>
                </c:pt>
                <c:pt idx="451">
                  <c:v>181.53967458879998</c:v>
                </c:pt>
                <c:pt idx="452">
                  <c:v>182.03329458880003</c:v>
                </c:pt>
                <c:pt idx="453">
                  <c:v>182.5269145888</c:v>
                </c:pt>
                <c:pt idx="454">
                  <c:v>183.02053458880005</c:v>
                </c:pt>
                <c:pt idx="455">
                  <c:v>183.51415458880004</c:v>
                </c:pt>
                <c:pt idx="456">
                  <c:v>184.00777458880003</c:v>
                </c:pt>
                <c:pt idx="457">
                  <c:v>184.52375316480001</c:v>
                </c:pt>
                <c:pt idx="458">
                  <c:v>185.04335316479998</c:v>
                </c:pt>
                <c:pt idx="459">
                  <c:v>185.56295316480004</c:v>
                </c:pt>
                <c:pt idx="460">
                  <c:v>186.0825531648</c:v>
                </c:pt>
                <c:pt idx="461">
                  <c:v>186.6021531648</c:v>
                </c:pt>
                <c:pt idx="462">
                  <c:v>187.1217531648</c:v>
                </c:pt>
                <c:pt idx="463">
                  <c:v>187.64135316479999</c:v>
                </c:pt>
                <c:pt idx="464">
                  <c:v>188.16095316480002</c:v>
                </c:pt>
                <c:pt idx="465">
                  <c:v>188.68055316480002</c:v>
                </c:pt>
                <c:pt idx="466">
                  <c:v>189.20015316479999</c:v>
                </c:pt>
                <c:pt idx="467">
                  <c:v>189.71975316480004</c:v>
                </c:pt>
                <c:pt idx="468">
                  <c:v>190.23935316480001</c:v>
                </c:pt>
                <c:pt idx="469">
                  <c:v>190.7589531648</c:v>
                </c:pt>
                <c:pt idx="470">
                  <c:v>191.2785531648</c:v>
                </c:pt>
                <c:pt idx="471">
                  <c:v>191.7981531648</c:v>
                </c:pt>
                <c:pt idx="472">
                  <c:v>192.31775316480002</c:v>
                </c:pt>
                <c:pt idx="473">
                  <c:v>192.83735316480002</c:v>
                </c:pt>
                <c:pt idx="474">
                  <c:v>193.35695316479999</c:v>
                </c:pt>
                <c:pt idx="475">
                  <c:v>193.87655316479999</c:v>
                </c:pt>
                <c:pt idx="476">
                  <c:v>194.39615316479998</c:v>
                </c:pt>
                <c:pt idx="477">
                  <c:v>194.91575316480001</c:v>
                </c:pt>
                <c:pt idx="478">
                  <c:v>195.43535316480001</c:v>
                </c:pt>
                <c:pt idx="479">
                  <c:v>195.95495316480003</c:v>
                </c:pt>
                <c:pt idx="480">
                  <c:v>196.47455316480003</c:v>
                </c:pt>
                <c:pt idx="481">
                  <c:v>196.99415316480003</c:v>
                </c:pt>
                <c:pt idx="482">
                  <c:v>197.51375316479999</c:v>
                </c:pt>
                <c:pt idx="483">
                  <c:v>198.03335316479999</c:v>
                </c:pt>
                <c:pt idx="484">
                  <c:v>198.55295316480002</c:v>
                </c:pt>
                <c:pt idx="485">
                  <c:v>199.07255316480001</c:v>
                </c:pt>
                <c:pt idx="486">
                  <c:v>199.59215316480001</c:v>
                </c:pt>
                <c:pt idx="487">
                  <c:v>200.11175316480001</c:v>
                </c:pt>
                <c:pt idx="488">
                  <c:v>200.63135316479998</c:v>
                </c:pt>
                <c:pt idx="489">
                  <c:v>201.15095316480003</c:v>
                </c:pt>
                <c:pt idx="490">
                  <c:v>201.6705531648</c:v>
                </c:pt>
                <c:pt idx="491">
                  <c:v>202.19015316479999</c:v>
                </c:pt>
                <c:pt idx="492">
                  <c:v>202.70975316480002</c:v>
                </c:pt>
                <c:pt idx="493">
                  <c:v>203.22935316480002</c:v>
                </c:pt>
                <c:pt idx="494">
                  <c:v>203.74895316480001</c:v>
                </c:pt>
                <c:pt idx="495">
                  <c:v>204.26855316480001</c:v>
                </c:pt>
                <c:pt idx="496">
                  <c:v>204.78815316479998</c:v>
                </c:pt>
                <c:pt idx="497">
                  <c:v>205.30775316480003</c:v>
                </c:pt>
                <c:pt idx="498">
                  <c:v>205.8273531648</c:v>
                </c:pt>
                <c:pt idx="499">
                  <c:v>206.3469531648</c:v>
                </c:pt>
                <c:pt idx="500">
                  <c:v>206.8665531648</c:v>
                </c:pt>
                <c:pt idx="501">
                  <c:v>207.38615316479999</c:v>
                </c:pt>
                <c:pt idx="502">
                  <c:v>207.90575316480002</c:v>
                </c:pt>
                <c:pt idx="503">
                  <c:v>208.42535316480001</c:v>
                </c:pt>
                <c:pt idx="504">
                  <c:v>208.94495316480004</c:v>
                </c:pt>
                <c:pt idx="505">
                  <c:v>209.46455316480001</c:v>
                </c:pt>
                <c:pt idx="506">
                  <c:v>209.98415316480001</c:v>
                </c:pt>
                <c:pt idx="507">
                  <c:v>210.5037531648</c:v>
                </c:pt>
                <c:pt idx="508">
                  <c:v>211.0233531648</c:v>
                </c:pt>
                <c:pt idx="509">
                  <c:v>211.54295316480002</c:v>
                </c:pt>
                <c:pt idx="510">
                  <c:v>212.06255316480002</c:v>
                </c:pt>
                <c:pt idx="511">
                  <c:v>212.58215316480002</c:v>
                </c:pt>
                <c:pt idx="512">
                  <c:v>213.10175316479999</c:v>
                </c:pt>
                <c:pt idx="513">
                  <c:v>213.62135316479998</c:v>
                </c:pt>
                <c:pt idx="514">
                  <c:v>214.14095316480001</c:v>
                </c:pt>
                <c:pt idx="515">
                  <c:v>214.66055316480001</c:v>
                </c:pt>
                <c:pt idx="516">
                  <c:v>215.1801531648</c:v>
                </c:pt>
                <c:pt idx="517">
                  <c:v>215.69975316480003</c:v>
                </c:pt>
                <c:pt idx="518">
                  <c:v>216.21935316480003</c:v>
                </c:pt>
                <c:pt idx="519">
                  <c:v>216.73895316480002</c:v>
                </c:pt>
                <c:pt idx="520">
                  <c:v>217.25855316479999</c:v>
                </c:pt>
                <c:pt idx="521">
                  <c:v>217.77815316479999</c:v>
                </c:pt>
                <c:pt idx="522">
                  <c:v>218.29775316480001</c:v>
                </c:pt>
                <c:pt idx="523">
                  <c:v>218.81735316480001</c:v>
                </c:pt>
                <c:pt idx="524">
                  <c:v>219.33695316480001</c:v>
                </c:pt>
                <c:pt idx="525">
                  <c:v>219.8565531648</c:v>
                </c:pt>
                <c:pt idx="526">
                  <c:v>220.37615316479997</c:v>
                </c:pt>
                <c:pt idx="527">
                  <c:v>220.8957531648</c:v>
                </c:pt>
                <c:pt idx="528">
                  <c:v>221.4153531648</c:v>
                </c:pt>
                <c:pt idx="529">
                  <c:v>221.93495316480002</c:v>
                </c:pt>
                <c:pt idx="530">
                  <c:v>222.45455316480002</c:v>
                </c:pt>
                <c:pt idx="531">
                  <c:v>222.97415316480001</c:v>
                </c:pt>
                <c:pt idx="532">
                  <c:v>223.49375316480001</c:v>
                </c:pt>
                <c:pt idx="533">
                  <c:v>224.01335316480001</c:v>
                </c:pt>
                <c:pt idx="534">
                  <c:v>224.53295316480003</c:v>
                </c:pt>
                <c:pt idx="535">
                  <c:v>225.0525531648</c:v>
                </c:pt>
                <c:pt idx="536">
                  <c:v>225.5721531648</c:v>
                </c:pt>
                <c:pt idx="537">
                  <c:v>226.0917531648</c:v>
                </c:pt>
                <c:pt idx="538">
                  <c:v>226.61135316479999</c:v>
                </c:pt>
                <c:pt idx="539">
                  <c:v>227.13095316480002</c:v>
                </c:pt>
                <c:pt idx="540">
                  <c:v>227.65055316480002</c:v>
                </c:pt>
                <c:pt idx="541">
                  <c:v>228.17015316480001</c:v>
                </c:pt>
                <c:pt idx="542">
                  <c:v>228.68975316480004</c:v>
                </c:pt>
                <c:pt idx="543">
                  <c:v>229.20935316480001</c:v>
                </c:pt>
                <c:pt idx="544">
                  <c:v>229.7289531648</c:v>
                </c:pt>
                <c:pt idx="545">
                  <c:v>230.2485531648</c:v>
                </c:pt>
                <c:pt idx="546">
                  <c:v>230.7681531648</c:v>
                </c:pt>
                <c:pt idx="547">
                  <c:v>231.28775316480002</c:v>
                </c:pt>
                <c:pt idx="548">
                  <c:v>231.80735316480002</c:v>
                </c:pt>
                <c:pt idx="549">
                  <c:v>232.32695316479999</c:v>
                </c:pt>
                <c:pt idx="550">
                  <c:v>232.84655316479999</c:v>
                </c:pt>
                <c:pt idx="551">
                  <c:v>233.36615316479998</c:v>
                </c:pt>
                <c:pt idx="552">
                  <c:v>233.88575316480001</c:v>
                </c:pt>
                <c:pt idx="553">
                  <c:v>234.4053531648</c:v>
                </c:pt>
                <c:pt idx="554">
                  <c:v>234.92495316480003</c:v>
                </c:pt>
                <c:pt idx="555">
                  <c:v>235.44455316480003</c:v>
                </c:pt>
                <c:pt idx="556">
                  <c:v>235.96415316480002</c:v>
                </c:pt>
                <c:pt idx="557">
                  <c:v>236.48375316479999</c:v>
                </c:pt>
                <c:pt idx="558">
                  <c:v>237.00335316479999</c:v>
                </c:pt>
                <c:pt idx="559">
                  <c:v>237.52295316480001</c:v>
                </c:pt>
                <c:pt idx="560">
                  <c:v>238.04255316480001</c:v>
                </c:pt>
                <c:pt idx="561">
                  <c:v>238.56215316480001</c:v>
                </c:pt>
                <c:pt idx="562">
                  <c:v>239.08175316480001</c:v>
                </c:pt>
                <c:pt idx="563">
                  <c:v>239.6013531648</c:v>
                </c:pt>
                <c:pt idx="564">
                  <c:v>240.12095316480003</c:v>
                </c:pt>
                <c:pt idx="565">
                  <c:v>240.6405531648</c:v>
                </c:pt>
                <c:pt idx="566">
                  <c:v>241.16015316479999</c:v>
                </c:pt>
                <c:pt idx="567">
                  <c:v>241.67975316480002</c:v>
                </c:pt>
                <c:pt idx="568">
                  <c:v>242.19935316480002</c:v>
                </c:pt>
                <c:pt idx="569">
                  <c:v>242.71895316480001</c:v>
                </c:pt>
                <c:pt idx="570">
                  <c:v>243.23855316480001</c:v>
                </c:pt>
                <c:pt idx="571">
                  <c:v>243.75815316479998</c:v>
                </c:pt>
                <c:pt idx="572">
                  <c:v>244.27775316480003</c:v>
                </c:pt>
                <c:pt idx="573">
                  <c:v>244.7973531648</c:v>
                </c:pt>
                <c:pt idx="574">
                  <c:v>245.3169531648</c:v>
                </c:pt>
                <c:pt idx="575">
                  <c:v>245.83655316479999</c:v>
                </c:pt>
                <c:pt idx="576">
                  <c:v>246.35615316479999</c:v>
                </c:pt>
                <c:pt idx="577">
                  <c:v>246.87575316480002</c:v>
                </c:pt>
                <c:pt idx="578">
                  <c:v>247.39535316480001</c:v>
                </c:pt>
                <c:pt idx="579">
                  <c:v>247.91495316480004</c:v>
                </c:pt>
                <c:pt idx="580">
                  <c:v>248.43455316480004</c:v>
                </c:pt>
                <c:pt idx="581">
                  <c:v>248.9541531648</c:v>
                </c:pt>
                <c:pt idx="582">
                  <c:v>249.4737531648</c:v>
                </c:pt>
                <c:pt idx="583">
                  <c:v>249.9933531648</c:v>
                </c:pt>
                <c:pt idx="584">
                  <c:v>250.51295316480002</c:v>
                </c:pt>
                <c:pt idx="585">
                  <c:v>251.03255316480002</c:v>
                </c:pt>
                <c:pt idx="586">
                  <c:v>251.55215316480002</c:v>
                </c:pt>
                <c:pt idx="587">
                  <c:v>252.07175316479999</c:v>
                </c:pt>
                <c:pt idx="588">
                  <c:v>252.59135316479998</c:v>
                </c:pt>
                <c:pt idx="589">
                  <c:v>253.11095316480001</c:v>
                </c:pt>
                <c:pt idx="590">
                  <c:v>253.63055316480001</c:v>
                </c:pt>
                <c:pt idx="591">
                  <c:v>254.1501531648</c:v>
                </c:pt>
                <c:pt idx="592">
                  <c:v>254.66975316480003</c:v>
                </c:pt>
                <c:pt idx="593">
                  <c:v>255.18935316480002</c:v>
                </c:pt>
                <c:pt idx="594">
                  <c:v>255.70895316480005</c:v>
                </c:pt>
                <c:pt idx="595">
                  <c:v>256.22855316480002</c:v>
                </c:pt>
                <c:pt idx="596">
                  <c:v>256.74815316480004</c:v>
                </c:pt>
                <c:pt idx="597">
                  <c:v>257.26775316479996</c:v>
                </c:pt>
                <c:pt idx="598">
                  <c:v>257.78735316479998</c:v>
                </c:pt>
                <c:pt idx="599">
                  <c:v>258.30695316480001</c:v>
                </c:pt>
                <c:pt idx="600">
                  <c:v>258.82655316479998</c:v>
                </c:pt>
                <c:pt idx="601">
                  <c:v>259.3461531648</c:v>
                </c:pt>
                <c:pt idx="602">
                  <c:v>259.86575316480003</c:v>
                </c:pt>
                <c:pt idx="603">
                  <c:v>260.38535316479999</c:v>
                </c:pt>
                <c:pt idx="604">
                  <c:v>260.90495316480002</c:v>
                </c:pt>
                <c:pt idx="605">
                  <c:v>261.42455316480005</c:v>
                </c:pt>
                <c:pt idx="606">
                  <c:v>261.94415316480001</c:v>
                </c:pt>
                <c:pt idx="607">
                  <c:v>262.46375316480004</c:v>
                </c:pt>
                <c:pt idx="608">
                  <c:v>262.98335316480001</c:v>
                </c:pt>
                <c:pt idx="609">
                  <c:v>263.50295316479998</c:v>
                </c:pt>
                <c:pt idx="610">
                  <c:v>264.0225531648</c:v>
                </c:pt>
                <c:pt idx="611">
                  <c:v>264.54215316479997</c:v>
                </c:pt>
                <c:pt idx="612">
                  <c:v>265.0617531648</c:v>
                </c:pt>
                <c:pt idx="613">
                  <c:v>265.58135316479996</c:v>
                </c:pt>
                <c:pt idx="614">
                  <c:v>266.10095316479999</c:v>
                </c:pt>
                <c:pt idx="615">
                  <c:v>266.62055316480001</c:v>
                </c:pt>
                <c:pt idx="616">
                  <c:v>267.14015316479998</c:v>
                </c:pt>
                <c:pt idx="617">
                  <c:v>267.65975316480001</c:v>
                </c:pt>
                <c:pt idx="618">
                  <c:v>268.17935316480003</c:v>
                </c:pt>
                <c:pt idx="619">
                  <c:v>268.69895316480006</c:v>
                </c:pt>
                <c:pt idx="620">
                  <c:v>269.21855316480003</c:v>
                </c:pt>
                <c:pt idx="621">
                  <c:v>269.73815316480005</c:v>
                </c:pt>
                <c:pt idx="622">
                  <c:v>270.25775316479996</c:v>
                </c:pt>
                <c:pt idx="623">
                  <c:v>270.77735316479999</c:v>
                </c:pt>
                <c:pt idx="624">
                  <c:v>271.29695316480002</c:v>
                </c:pt>
                <c:pt idx="625">
                  <c:v>271.81655316479998</c:v>
                </c:pt>
                <c:pt idx="626">
                  <c:v>272.33615316480001</c:v>
                </c:pt>
                <c:pt idx="627">
                  <c:v>272.85575316479998</c:v>
                </c:pt>
                <c:pt idx="628">
                  <c:v>273.37535316480006</c:v>
                </c:pt>
                <c:pt idx="629">
                  <c:v>273.89495316480003</c:v>
                </c:pt>
                <c:pt idx="630">
                  <c:v>274.4145531648</c:v>
                </c:pt>
                <c:pt idx="631">
                  <c:v>274.93415316480002</c:v>
                </c:pt>
                <c:pt idx="632">
                  <c:v>275.45375316479999</c:v>
                </c:pt>
                <c:pt idx="633">
                  <c:v>275.97335316480007</c:v>
                </c:pt>
                <c:pt idx="634">
                  <c:v>276.49295316479999</c:v>
                </c:pt>
                <c:pt idx="635">
                  <c:v>277.01255316479995</c:v>
                </c:pt>
                <c:pt idx="636">
                  <c:v>277.53215316479998</c:v>
                </c:pt>
                <c:pt idx="637">
                  <c:v>278.05175316479995</c:v>
                </c:pt>
                <c:pt idx="638">
                  <c:v>278.57135316480003</c:v>
                </c:pt>
                <c:pt idx="639">
                  <c:v>279.0909531648</c:v>
                </c:pt>
                <c:pt idx="640">
                  <c:v>279.61055316480002</c:v>
                </c:pt>
                <c:pt idx="641">
                  <c:v>280.13015316479999</c:v>
                </c:pt>
                <c:pt idx="642">
                  <c:v>280.64975316480002</c:v>
                </c:pt>
                <c:pt idx="643">
                  <c:v>281.16935316480004</c:v>
                </c:pt>
                <c:pt idx="644">
                  <c:v>281.68895316480007</c:v>
                </c:pt>
                <c:pt idx="645">
                  <c:v>282.20855316480004</c:v>
                </c:pt>
                <c:pt idx="646">
                  <c:v>282.72815316480001</c:v>
                </c:pt>
                <c:pt idx="647">
                  <c:v>283.24775316479997</c:v>
                </c:pt>
                <c:pt idx="648">
                  <c:v>283.7673531648</c:v>
                </c:pt>
                <c:pt idx="649">
                  <c:v>284.28695316480002</c:v>
                </c:pt>
                <c:pt idx="650">
                  <c:v>284.80655316479999</c:v>
                </c:pt>
                <c:pt idx="651">
                  <c:v>285.32615316479996</c:v>
                </c:pt>
                <c:pt idx="652">
                  <c:v>285.84575316479999</c:v>
                </c:pt>
                <c:pt idx="653">
                  <c:v>286.36535316480007</c:v>
                </c:pt>
                <c:pt idx="654">
                  <c:v>286.88495316480004</c:v>
                </c:pt>
                <c:pt idx="655">
                  <c:v>287.40455316480001</c:v>
                </c:pt>
                <c:pt idx="656">
                  <c:v>287.92415316480003</c:v>
                </c:pt>
                <c:pt idx="657">
                  <c:v>288.4437531648</c:v>
                </c:pt>
                <c:pt idx="658">
                  <c:v>288.96335316480008</c:v>
                </c:pt>
                <c:pt idx="659">
                  <c:v>289.48295316479999</c:v>
                </c:pt>
                <c:pt idx="660">
                  <c:v>290.00255316479996</c:v>
                </c:pt>
                <c:pt idx="661">
                  <c:v>290.52215316479999</c:v>
                </c:pt>
                <c:pt idx="662">
                  <c:v>291.04175316479996</c:v>
                </c:pt>
                <c:pt idx="663">
                  <c:v>291.56135316480004</c:v>
                </c:pt>
                <c:pt idx="664">
                  <c:v>292.08095316480001</c:v>
                </c:pt>
                <c:pt idx="665">
                  <c:v>292.60055316480003</c:v>
                </c:pt>
                <c:pt idx="666">
                  <c:v>293.1201531648</c:v>
                </c:pt>
                <c:pt idx="667">
                  <c:v>293.63975316479997</c:v>
                </c:pt>
                <c:pt idx="668">
                  <c:v>294.15935316480005</c:v>
                </c:pt>
                <c:pt idx="669">
                  <c:v>294.67895316480002</c:v>
                </c:pt>
                <c:pt idx="670">
                  <c:v>295.19855316480005</c:v>
                </c:pt>
                <c:pt idx="671">
                  <c:v>295.71815316480001</c:v>
                </c:pt>
                <c:pt idx="672">
                  <c:v>296.23775316479993</c:v>
                </c:pt>
                <c:pt idx="673">
                  <c:v>296.75735316480001</c:v>
                </c:pt>
                <c:pt idx="674">
                  <c:v>297.27695316479998</c:v>
                </c:pt>
                <c:pt idx="675">
                  <c:v>297.7965531648</c:v>
                </c:pt>
                <c:pt idx="676">
                  <c:v>298.31615316479997</c:v>
                </c:pt>
                <c:pt idx="677">
                  <c:v>298.8357531648</c:v>
                </c:pt>
                <c:pt idx="678">
                  <c:v>299.35535316480002</c:v>
                </c:pt>
                <c:pt idx="679">
                  <c:v>299.87495316480005</c:v>
                </c:pt>
                <c:pt idx="680">
                  <c:v>300.39455316480002</c:v>
                </c:pt>
                <c:pt idx="681">
                  <c:v>300.91415316480004</c:v>
                </c:pt>
                <c:pt idx="682">
                  <c:v>301.43375316480001</c:v>
                </c:pt>
                <c:pt idx="683">
                  <c:v>301.95335316480009</c:v>
                </c:pt>
                <c:pt idx="684">
                  <c:v>302.4729531648</c:v>
                </c:pt>
                <c:pt idx="685">
                  <c:v>302.99255316479997</c:v>
                </c:pt>
                <c:pt idx="686">
                  <c:v>303.5121531648</c:v>
                </c:pt>
                <c:pt idx="687">
                  <c:v>304.03175316479997</c:v>
                </c:pt>
                <c:pt idx="688">
                  <c:v>304.55135316480005</c:v>
                </c:pt>
                <c:pt idx="689">
                  <c:v>305.07095316480002</c:v>
                </c:pt>
                <c:pt idx="690">
                  <c:v>305.59055316479999</c:v>
                </c:pt>
                <c:pt idx="691">
                  <c:v>306.11015316480001</c:v>
                </c:pt>
                <c:pt idx="692">
                  <c:v>306.62975316479998</c:v>
                </c:pt>
                <c:pt idx="693">
                  <c:v>307.14935316480006</c:v>
                </c:pt>
                <c:pt idx="694">
                  <c:v>307.66895316480003</c:v>
                </c:pt>
                <c:pt idx="695">
                  <c:v>308.18855316480006</c:v>
                </c:pt>
                <c:pt idx="696">
                  <c:v>308.70815316480002</c:v>
                </c:pt>
                <c:pt idx="697">
                  <c:v>309.22775316479994</c:v>
                </c:pt>
                <c:pt idx="698">
                  <c:v>309.74735316480002</c:v>
                </c:pt>
                <c:pt idx="699">
                  <c:v>310.26695316479999</c:v>
                </c:pt>
                <c:pt idx="700">
                  <c:v>310.78655316480001</c:v>
                </c:pt>
                <c:pt idx="701">
                  <c:v>311.30615316479998</c:v>
                </c:pt>
                <c:pt idx="702">
                  <c:v>311.82575316480001</c:v>
                </c:pt>
                <c:pt idx="703">
                  <c:v>312.34535316480003</c:v>
                </c:pt>
                <c:pt idx="704">
                  <c:v>312.86495316480006</c:v>
                </c:pt>
                <c:pt idx="705">
                  <c:v>313.38455316480002</c:v>
                </c:pt>
                <c:pt idx="706">
                  <c:v>313.90415316479999</c:v>
                </c:pt>
                <c:pt idx="707">
                  <c:v>314.42375316480002</c:v>
                </c:pt>
                <c:pt idx="708">
                  <c:v>314.94335316480004</c:v>
                </c:pt>
                <c:pt idx="709">
                  <c:v>315.46295316480001</c:v>
                </c:pt>
                <c:pt idx="710">
                  <c:v>315.98255316479998</c:v>
                </c:pt>
                <c:pt idx="711">
                  <c:v>316.50215316479995</c:v>
                </c:pt>
                <c:pt idx="712">
                  <c:v>317.02175316479997</c:v>
                </c:pt>
                <c:pt idx="713">
                  <c:v>317.5413531648</c:v>
                </c:pt>
                <c:pt idx="714">
                  <c:v>318.06095316480003</c:v>
                </c:pt>
                <c:pt idx="715">
                  <c:v>318.58055316479999</c:v>
                </c:pt>
                <c:pt idx="716">
                  <c:v>319.10015316480002</c:v>
                </c:pt>
                <c:pt idx="717">
                  <c:v>319.61975316479999</c:v>
                </c:pt>
                <c:pt idx="718">
                  <c:v>320.13935316480007</c:v>
                </c:pt>
                <c:pt idx="719">
                  <c:v>320.65895316480004</c:v>
                </c:pt>
                <c:pt idx="720">
                  <c:v>321.17855316480006</c:v>
                </c:pt>
                <c:pt idx="721">
                  <c:v>321.69815316480003</c:v>
                </c:pt>
                <c:pt idx="722">
                  <c:v>322.2177531648</c:v>
                </c:pt>
                <c:pt idx="723">
                  <c:v>322.73735316480003</c:v>
                </c:pt>
                <c:pt idx="724">
                  <c:v>323.2569531648</c:v>
                </c:pt>
                <c:pt idx="725">
                  <c:v>323.77655316480002</c:v>
                </c:pt>
                <c:pt idx="726">
                  <c:v>324.29615316479999</c:v>
                </c:pt>
                <c:pt idx="727">
                  <c:v>324.81575316479996</c:v>
                </c:pt>
                <c:pt idx="728">
                  <c:v>325.33535316480004</c:v>
                </c:pt>
                <c:pt idx="729">
                  <c:v>325.85495316480001</c:v>
                </c:pt>
                <c:pt idx="730">
                  <c:v>326.37455316480003</c:v>
                </c:pt>
                <c:pt idx="731">
                  <c:v>326.8941531648</c:v>
                </c:pt>
                <c:pt idx="732">
                  <c:v>327.41375316480003</c:v>
                </c:pt>
                <c:pt idx="733">
                  <c:v>327.9333531648</c:v>
                </c:pt>
                <c:pt idx="734">
                  <c:v>328.45295316479996</c:v>
                </c:pt>
                <c:pt idx="735">
                  <c:v>328.97255316479999</c:v>
                </c:pt>
                <c:pt idx="736">
                  <c:v>329.49215316479996</c:v>
                </c:pt>
                <c:pt idx="737">
                  <c:v>330.01175316479998</c:v>
                </c:pt>
                <c:pt idx="738">
                  <c:v>330.53135316480001</c:v>
                </c:pt>
                <c:pt idx="739">
                  <c:v>331.05095316480003</c:v>
                </c:pt>
                <c:pt idx="740">
                  <c:v>331.5705531648</c:v>
                </c:pt>
                <c:pt idx="741">
                  <c:v>332.09015316480003</c:v>
                </c:pt>
                <c:pt idx="742">
                  <c:v>332.6097531648</c:v>
                </c:pt>
                <c:pt idx="743">
                  <c:v>333.12935316480008</c:v>
                </c:pt>
                <c:pt idx="744">
                  <c:v>333.64895316480005</c:v>
                </c:pt>
                <c:pt idx="745">
                  <c:v>334.16855316480002</c:v>
                </c:pt>
                <c:pt idx="746">
                  <c:v>334.68815316480004</c:v>
                </c:pt>
                <c:pt idx="747">
                  <c:v>335.20775316480001</c:v>
                </c:pt>
                <c:pt idx="748">
                  <c:v>335.72735316480004</c:v>
                </c:pt>
                <c:pt idx="749">
                  <c:v>336.2469531648</c:v>
                </c:pt>
                <c:pt idx="750">
                  <c:v>336.76655316479997</c:v>
                </c:pt>
                <c:pt idx="751">
                  <c:v>337.2861531648</c:v>
                </c:pt>
                <c:pt idx="752">
                  <c:v>337.80575316479997</c:v>
                </c:pt>
                <c:pt idx="753">
                  <c:v>338.32535316480005</c:v>
                </c:pt>
                <c:pt idx="754">
                  <c:v>338.84495316480002</c:v>
                </c:pt>
                <c:pt idx="755">
                  <c:v>339.36455316480004</c:v>
                </c:pt>
                <c:pt idx="756">
                  <c:v>339.88415316480001</c:v>
                </c:pt>
                <c:pt idx="757">
                  <c:v>340.40375316479998</c:v>
                </c:pt>
                <c:pt idx="758">
                  <c:v>340.92335316480001</c:v>
                </c:pt>
                <c:pt idx="759">
                  <c:v>341.44295316479997</c:v>
                </c:pt>
                <c:pt idx="760">
                  <c:v>341.9625531648</c:v>
                </c:pt>
                <c:pt idx="761">
                  <c:v>342.48215316479997</c:v>
                </c:pt>
                <c:pt idx="762">
                  <c:v>343.00175316479994</c:v>
                </c:pt>
                <c:pt idx="763">
                  <c:v>343.52135316480002</c:v>
                </c:pt>
                <c:pt idx="764">
                  <c:v>344.04095316480004</c:v>
                </c:pt>
                <c:pt idx="765">
                  <c:v>344.56055316480001</c:v>
                </c:pt>
                <c:pt idx="766">
                  <c:v>345.08015316479998</c:v>
                </c:pt>
                <c:pt idx="767">
                  <c:v>345.59975316480001</c:v>
                </c:pt>
                <c:pt idx="768">
                  <c:v>346.11935316480003</c:v>
                </c:pt>
                <c:pt idx="769">
                  <c:v>346.63895316480006</c:v>
                </c:pt>
                <c:pt idx="770">
                  <c:v>347.15855316480003</c:v>
                </c:pt>
                <c:pt idx="771">
                  <c:v>347.67815316480005</c:v>
                </c:pt>
                <c:pt idx="772">
                  <c:v>348.19775316480002</c:v>
                </c:pt>
                <c:pt idx="773">
                  <c:v>348.71735316479999</c:v>
                </c:pt>
                <c:pt idx="774">
                  <c:v>349.23695316480001</c:v>
                </c:pt>
                <c:pt idx="775">
                  <c:v>349.75655316479998</c:v>
                </c:pt>
                <c:pt idx="776">
                  <c:v>350.27615316480001</c:v>
                </c:pt>
                <c:pt idx="777">
                  <c:v>350.79575316479998</c:v>
                </c:pt>
                <c:pt idx="778">
                  <c:v>351.31535316480006</c:v>
                </c:pt>
                <c:pt idx="779">
                  <c:v>351.83495316480003</c:v>
                </c:pt>
                <c:pt idx="780">
                  <c:v>352.35455316480005</c:v>
                </c:pt>
                <c:pt idx="781">
                  <c:v>352.87415316480002</c:v>
                </c:pt>
                <c:pt idx="782">
                  <c:v>353.39375316479999</c:v>
                </c:pt>
                <c:pt idx="783">
                  <c:v>353.91335316480001</c:v>
                </c:pt>
                <c:pt idx="784">
                  <c:v>354.43295316479998</c:v>
                </c:pt>
                <c:pt idx="785">
                  <c:v>354.95255316480001</c:v>
                </c:pt>
                <c:pt idx="786">
                  <c:v>355.47215316479998</c:v>
                </c:pt>
                <c:pt idx="787">
                  <c:v>355.99175316479995</c:v>
                </c:pt>
                <c:pt idx="788">
                  <c:v>356.51135316480003</c:v>
                </c:pt>
                <c:pt idx="789">
                  <c:v>357.0309531648</c:v>
                </c:pt>
                <c:pt idx="790">
                  <c:v>357.55055316480002</c:v>
                </c:pt>
                <c:pt idx="791">
                  <c:v>358.07015316479999</c:v>
                </c:pt>
                <c:pt idx="792">
                  <c:v>358.58975316480002</c:v>
                </c:pt>
                <c:pt idx="793">
                  <c:v>359.10935316480004</c:v>
                </c:pt>
                <c:pt idx="794">
                  <c:v>359.62895316480007</c:v>
                </c:pt>
                <c:pt idx="795">
                  <c:v>360.14855316480003</c:v>
                </c:pt>
                <c:pt idx="796">
                  <c:v>360.6681531648</c:v>
                </c:pt>
                <c:pt idx="797">
                  <c:v>361.18775316480003</c:v>
                </c:pt>
                <c:pt idx="798">
                  <c:v>361.7073531648</c:v>
                </c:pt>
                <c:pt idx="799">
                  <c:v>362.22695316480002</c:v>
                </c:pt>
                <c:pt idx="800">
                  <c:v>362.74655316479999</c:v>
                </c:pt>
                <c:pt idx="801">
                  <c:v>363.26615316479996</c:v>
                </c:pt>
                <c:pt idx="802">
                  <c:v>363.78575316479998</c:v>
                </c:pt>
                <c:pt idx="803">
                  <c:v>364.30535316480007</c:v>
                </c:pt>
                <c:pt idx="804">
                  <c:v>364.82495316480004</c:v>
                </c:pt>
                <c:pt idx="805">
                  <c:v>365.3445531648</c:v>
                </c:pt>
                <c:pt idx="806">
                  <c:v>365.86415316480003</c:v>
                </c:pt>
                <c:pt idx="807">
                  <c:v>366.3837531648</c:v>
                </c:pt>
                <c:pt idx="808">
                  <c:v>366.90335316480002</c:v>
                </c:pt>
                <c:pt idx="809">
                  <c:v>367.42295316479999</c:v>
                </c:pt>
                <c:pt idx="810">
                  <c:v>367.94255316479996</c:v>
                </c:pt>
                <c:pt idx="811">
                  <c:v>368.46215316479999</c:v>
                </c:pt>
                <c:pt idx="812">
                  <c:v>368.98175316479995</c:v>
                </c:pt>
                <c:pt idx="813">
                  <c:v>369.50135316480004</c:v>
                </c:pt>
                <c:pt idx="814">
                  <c:v>370.02095316480001</c:v>
                </c:pt>
                <c:pt idx="815">
                  <c:v>370.54055316480003</c:v>
                </c:pt>
                <c:pt idx="816">
                  <c:v>371.0601531648</c:v>
                </c:pt>
                <c:pt idx="817">
                  <c:v>371.57975316479997</c:v>
                </c:pt>
                <c:pt idx="818">
                  <c:v>372.09935316480005</c:v>
                </c:pt>
                <c:pt idx="819">
                  <c:v>372.61895316480008</c:v>
                </c:pt>
                <c:pt idx="820">
                  <c:v>373.13855316480004</c:v>
                </c:pt>
                <c:pt idx="821">
                  <c:v>373.65815316480001</c:v>
                </c:pt>
                <c:pt idx="822">
                  <c:v>374.17775316480004</c:v>
                </c:pt>
                <c:pt idx="823">
                  <c:v>374.69735316480001</c:v>
                </c:pt>
                <c:pt idx="824">
                  <c:v>375.21695316480003</c:v>
                </c:pt>
                <c:pt idx="825">
                  <c:v>375.7365531648</c:v>
                </c:pt>
                <c:pt idx="826">
                  <c:v>376.25615316479997</c:v>
                </c:pt>
                <c:pt idx="827">
                  <c:v>376.77575316479999</c:v>
                </c:pt>
                <c:pt idx="828">
                  <c:v>377.29535316480002</c:v>
                </c:pt>
                <c:pt idx="829">
                  <c:v>377.81495316480004</c:v>
                </c:pt>
                <c:pt idx="830">
                  <c:v>378.33455316480001</c:v>
                </c:pt>
                <c:pt idx="831">
                  <c:v>378.85415316480004</c:v>
                </c:pt>
                <c:pt idx="832">
                  <c:v>379.37375316480001</c:v>
                </c:pt>
                <c:pt idx="833">
                  <c:v>379.89335316479998</c:v>
                </c:pt>
                <c:pt idx="834">
                  <c:v>380.4129531648</c:v>
                </c:pt>
                <c:pt idx="835">
                  <c:v>380.93255316479997</c:v>
                </c:pt>
                <c:pt idx="836">
                  <c:v>381.4521531648</c:v>
                </c:pt>
                <c:pt idx="837">
                  <c:v>381.97175316479996</c:v>
                </c:pt>
                <c:pt idx="838">
                  <c:v>382.49135316480005</c:v>
                </c:pt>
                <c:pt idx="839">
                  <c:v>383.01095316480001</c:v>
                </c:pt>
                <c:pt idx="840">
                  <c:v>383.53055316480004</c:v>
                </c:pt>
                <c:pt idx="841">
                  <c:v>384.05015316480001</c:v>
                </c:pt>
                <c:pt idx="842">
                  <c:v>384.56975316479998</c:v>
                </c:pt>
                <c:pt idx="843">
                  <c:v>385.08935316480006</c:v>
                </c:pt>
                <c:pt idx="844">
                  <c:v>385.60895316480003</c:v>
                </c:pt>
                <c:pt idx="845">
                  <c:v>386.12855316480005</c:v>
                </c:pt>
                <c:pt idx="846">
                  <c:v>386.64815316480002</c:v>
                </c:pt>
                <c:pt idx="847">
                  <c:v>387.16775316480005</c:v>
                </c:pt>
                <c:pt idx="848">
                  <c:v>387.68735316480002</c:v>
                </c:pt>
                <c:pt idx="849">
                  <c:v>388.20695316479998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B-49F8-83C9-1643B550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757663"/>
        <c:axId val="1736756703"/>
      </c:lineChart>
      <c:catAx>
        <c:axId val="17367576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900" b="1"/>
                  <a:t>Hrubý</a:t>
                </a:r>
                <a:r>
                  <a:rPr lang="sk-SK" sz="900" b="1" baseline="0"/>
                  <a:t> </a:t>
                </a:r>
                <a:r>
                  <a:rPr lang="sk-SK" sz="900" b="1"/>
                  <a:t>ročný príjem</a:t>
                </a:r>
                <a:endParaRPr lang="en-US" sz="900" b="1"/>
              </a:p>
            </c:rich>
          </c:tx>
          <c:layout>
            <c:manualLayout>
              <c:xMode val="edge"/>
              <c:yMode val="edge"/>
              <c:x val="0.34332956644308349"/>
              <c:y val="0.720829687955672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36756703"/>
        <c:crosses val="autoZero"/>
        <c:auto val="1"/>
        <c:lblAlgn val="ctr"/>
        <c:lblOffset val="100"/>
        <c:noMultiLvlLbl val="0"/>
      </c:catAx>
      <c:valAx>
        <c:axId val="1736756703"/>
        <c:scaling>
          <c:orientation val="minMax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36757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4067411988705E-2"/>
          <c:y val="0.82449428669901126"/>
          <c:w val="0.9278604054547136"/>
          <c:h val="0.1755057133009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55313745504035"/>
          <c:y val="4.6296296296296294E-2"/>
          <c:w val="0.83686661563137943"/>
          <c:h val="0.54013693364087068"/>
        </c:manualLayout>
      </c:layout>
      <c:lineChart>
        <c:grouping val="standard"/>
        <c:varyColors val="0"/>
        <c:ser>
          <c:idx val="0"/>
          <c:order val="0"/>
          <c:tx>
            <c:strRef>
              <c:f>Graf61a62!$E$1</c:f>
              <c:strCache>
                <c:ptCount val="1"/>
                <c:pt idx="0">
                  <c:v>0 detí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Graf61a62!$E$2:$E$851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-210.261467856</c:v>
                </c:pt>
                <c:pt idx="108">
                  <c:v>-211.66657185599999</c:v>
                </c:pt>
                <c:pt idx="109">
                  <c:v>-213.07167585599998</c:v>
                </c:pt>
                <c:pt idx="110">
                  <c:v>-214.47677985600001</c:v>
                </c:pt>
                <c:pt idx="111">
                  <c:v>-215.88188385599997</c:v>
                </c:pt>
                <c:pt idx="112">
                  <c:v>-217.286987856</c:v>
                </c:pt>
                <c:pt idx="113">
                  <c:v>-218.69209185599999</c:v>
                </c:pt>
                <c:pt idx="114">
                  <c:v>-220.09719585599998</c:v>
                </c:pt>
                <c:pt idx="115">
                  <c:v>-221.50229985600001</c:v>
                </c:pt>
                <c:pt idx="116">
                  <c:v>-222.90740385599997</c:v>
                </c:pt>
                <c:pt idx="117">
                  <c:v>-224.312507856</c:v>
                </c:pt>
                <c:pt idx="118">
                  <c:v>-225.71761185599996</c:v>
                </c:pt>
                <c:pt idx="119">
                  <c:v>-227.12271585599999</c:v>
                </c:pt>
                <c:pt idx="120">
                  <c:v>-228.52781985599998</c:v>
                </c:pt>
                <c:pt idx="121">
                  <c:v>-229.93292385599997</c:v>
                </c:pt>
                <c:pt idx="122">
                  <c:v>-231.338027856</c:v>
                </c:pt>
                <c:pt idx="123">
                  <c:v>-232.74313185599996</c:v>
                </c:pt>
                <c:pt idx="124">
                  <c:v>-234.14823585599999</c:v>
                </c:pt>
                <c:pt idx="125">
                  <c:v>-235.55333985599998</c:v>
                </c:pt>
                <c:pt idx="126">
                  <c:v>-236.95844385599997</c:v>
                </c:pt>
                <c:pt idx="127">
                  <c:v>-238.363547856</c:v>
                </c:pt>
                <c:pt idx="128">
                  <c:v>-239.76865185599996</c:v>
                </c:pt>
                <c:pt idx="129">
                  <c:v>-241.17375585599999</c:v>
                </c:pt>
                <c:pt idx="130">
                  <c:v>-242.57885985600001</c:v>
                </c:pt>
                <c:pt idx="131">
                  <c:v>-243.98396385599997</c:v>
                </c:pt>
                <c:pt idx="132">
                  <c:v>-245.389067856</c:v>
                </c:pt>
                <c:pt idx="133">
                  <c:v>-246.79417185599996</c:v>
                </c:pt>
                <c:pt idx="134">
                  <c:v>-248.19927585599999</c:v>
                </c:pt>
                <c:pt idx="135">
                  <c:v>-249.60437985599998</c:v>
                </c:pt>
                <c:pt idx="136">
                  <c:v>-251.009483856</c:v>
                </c:pt>
                <c:pt idx="137">
                  <c:v>-252.41458785599997</c:v>
                </c:pt>
                <c:pt idx="138">
                  <c:v>-253.81969185599996</c:v>
                </c:pt>
                <c:pt idx="139">
                  <c:v>-255.22479585599999</c:v>
                </c:pt>
                <c:pt idx="140">
                  <c:v>-256.62989985600001</c:v>
                </c:pt>
                <c:pt idx="141">
                  <c:v>-258.035003856</c:v>
                </c:pt>
                <c:pt idx="142">
                  <c:v>-259.44010785599994</c:v>
                </c:pt>
                <c:pt idx="143">
                  <c:v>-260.84521185599999</c:v>
                </c:pt>
                <c:pt idx="144">
                  <c:v>-262.25031585599999</c:v>
                </c:pt>
                <c:pt idx="145">
                  <c:v>-263.65541985599998</c:v>
                </c:pt>
                <c:pt idx="146">
                  <c:v>-265.06052385600003</c:v>
                </c:pt>
                <c:pt idx="147">
                  <c:v>-266.46562785599997</c:v>
                </c:pt>
                <c:pt idx="148">
                  <c:v>-267.87073185599996</c:v>
                </c:pt>
                <c:pt idx="149">
                  <c:v>-269.27583585600001</c:v>
                </c:pt>
                <c:pt idx="150">
                  <c:v>-270.68093985600001</c:v>
                </c:pt>
                <c:pt idx="151">
                  <c:v>-272.086043856</c:v>
                </c:pt>
                <c:pt idx="152">
                  <c:v>-273.49114785599994</c:v>
                </c:pt>
                <c:pt idx="153">
                  <c:v>-274.89625185599999</c:v>
                </c:pt>
                <c:pt idx="154">
                  <c:v>-276.30135585599999</c:v>
                </c:pt>
                <c:pt idx="155">
                  <c:v>-277.70645985599998</c:v>
                </c:pt>
                <c:pt idx="156">
                  <c:v>-279.11156385599998</c:v>
                </c:pt>
                <c:pt idx="157">
                  <c:v>-280.51666785599997</c:v>
                </c:pt>
                <c:pt idx="158">
                  <c:v>-281.92177185599996</c:v>
                </c:pt>
                <c:pt idx="159">
                  <c:v>-283.32687585600002</c:v>
                </c:pt>
                <c:pt idx="160">
                  <c:v>-284.73197985600001</c:v>
                </c:pt>
                <c:pt idx="161">
                  <c:v>-286.137083856</c:v>
                </c:pt>
                <c:pt idx="162">
                  <c:v>-286.82218785599997</c:v>
                </c:pt>
                <c:pt idx="163">
                  <c:v>-286.42729185600001</c:v>
                </c:pt>
                <c:pt idx="164">
                  <c:v>-286.03239585599999</c:v>
                </c:pt>
                <c:pt idx="165">
                  <c:v>-285.63749985599998</c:v>
                </c:pt>
                <c:pt idx="166">
                  <c:v>-285.24260385599996</c:v>
                </c:pt>
                <c:pt idx="167">
                  <c:v>-284.847707856</c:v>
                </c:pt>
                <c:pt idx="168">
                  <c:v>-284.45281185599998</c:v>
                </c:pt>
                <c:pt idx="169">
                  <c:v>-284.05791585600002</c:v>
                </c:pt>
                <c:pt idx="170">
                  <c:v>-283.66301985600001</c:v>
                </c:pt>
                <c:pt idx="171">
                  <c:v>-283.26812385599999</c:v>
                </c:pt>
                <c:pt idx="172">
                  <c:v>-282.87322785599997</c:v>
                </c:pt>
                <c:pt idx="173">
                  <c:v>-282.47833185600001</c:v>
                </c:pt>
                <c:pt idx="174">
                  <c:v>-282.08343585599999</c:v>
                </c:pt>
                <c:pt idx="175">
                  <c:v>-281.68853985599998</c:v>
                </c:pt>
                <c:pt idx="176">
                  <c:v>-281.29364385600002</c:v>
                </c:pt>
                <c:pt idx="177">
                  <c:v>-280.898747856</c:v>
                </c:pt>
                <c:pt idx="178">
                  <c:v>-280.50385185599998</c:v>
                </c:pt>
                <c:pt idx="179">
                  <c:v>-280.10895585599997</c:v>
                </c:pt>
                <c:pt idx="180">
                  <c:v>-279.71405985600001</c:v>
                </c:pt>
                <c:pt idx="181">
                  <c:v>-279.31916385599999</c:v>
                </c:pt>
                <c:pt idx="182">
                  <c:v>-278.92426785599997</c:v>
                </c:pt>
                <c:pt idx="183">
                  <c:v>-278.52937185600001</c:v>
                </c:pt>
                <c:pt idx="184">
                  <c:v>-278.13447585599999</c:v>
                </c:pt>
                <c:pt idx="185">
                  <c:v>-277.73957985599998</c:v>
                </c:pt>
                <c:pt idx="186">
                  <c:v>-277.34468385600002</c:v>
                </c:pt>
                <c:pt idx="187">
                  <c:v>-276.949787856</c:v>
                </c:pt>
                <c:pt idx="188">
                  <c:v>-276.55489185599998</c:v>
                </c:pt>
                <c:pt idx="189">
                  <c:v>-276.15999585600002</c:v>
                </c:pt>
                <c:pt idx="190">
                  <c:v>-275.76509985600001</c:v>
                </c:pt>
                <c:pt idx="191">
                  <c:v>-275.37020385599999</c:v>
                </c:pt>
                <c:pt idx="192">
                  <c:v>-274.97530785599997</c:v>
                </c:pt>
                <c:pt idx="193">
                  <c:v>-274.58041185600001</c:v>
                </c:pt>
                <c:pt idx="194">
                  <c:v>-274.18551585599999</c:v>
                </c:pt>
                <c:pt idx="195">
                  <c:v>-273.79061985599998</c:v>
                </c:pt>
                <c:pt idx="196">
                  <c:v>-273.39572385600002</c:v>
                </c:pt>
                <c:pt idx="197">
                  <c:v>-273.000827856</c:v>
                </c:pt>
                <c:pt idx="198">
                  <c:v>-272.60593185599998</c:v>
                </c:pt>
                <c:pt idx="199">
                  <c:v>-272.21103585599997</c:v>
                </c:pt>
                <c:pt idx="200">
                  <c:v>-271.81613985600001</c:v>
                </c:pt>
                <c:pt idx="201">
                  <c:v>-271.42124385599999</c:v>
                </c:pt>
                <c:pt idx="202">
                  <c:v>-271.02634785599997</c:v>
                </c:pt>
                <c:pt idx="203">
                  <c:v>-270.63145185600001</c:v>
                </c:pt>
                <c:pt idx="204">
                  <c:v>-270.236555856</c:v>
                </c:pt>
                <c:pt idx="205">
                  <c:v>-269.84165985599998</c:v>
                </c:pt>
                <c:pt idx="206">
                  <c:v>-269.44676385599996</c:v>
                </c:pt>
                <c:pt idx="207">
                  <c:v>-269.051867856</c:v>
                </c:pt>
                <c:pt idx="208">
                  <c:v>-268.65697185599998</c:v>
                </c:pt>
                <c:pt idx="209">
                  <c:v>-268.26207585600002</c:v>
                </c:pt>
                <c:pt idx="210">
                  <c:v>-267.86717985600001</c:v>
                </c:pt>
                <c:pt idx="211">
                  <c:v>-267.47228385599999</c:v>
                </c:pt>
                <c:pt idx="212">
                  <c:v>-267.07738785599997</c:v>
                </c:pt>
                <c:pt idx="213">
                  <c:v>-266.68249185600001</c:v>
                </c:pt>
                <c:pt idx="214">
                  <c:v>-266.287595856</c:v>
                </c:pt>
                <c:pt idx="215">
                  <c:v>-265.89269985599998</c:v>
                </c:pt>
                <c:pt idx="216">
                  <c:v>-265.49780385599996</c:v>
                </c:pt>
                <c:pt idx="217">
                  <c:v>-265.102907856</c:v>
                </c:pt>
                <c:pt idx="218">
                  <c:v>-264.70801185599998</c:v>
                </c:pt>
                <c:pt idx="219">
                  <c:v>-264.31311585599997</c:v>
                </c:pt>
                <c:pt idx="220">
                  <c:v>-263.91821985600001</c:v>
                </c:pt>
                <c:pt idx="221">
                  <c:v>-263.52332385599999</c:v>
                </c:pt>
                <c:pt idx="222">
                  <c:v>-263.12842785599997</c:v>
                </c:pt>
                <c:pt idx="223">
                  <c:v>-262.73353185600001</c:v>
                </c:pt>
                <c:pt idx="224">
                  <c:v>-262.338635856</c:v>
                </c:pt>
                <c:pt idx="225">
                  <c:v>-261.94373985599998</c:v>
                </c:pt>
                <c:pt idx="226">
                  <c:v>-261.54884385600002</c:v>
                </c:pt>
                <c:pt idx="227">
                  <c:v>-261.153947856</c:v>
                </c:pt>
                <c:pt idx="228">
                  <c:v>-260.75905185599999</c:v>
                </c:pt>
                <c:pt idx="229">
                  <c:v>-260.36415585599997</c:v>
                </c:pt>
                <c:pt idx="230">
                  <c:v>-259.96925985600001</c:v>
                </c:pt>
                <c:pt idx="231">
                  <c:v>-259.57436385599999</c:v>
                </c:pt>
                <c:pt idx="232">
                  <c:v>-259.17946785599997</c:v>
                </c:pt>
                <c:pt idx="233">
                  <c:v>-258.78457185600001</c:v>
                </c:pt>
                <c:pt idx="234">
                  <c:v>-258.389675856</c:v>
                </c:pt>
                <c:pt idx="235">
                  <c:v>-257.9622454112</c:v>
                </c:pt>
                <c:pt idx="236">
                  <c:v>-257.46862541119998</c:v>
                </c:pt>
                <c:pt idx="237">
                  <c:v>-256.97500541119996</c:v>
                </c:pt>
                <c:pt idx="238">
                  <c:v>-256.48138541119999</c:v>
                </c:pt>
                <c:pt idx="239">
                  <c:v>-255.9877654112</c:v>
                </c:pt>
                <c:pt idx="240">
                  <c:v>-255.49414541119998</c:v>
                </c:pt>
                <c:pt idx="241">
                  <c:v>-255.00052541119999</c:v>
                </c:pt>
                <c:pt idx="242">
                  <c:v>-254.50690541119999</c:v>
                </c:pt>
                <c:pt idx="243">
                  <c:v>-254.0132854112</c:v>
                </c:pt>
                <c:pt idx="244">
                  <c:v>-253.51966541119998</c:v>
                </c:pt>
                <c:pt idx="245">
                  <c:v>-253.02604541119999</c:v>
                </c:pt>
                <c:pt idx="246">
                  <c:v>-252.53242541119999</c:v>
                </c:pt>
                <c:pt idx="247">
                  <c:v>-252.03880541119997</c:v>
                </c:pt>
                <c:pt idx="248">
                  <c:v>-251.54518541119998</c:v>
                </c:pt>
                <c:pt idx="249">
                  <c:v>-251.05156541119999</c:v>
                </c:pt>
                <c:pt idx="250">
                  <c:v>-250.5579454112</c:v>
                </c:pt>
                <c:pt idx="251">
                  <c:v>-250.0643254112</c:v>
                </c:pt>
                <c:pt idx="252">
                  <c:v>-249.57070541119998</c:v>
                </c:pt>
                <c:pt idx="253">
                  <c:v>-249.07708541120002</c:v>
                </c:pt>
                <c:pt idx="254">
                  <c:v>-248.58346541119997</c:v>
                </c:pt>
                <c:pt idx="255">
                  <c:v>-248.08984541119997</c:v>
                </c:pt>
                <c:pt idx="256">
                  <c:v>-247.59622541119995</c:v>
                </c:pt>
                <c:pt idx="257">
                  <c:v>-247.10260541119999</c:v>
                </c:pt>
                <c:pt idx="258">
                  <c:v>-246.6089854112</c:v>
                </c:pt>
                <c:pt idx="259">
                  <c:v>-246.1153654112</c:v>
                </c:pt>
                <c:pt idx="260">
                  <c:v>-245.62174541119998</c:v>
                </c:pt>
                <c:pt idx="261">
                  <c:v>-245.12812541119996</c:v>
                </c:pt>
                <c:pt idx="262">
                  <c:v>-244.63450541119997</c:v>
                </c:pt>
                <c:pt idx="263">
                  <c:v>-244.14088541119997</c:v>
                </c:pt>
                <c:pt idx="264">
                  <c:v>-243.64726541119998</c:v>
                </c:pt>
                <c:pt idx="265">
                  <c:v>-243.15364541119999</c:v>
                </c:pt>
                <c:pt idx="266">
                  <c:v>-242.66002541119997</c:v>
                </c:pt>
                <c:pt idx="267">
                  <c:v>-242.1664054112</c:v>
                </c:pt>
                <c:pt idx="268">
                  <c:v>-241.67278541119998</c:v>
                </c:pt>
                <c:pt idx="269">
                  <c:v>-241.17916541119999</c:v>
                </c:pt>
                <c:pt idx="270">
                  <c:v>-240.6855454112</c:v>
                </c:pt>
                <c:pt idx="271">
                  <c:v>-240.19192541119997</c:v>
                </c:pt>
                <c:pt idx="272">
                  <c:v>-239.69830541119995</c:v>
                </c:pt>
                <c:pt idx="273">
                  <c:v>-239.20468541119999</c:v>
                </c:pt>
                <c:pt idx="274">
                  <c:v>-238.7110654112</c:v>
                </c:pt>
                <c:pt idx="275">
                  <c:v>-238.21744541119998</c:v>
                </c:pt>
                <c:pt idx="276">
                  <c:v>-237.72382541119998</c:v>
                </c:pt>
                <c:pt idx="277">
                  <c:v>-237.23020541119996</c:v>
                </c:pt>
                <c:pt idx="278">
                  <c:v>-236.7365854112</c:v>
                </c:pt>
                <c:pt idx="279">
                  <c:v>-236.24296541119998</c:v>
                </c:pt>
                <c:pt idx="280">
                  <c:v>-235.74934541119998</c:v>
                </c:pt>
                <c:pt idx="281">
                  <c:v>-235.25572541119999</c:v>
                </c:pt>
                <c:pt idx="282">
                  <c:v>-234.60110825919998</c:v>
                </c:pt>
                <c:pt idx="283">
                  <c:v>-233.8476882592</c:v>
                </c:pt>
                <c:pt idx="284">
                  <c:v>-233.09426825919996</c:v>
                </c:pt>
                <c:pt idx="285">
                  <c:v>-232.34084825919999</c:v>
                </c:pt>
                <c:pt idx="286">
                  <c:v>-231.58742825919995</c:v>
                </c:pt>
                <c:pt idx="287">
                  <c:v>-230.83400825919995</c:v>
                </c:pt>
                <c:pt idx="288">
                  <c:v>-230.08058825919997</c:v>
                </c:pt>
                <c:pt idx="289">
                  <c:v>-229.32716825919999</c:v>
                </c:pt>
                <c:pt idx="290">
                  <c:v>-228.57374825919999</c:v>
                </c:pt>
                <c:pt idx="291">
                  <c:v>-227.82032825919998</c:v>
                </c:pt>
                <c:pt idx="292">
                  <c:v>-227.06690825919998</c:v>
                </c:pt>
                <c:pt idx="293">
                  <c:v>-226.31348825919994</c:v>
                </c:pt>
                <c:pt idx="294">
                  <c:v>-225.56006825920002</c:v>
                </c:pt>
                <c:pt idx="295">
                  <c:v>-224.80664825919999</c:v>
                </c:pt>
                <c:pt idx="296">
                  <c:v>-224.05322825919995</c:v>
                </c:pt>
                <c:pt idx="297">
                  <c:v>-223.29980825919995</c:v>
                </c:pt>
                <c:pt idx="298">
                  <c:v>-222.54638825919997</c:v>
                </c:pt>
                <c:pt idx="299">
                  <c:v>-221.79296825919997</c:v>
                </c:pt>
                <c:pt idx="300">
                  <c:v>-221.03954825919999</c:v>
                </c:pt>
                <c:pt idx="301">
                  <c:v>-220.28612825919998</c:v>
                </c:pt>
                <c:pt idx="302">
                  <c:v>-219.53270825919998</c:v>
                </c:pt>
                <c:pt idx="303">
                  <c:v>-218.7792882592</c:v>
                </c:pt>
                <c:pt idx="304">
                  <c:v>-218.02586825919997</c:v>
                </c:pt>
                <c:pt idx="305">
                  <c:v>-217.27244825919996</c:v>
                </c:pt>
                <c:pt idx="306">
                  <c:v>-216.51902825920001</c:v>
                </c:pt>
                <c:pt idx="307">
                  <c:v>-215.76560825920001</c:v>
                </c:pt>
                <c:pt idx="308">
                  <c:v>-215.0121882592</c:v>
                </c:pt>
                <c:pt idx="309">
                  <c:v>-214.25876825919994</c:v>
                </c:pt>
                <c:pt idx="310">
                  <c:v>-213.50534825919999</c:v>
                </c:pt>
                <c:pt idx="311">
                  <c:v>-212.75192825919996</c:v>
                </c:pt>
                <c:pt idx="312">
                  <c:v>-211.99850825919998</c:v>
                </c:pt>
                <c:pt idx="313">
                  <c:v>-211.24508825919997</c:v>
                </c:pt>
                <c:pt idx="314">
                  <c:v>-210.49166825919997</c:v>
                </c:pt>
                <c:pt idx="315">
                  <c:v>-209.73824825919996</c:v>
                </c:pt>
                <c:pt idx="316">
                  <c:v>-208.98482825920001</c:v>
                </c:pt>
                <c:pt idx="317">
                  <c:v>-208.23140825919995</c:v>
                </c:pt>
                <c:pt idx="318">
                  <c:v>-207.47798825919995</c:v>
                </c:pt>
                <c:pt idx="319">
                  <c:v>-206.7245682592</c:v>
                </c:pt>
                <c:pt idx="320">
                  <c:v>-205.97114825919999</c:v>
                </c:pt>
                <c:pt idx="321">
                  <c:v>-205.21772825919999</c:v>
                </c:pt>
                <c:pt idx="322">
                  <c:v>-204.46430825919998</c:v>
                </c:pt>
                <c:pt idx="323">
                  <c:v>-203.71088825919998</c:v>
                </c:pt>
                <c:pt idx="324">
                  <c:v>-202.95746825919997</c:v>
                </c:pt>
                <c:pt idx="325">
                  <c:v>-202.20404825920002</c:v>
                </c:pt>
                <c:pt idx="326">
                  <c:v>-201.45062825920002</c:v>
                </c:pt>
                <c:pt idx="327">
                  <c:v>-200.69720825919995</c:v>
                </c:pt>
                <c:pt idx="328">
                  <c:v>-199.94378825920001</c:v>
                </c:pt>
                <c:pt idx="329">
                  <c:v>-199.19036825919994</c:v>
                </c:pt>
                <c:pt idx="330">
                  <c:v>-198.43694825919994</c:v>
                </c:pt>
                <c:pt idx="331">
                  <c:v>-197.68352825920002</c:v>
                </c:pt>
                <c:pt idx="332">
                  <c:v>-196.93010825919998</c:v>
                </c:pt>
                <c:pt idx="333">
                  <c:v>-196.17668825919998</c:v>
                </c:pt>
                <c:pt idx="334">
                  <c:v>-195.42326825919992</c:v>
                </c:pt>
                <c:pt idx="335">
                  <c:v>-194.66984825919997</c:v>
                </c:pt>
                <c:pt idx="336">
                  <c:v>-193.91642825919996</c:v>
                </c:pt>
                <c:pt idx="337">
                  <c:v>-193.16300825920001</c:v>
                </c:pt>
                <c:pt idx="338">
                  <c:v>-192.40958825919998</c:v>
                </c:pt>
                <c:pt idx="339">
                  <c:v>-191.65616825919997</c:v>
                </c:pt>
                <c:pt idx="340">
                  <c:v>-190.90274825919997</c:v>
                </c:pt>
                <c:pt idx="341">
                  <c:v>-190.14932825919996</c:v>
                </c:pt>
                <c:pt idx="342">
                  <c:v>-189.39590825919996</c:v>
                </c:pt>
                <c:pt idx="343">
                  <c:v>-188.64248825919995</c:v>
                </c:pt>
                <c:pt idx="344">
                  <c:v>-187.88906825919997</c:v>
                </c:pt>
                <c:pt idx="345">
                  <c:v>-187.13564825919997</c:v>
                </c:pt>
                <c:pt idx="346">
                  <c:v>-186.38222825920002</c:v>
                </c:pt>
                <c:pt idx="347">
                  <c:v>-185.62880825919996</c:v>
                </c:pt>
                <c:pt idx="348">
                  <c:v>-184.87538825919995</c:v>
                </c:pt>
                <c:pt idx="349">
                  <c:v>-184.12196825919995</c:v>
                </c:pt>
                <c:pt idx="350">
                  <c:v>-183.3685482592</c:v>
                </c:pt>
                <c:pt idx="351">
                  <c:v>-182.61512825920002</c:v>
                </c:pt>
                <c:pt idx="352">
                  <c:v>-181.86170825919993</c:v>
                </c:pt>
                <c:pt idx="353">
                  <c:v>-181.10828825919998</c:v>
                </c:pt>
                <c:pt idx="354">
                  <c:v>-180.35486825919995</c:v>
                </c:pt>
                <c:pt idx="355">
                  <c:v>-179.60144825919991</c:v>
                </c:pt>
                <c:pt idx="356">
                  <c:v>-178.84802825919996</c:v>
                </c:pt>
                <c:pt idx="357">
                  <c:v>-178.09460825920002</c:v>
                </c:pt>
                <c:pt idx="358">
                  <c:v>-177.34118825920001</c:v>
                </c:pt>
                <c:pt idx="359">
                  <c:v>-176.58776825919995</c:v>
                </c:pt>
                <c:pt idx="360">
                  <c:v>-175.83434825919997</c:v>
                </c:pt>
                <c:pt idx="361">
                  <c:v>-175.08092825919996</c:v>
                </c:pt>
                <c:pt idx="362">
                  <c:v>-174.32750825919999</c:v>
                </c:pt>
                <c:pt idx="363">
                  <c:v>-173.57408825919998</c:v>
                </c:pt>
                <c:pt idx="364">
                  <c:v>-172.82066825919998</c:v>
                </c:pt>
                <c:pt idx="365">
                  <c:v>-172.06724825919997</c:v>
                </c:pt>
                <c:pt idx="366">
                  <c:v>-171.31382825919997</c:v>
                </c:pt>
                <c:pt idx="367">
                  <c:v>-170.56040825919996</c:v>
                </c:pt>
                <c:pt idx="368">
                  <c:v>-169.80698825919995</c:v>
                </c:pt>
                <c:pt idx="369">
                  <c:v>-169.05356825920001</c:v>
                </c:pt>
                <c:pt idx="370">
                  <c:v>-168.3001482592</c:v>
                </c:pt>
                <c:pt idx="371">
                  <c:v>-167.54672825920002</c:v>
                </c:pt>
                <c:pt idx="372">
                  <c:v>-166.79330825919996</c:v>
                </c:pt>
                <c:pt idx="373">
                  <c:v>-166.03988825919993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3-4669-B938-38E892D7ACFE}"/>
            </c:ext>
          </c:extLst>
        </c:ser>
        <c:ser>
          <c:idx val="1"/>
          <c:order val="1"/>
          <c:tx>
            <c:strRef>
              <c:f>Graf61a62!$F$1</c:f>
              <c:strCache>
                <c:ptCount val="1"/>
                <c:pt idx="0">
                  <c:v>1 dieťa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Graf61a62!$F$2:$F$851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-210.261467856</c:v>
                </c:pt>
                <c:pt idx="108">
                  <c:v>-211.66657185599999</c:v>
                </c:pt>
                <c:pt idx="109">
                  <c:v>-213.07167585599998</c:v>
                </c:pt>
                <c:pt idx="110">
                  <c:v>-214.47677985600001</c:v>
                </c:pt>
                <c:pt idx="111">
                  <c:v>-215.88188385599997</c:v>
                </c:pt>
                <c:pt idx="112">
                  <c:v>-217.286987856</c:v>
                </c:pt>
                <c:pt idx="113">
                  <c:v>-218.69209185599999</c:v>
                </c:pt>
                <c:pt idx="114">
                  <c:v>-220.09719585599998</c:v>
                </c:pt>
                <c:pt idx="115">
                  <c:v>-221.50229985600001</c:v>
                </c:pt>
                <c:pt idx="116">
                  <c:v>-222.90740385599997</c:v>
                </c:pt>
                <c:pt idx="117">
                  <c:v>-224.312507856</c:v>
                </c:pt>
                <c:pt idx="118">
                  <c:v>-225.71761185599996</c:v>
                </c:pt>
                <c:pt idx="119">
                  <c:v>-227.12271585599999</c:v>
                </c:pt>
                <c:pt idx="120">
                  <c:v>-228.52781985599998</c:v>
                </c:pt>
                <c:pt idx="121">
                  <c:v>-229.93292385599997</c:v>
                </c:pt>
                <c:pt idx="122">
                  <c:v>-231.338027856</c:v>
                </c:pt>
                <c:pt idx="123">
                  <c:v>-232.74313185599996</c:v>
                </c:pt>
                <c:pt idx="124">
                  <c:v>-234.14823585599999</c:v>
                </c:pt>
                <c:pt idx="125">
                  <c:v>-235.55333985599998</c:v>
                </c:pt>
                <c:pt idx="126">
                  <c:v>-236.95844385599997</c:v>
                </c:pt>
                <c:pt idx="127">
                  <c:v>-238.363547856</c:v>
                </c:pt>
                <c:pt idx="128">
                  <c:v>-239.76865185599996</c:v>
                </c:pt>
                <c:pt idx="129">
                  <c:v>-241.17375585599999</c:v>
                </c:pt>
                <c:pt idx="130">
                  <c:v>-242.57885985600001</c:v>
                </c:pt>
                <c:pt idx="131">
                  <c:v>-243.98396385599997</c:v>
                </c:pt>
                <c:pt idx="132">
                  <c:v>-245.389067856</c:v>
                </c:pt>
                <c:pt idx="133">
                  <c:v>-246.79417185599996</c:v>
                </c:pt>
                <c:pt idx="134">
                  <c:v>-248.19927585599999</c:v>
                </c:pt>
                <c:pt idx="135">
                  <c:v>-249.60437985599998</c:v>
                </c:pt>
                <c:pt idx="136">
                  <c:v>-251.009483856</c:v>
                </c:pt>
                <c:pt idx="137">
                  <c:v>-252.41458785599997</c:v>
                </c:pt>
                <c:pt idx="138">
                  <c:v>-253.81969185599996</c:v>
                </c:pt>
                <c:pt idx="139">
                  <c:v>-255.22479585599999</c:v>
                </c:pt>
                <c:pt idx="140">
                  <c:v>-256.62989985600001</c:v>
                </c:pt>
                <c:pt idx="141">
                  <c:v>-258.035003856</c:v>
                </c:pt>
                <c:pt idx="142">
                  <c:v>-259.44010785599994</c:v>
                </c:pt>
                <c:pt idx="143">
                  <c:v>-260.84521185599999</c:v>
                </c:pt>
                <c:pt idx="144">
                  <c:v>-262.25031585599999</c:v>
                </c:pt>
                <c:pt idx="145">
                  <c:v>-263.65541985599998</c:v>
                </c:pt>
                <c:pt idx="146">
                  <c:v>-265.06052385600003</c:v>
                </c:pt>
                <c:pt idx="147">
                  <c:v>-266.46562785599997</c:v>
                </c:pt>
                <c:pt idx="148">
                  <c:v>-267.87073185599996</c:v>
                </c:pt>
                <c:pt idx="149">
                  <c:v>-269.27583585600001</c:v>
                </c:pt>
                <c:pt idx="150">
                  <c:v>-270.68093985600001</c:v>
                </c:pt>
                <c:pt idx="151">
                  <c:v>-272.086043856</c:v>
                </c:pt>
                <c:pt idx="152">
                  <c:v>-273.49114785599994</c:v>
                </c:pt>
                <c:pt idx="153">
                  <c:v>-274.89625185599999</c:v>
                </c:pt>
                <c:pt idx="154">
                  <c:v>-276.30135585599999</c:v>
                </c:pt>
                <c:pt idx="155">
                  <c:v>-277.70645985599998</c:v>
                </c:pt>
                <c:pt idx="156">
                  <c:v>-279.11156385599998</c:v>
                </c:pt>
                <c:pt idx="157">
                  <c:v>-280.51666785599997</c:v>
                </c:pt>
                <c:pt idx="158">
                  <c:v>-281.92177185599996</c:v>
                </c:pt>
                <c:pt idx="159">
                  <c:v>-283.32687585600002</c:v>
                </c:pt>
                <c:pt idx="160">
                  <c:v>-284.73197985600001</c:v>
                </c:pt>
                <c:pt idx="161">
                  <c:v>-286.137083856</c:v>
                </c:pt>
                <c:pt idx="162">
                  <c:v>-286.82218785599997</c:v>
                </c:pt>
                <c:pt idx="163">
                  <c:v>-286.42729185600001</c:v>
                </c:pt>
                <c:pt idx="164">
                  <c:v>-286.03239585599999</c:v>
                </c:pt>
                <c:pt idx="165">
                  <c:v>-285.63749985599998</c:v>
                </c:pt>
                <c:pt idx="166">
                  <c:v>-285.24260385599996</c:v>
                </c:pt>
                <c:pt idx="167">
                  <c:v>-284.847707856</c:v>
                </c:pt>
                <c:pt idx="168">
                  <c:v>-284.45281185599998</c:v>
                </c:pt>
                <c:pt idx="169">
                  <c:v>-284.05791585600002</c:v>
                </c:pt>
                <c:pt idx="170">
                  <c:v>-283.66301985600001</c:v>
                </c:pt>
                <c:pt idx="171">
                  <c:v>-283.26812385599999</c:v>
                </c:pt>
                <c:pt idx="172">
                  <c:v>-282.87322785599997</c:v>
                </c:pt>
                <c:pt idx="173">
                  <c:v>-282.47833185600001</c:v>
                </c:pt>
                <c:pt idx="174">
                  <c:v>-282.08343585599999</c:v>
                </c:pt>
                <c:pt idx="175">
                  <c:v>-281.68853985599998</c:v>
                </c:pt>
                <c:pt idx="176">
                  <c:v>-281.29364385600002</c:v>
                </c:pt>
                <c:pt idx="177">
                  <c:v>-280.898747856</c:v>
                </c:pt>
                <c:pt idx="178">
                  <c:v>-280.50385185599998</c:v>
                </c:pt>
                <c:pt idx="179">
                  <c:v>-280.10895585599997</c:v>
                </c:pt>
                <c:pt idx="180">
                  <c:v>-279.71405985600001</c:v>
                </c:pt>
                <c:pt idx="181">
                  <c:v>-279.31916385599999</c:v>
                </c:pt>
                <c:pt idx="182">
                  <c:v>-278.92426785599997</c:v>
                </c:pt>
                <c:pt idx="183">
                  <c:v>-278.52937185600001</c:v>
                </c:pt>
                <c:pt idx="184">
                  <c:v>-278.13447585599999</c:v>
                </c:pt>
                <c:pt idx="185">
                  <c:v>-277.73957985599998</c:v>
                </c:pt>
                <c:pt idx="186">
                  <c:v>-277.34468385600002</c:v>
                </c:pt>
                <c:pt idx="187">
                  <c:v>-276.949787856</c:v>
                </c:pt>
                <c:pt idx="188">
                  <c:v>-276.55489185599998</c:v>
                </c:pt>
                <c:pt idx="189">
                  <c:v>-276.15999585600002</c:v>
                </c:pt>
                <c:pt idx="190">
                  <c:v>-275.76509985600001</c:v>
                </c:pt>
                <c:pt idx="191">
                  <c:v>-275.37020385599999</c:v>
                </c:pt>
                <c:pt idx="192">
                  <c:v>-274.97530785599997</c:v>
                </c:pt>
                <c:pt idx="193">
                  <c:v>-274.58041185600001</c:v>
                </c:pt>
                <c:pt idx="194">
                  <c:v>-274.18551585599999</c:v>
                </c:pt>
                <c:pt idx="195">
                  <c:v>-273.79061985599998</c:v>
                </c:pt>
                <c:pt idx="196">
                  <c:v>-273.39572385600002</c:v>
                </c:pt>
                <c:pt idx="197">
                  <c:v>-273.000827856</c:v>
                </c:pt>
                <c:pt idx="198">
                  <c:v>-272.60593185599998</c:v>
                </c:pt>
                <c:pt idx="199">
                  <c:v>-272.21103585599997</c:v>
                </c:pt>
                <c:pt idx="200">
                  <c:v>-271.81613985600001</c:v>
                </c:pt>
                <c:pt idx="201">
                  <c:v>-271.42124385599999</c:v>
                </c:pt>
                <c:pt idx="202">
                  <c:v>-271.02634785599997</c:v>
                </c:pt>
                <c:pt idx="203">
                  <c:v>-270.63145185600001</c:v>
                </c:pt>
                <c:pt idx="204">
                  <c:v>-270.236555856</c:v>
                </c:pt>
                <c:pt idx="205">
                  <c:v>-269.84165985599998</c:v>
                </c:pt>
                <c:pt idx="206">
                  <c:v>-269.44676385599996</c:v>
                </c:pt>
                <c:pt idx="207">
                  <c:v>-269.051867856</c:v>
                </c:pt>
                <c:pt idx="208">
                  <c:v>-268.65697185599998</c:v>
                </c:pt>
                <c:pt idx="209">
                  <c:v>-268.26207585600002</c:v>
                </c:pt>
                <c:pt idx="210">
                  <c:v>-267.86717985600001</c:v>
                </c:pt>
                <c:pt idx="211">
                  <c:v>-267.47228385599999</c:v>
                </c:pt>
                <c:pt idx="212">
                  <c:v>-267.07738785599997</c:v>
                </c:pt>
                <c:pt idx="213">
                  <c:v>-266.68249185600001</c:v>
                </c:pt>
                <c:pt idx="214">
                  <c:v>-266.287595856</c:v>
                </c:pt>
                <c:pt idx="215">
                  <c:v>-265.89269985599998</c:v>
                </c:pt>
                <c:pt idx="216">
                  <c:v>-265.49780385599996</c:v>
                </c:pt>
                <c:pt idx="217">
                  <c:v>-265.102907856</c:v>
                </c:pt>
                <c:pt idx="218">
                  <c:v>-264.70801185599998</c:v>
                </c:pt>
                <c:pt idx="219">
                  <c:v>-264.31311585599997</c:v>
                </c:pt>
                <c:pt idx="220">
                  <c:v>-263.91821985600001</c:v>
                </c:pt>
                <c:pt idx="221">
                  <c:v>-263.52332385599999</c:v>
                </c:pt>
                <c:pt idx="222">
                  <c:v>-263.12842785599997</c:v>
                </c:pt>
                <c:pt idx="223">
                  <c:v>-262.73353185600001</c:v>
                </c:pt>
                <c:pt idx="224">
                  <c:v>-262.338635856</c:v>
                </c:pt>
                <c:pt idx="225">
                  <c:v>-261.94373985599998</c:v>
                </c:pt>
                <c:pt idx="226">
                  <c:v>-261.54884385600002</c:v>
                </c:pt>
                <c:pt idx="227">
                  <c:v>-261.153947856</c:v>
                </c:pt>
                <c:pt idx="228">
                  <c:v>-260.75905185599999</c:v>
                </c:pt>
                <c:pt idx="229">
                  <c:v>-260.36415585599997</c:v>
                </c:pt>
                <c:pt idx="230">
                  <c:v>-259.96925985600001</c:v>
                </c:pt>
                <c:pt idx="231">
                  <c:v>-259.57436385599999</c:v>
                </c:pt>
                <c:pt idx="232">
                  <c:v>-259.17946785599997</c:v>
                </c:pt>
                <c:pt idx="233">
                  <c:v>-258.78457185600001</c:v>
                </c:pt>
                <c:pt idx="234">
                  <c:v>-258.389675856</c:v>
                </c:pt>
                <c:pt idx="235">
                  <c:v>-257.9622454112</c:v>
                </c:pt>
                <c:pt idx="236">
                  <c:v>-257.46862541119998</c:v>
                </c:pt>
                <c:pt idx="237">
                  <c:v>-256.97500541119996</c:v>
                </c:pt>
                <c:pt idx="238">
                  <c:v>-256.48138541119999</c:v>
                </c:pt>
                <c:pt idx="239">
                  <c:v>-255.9877654112</c:v>
                </c:pt>
                <c:pt idx="240">
                  <c:v>-255.49414541119998</c:v>
                </c:pt>
                <c:pt idx="241">
                  <c:v>-255.00052541119999</c:v>
                </c:pt>
                <c:pt idx="242">
                  <c:v>-254.50690541119999</c:v>
                </c:pt>
                <c:pt idx="243">
                  <c:v>-254.0132854112</c:v>
                </c:pt>
                <c:pt idx="244">
                  <c:v>-253.51966541119998</c:v>
                </c:pt>
                <c:pt idx="245">
                  <c:v>-253.02604541119999</c:v>
                </c:pt>
                <c:pt idx="246">
                  <c:v>-252.53242541119999</c:v>
                </c:pt>
                <c:pt idx="247">
                  <c:v>-252.03880541119997</c:v>
                </c:pt>
                <c:pt idx="248">
                  <c:v>-251.54518541119998</c:v>
                </c:pt>
                <c:pt idx="249">
                  <c:v>-251.05156541119999</c:v>
                </c:pt>
                <c:pt idx="250">
                  <c:v>-250.5579454112</c:v>
                </c:pt>
                <c:pt idx="251">
                  <c:v>-250.0643254112</c:v>
                </c:pt>
                <c:pt idx="252">
                  <c:v>-249.57070541119998</c:v>
                </c:pt>
                <c:pt idx="253">
                  <c:v>-249.07708541120002</c:v>
                </c:pt>
                <c:pt idx="254">
                  <c:v>-248.58346541119997</c:v>
                </c:pt>
                <c:pt idx="255">
                  <c:v>-248.08984541119997</c:v>
                </c:pt>
                <c:pt idx="256">
                  <c:v>-247.59622541119995</c:v>
                </c:pt>
                <c:pt idx="257">
                  <c:v>-247.10260541119999</c:v>
                </c:pt>
                <c:pt idx="258">
                  <c:v>-246.6089854112</c:v>
                </c:pt>
                <c:pt idx="259">
                  <c:v>-246.1153654112</c:v>
                </c:pt>
                <c:pt idx="260">
                  <c:v>-245.62174541119998</c:v>
                </c:pt>
                <c:pt idx="261">
                  <c:v>-245.12812541119996</c:v>
                </c:pt>
                <c:pt idx="262">
                  <c:v>-244.63450541119997</c:v>
                </c:pt>
                <c:pt idx="263">
                  <c:v>-244.14088541119997</c:v>
                </c:pt>
                <c:pt idx="264">
                  <c:v>-243.64726541119998</c:v>
                </c:pt>
                <c:pt idx="265">
                  <c:v>-243.15364541119999</c:v>
                </c:pt>
                <c:pt idx="266">
                  <c:v>-242.66002541119997</c:v>
                </c:pt>
                <c:pt idx="267">
                  <c:v>-242.1664054112</c:v>
                </c:pt>
                <c:pt idx="268">
                  <c:v>-241.67278541119998</c:v>
                </c:pt>
                <c:pt idx="269">
                  <c:v>-241.17916541119999</c:v>
                </c:pt>
                <c:pt idx="270">
                  <c:v>-240.6855454112</c:v>
                </c:pt>
                <c:pt idx="271">
                  <c:v>-240.19192541119997</c:v>
                </c:pt>
                <c:pt idx="272">
                  <c:v>-239.69830541119995</c:v>
                </c:pt>
                <c:pt idx="273">
                  <c:v>-239.20468541119999</c:v>
                </c:pt>
                <c:pt idx="274">
                  <c:v>-238.7110654112</c:v>
                </c:pt>
                <c:pt idx="275">
                  <c:v>-238.21744541119998</c:v>
                </c:pt>
                <c:pt idx="276">
                  <c:v>-237.72382541119998</c:v>
                </c:pt>
                <c:pt idx="277">
                  <c:v>-237.23020541119996</c:v>
                </c:pt>
                <c:pt idx="278">
                  <c:v>-236.7365854112</c:v>
                </c:pt>
                <c:pt idx="279">
                  <c:v>-236.24296541119998</c:v>
                </c:pt>
                <c:pt idx="280">
                  <c:v>-235.74934541119998</c:v>
                </c:pt>
                <c:pt idx="281">
                  <c:v>-235.25572541119999</c:v>
                </c:pt>
                <c:pt idx="282">
                  <c:v>-234.60110825919998</c:v>
                </c:pt>
                <c:pt idx="283">
                  <c:v>-233.8476882592</c:v>
                </c:pt>
                <c:pt idx="284">
                  <c:v>-233.09426825919996</c:v>
                </c:pt>
                <c:pt idx="285">
                  <c:v>-232.34084825919999</c:v>
                </c:pt>
                <c:pt idx="286">
                  <c:v>-231.58742825919995</c:v>
                </c:pt>
                <c:pt idx="287">
                  <c:v>-230.83400825919995</c:v>
                </c:pt>
                <c:pt idx="288">
                  <c:v>-230.08058825919997</c:v>
                </c:pt>
                <c:pt idx="289">
                  <c:v>-229.32716825919999</c:v>
                </c:pt>
                <c:pt idx="290">
                  <c:v>-228.57374825919999</c:v>
                </c:pt>
                <c:pt idx="291">
                  <c:v>-227.82032825919998</c:v>
                </c:pt>
                <c:pt idx="292">
                  <c:v>-227.06690825919998</c:v>
                </c:pt>
                <c:pt idx="293">
                  <c:v>-226.31348825919994</c:v>
                </c:pt>
                <c:pt idx="294">
                  <c:v>-225.56006825920002</c:v>
                </c:pt>
                <c:pt idx="295">
                  <c:v>-224.80664825919999</c:v>
                </c:pt>
                <c:pt idx="296">
                  <c:v>-224.05322825919995</c:v>
                </c:pt>
                <c:pt idx="297">
                  <c:v>-223.29980825919995</c:v>
                </c:pt>
                <c:pt idx="298">
                  <c:v>-222.54638825919997</c:v>
                </c:pt>
                <c:pt idx="299">
                  <c:v>-221.79296825919997</c:v>
                </c:pt>
                <c:pt idx="300">
                  <c:v>-221.03954825919999</c:v>
                </c:pt>
                <c:pt idx="301">
                  <c:v>-220.28612825919998</c:v>
                </c:pt>
                <c:pt idx="302">
                  <c:v>-219.53270825919998</c:v>
                </c:pt>
                <c:pt idx="303">
                  <c:v>-218.7792882592</c:v>
                </c:pt>
                <c:pt idx="304">
                  <c:v>-218.02586825919997</c:v>
                </c:pt>
                <c:pt idx="305">
                  <c:v>-217.27244825919996</c:v>
                </c:pt>
                <c:pt idx="306">
                  <c:v>-216.51902825920001</c:v>
                </c:pt>
                <c:pt idx="307">
                  <c:v>-215.76560825920001</c:v>
                </c:pt>
                <c:pt idx="308">
                  <c:v>-215.0121882592</c:v>
                </c:pt>
                <c:pt idx="309">
                  <c:v>-214.25876825919994</c:v>
                </c:pt>
                <c:pt idx="310">
                  <c:v>-213.50534825919999</c:v>
                </c:pt>
                <c:pt idx="311">
                  <c:v>-212.75192825919996</c:v>
                </c:pt>
                <c:pt idx="312">
                  <c:v>-211.99850825919998</c:v>
                </c:pt>
                <c:pt idx="313">
                  <c:v>-211.24508825919997</c:v>
                </c:pt>
                <c:pt idx="314">
                  <c:v>-210.49166825919997</c:v>
                </c:pt>
                <c:pt idx="315">
                  <c:v>-209.73824825919996</c:v>
                </c:pt>
                <c:pt idx="316">
                  <c:v>-208.98482825920001</c:v>
                </c:pt>
                <c:pt idx="317">
                  <c:v>-208.23140825919995</c:v>
                </c:pt>
                <c:pt idx="318">
                  <c:v>-207.47798825919995</c:v>
                </c:pt>
                <c:pt idx="319">
                  <c:v>-206.7245682592</c:v>
                </c:pt>
                <c:pt idx="320">
                  <c:v>-205.97114825919999</c:v>
                </c:pt>
                <c:pt idx="321">
                  <c:v>-205.21772825919999</c:v>
                </c:pt>
                <c:pt idx="322">
                  <c:v>-204.46430825919998</c:v>
                </c:pt>
                <c:pt idx="323">
                  <c:v>-203.71088825919998</c:v>
                </c:pt>
                <c:pt idx="324">
                  <c:v>-202.95746825919997</c:v>
                </c:pt>
                <c:pt idx="325">
                  <c:v>-202.20404825920002</c:v>
                </c:pt>
                <c:pt idx="326">
                  <c:v>-201.45062825920002</c:v>
                </c:pt>
                <c:pt idx="327">
                  <c:v>-200.69720825919995</c:v>
                </c:pt>
                <c:pt idx="328">
                  <c:v>-199.94378825920001</c:v>
                </c:pt>
                <c:pt idx="329">
                  <c:v>-199.19036825919994</c:v>
                </c:pt>
                <c:pt idx="330">
                  <c:v>-198.43694825919994</c:v>
                </c:pt>
                <c:pt idx="331">
                  <c:v>-197.68352825920002</c:v>
                </c:pt>
                <c:pt idx="332">
                  <c:v>-196.93010825919998</c:v>
                </c:pt>
                <c:pt idx="333">
                  <c:v>-196.17668825919998</c:v>
                </c:pt>
                <c:pt idx="334">
                  <c:v>-195.42326825919992</c:v>
                </c:pt>
                <c:pt idx="335">
                  <c:v>-194.66984825919997</c:v>
                </c:pt>
                <c:pt idx="336">
                  <c:v>-193.91642825919996</c:v>
                </c:pt>
                <c:pt idx="337">
                  <c:v>-193.16300825920001</c:v>
                </c:pt>
                <c:pt idx="338">
                  <c:v>-192.40958825919998</c:v>
                </c:pt>
                <c:pt idx="339">
                  <c:v>-191.65616825919997</c:v>
                </c:pt>
                <c:pt idx="340">
                  <c:v>-190.90274825919997</c:v>
                </c:pt>
                <c:pt idx="341">
                  <c:v>-190.14932825919996</c:v>
                </c:pt>
                <c:pt idx="342">
                  <c:v>-189.39590825919996</c:v>
                </c:pt>
                <c:pt idx="343">
                  <c:v>-188.64248825919995</c:v>
                </c:pt>
                <c:pt idx="344">
                  <c:v>-187.88906825919997</c:v>
                </c:pt>
                <c:pt idx="345">
                  <c:v>-187.13564825919997</c:v>
                </c:pt>
                <c:pt idx="346">
                  <c:v>-186.38222825920002</c:v>
                </c:pt>
                <c:pt idx="347">
                  <c:v>-185.62880825919996</c:v>
                </c:pt>
                <c:pt idx="348">
                  <c:v>-184.87538825919995</c:v>
                </c:pt>
                <c:pt idx="349">
                  <c:v>-184.12196825919995</c:v>
                </c:pt>
                <c:pt idx="350">
                  <c:v>-183.3685482592</c:v>
                </c:pt>
                <c:pt idx="351">
                  <c:v>-182.61512825920002</c:v>
                </c:pt>
                <c:pt idx="352">
                  <c:v>-181.86170825919993</c:v>
                </c:pt>
                <c:pt idx="353">
                  <c:v>-181.10828825919998</c:v>
                </c:pt>
                <c:pt idx="354">
                  <c:v>-180.35486825919995</c:v>
                </c:pt>
                <c:pt idx="355">
                  <c:v>-179.60144825919991</c:v>
                </c:pt>
                <c:pt idx="356">
                  <c:v>-178.84802825919996</c:v>
                </c:pt>
                <c:pt idx="357">
                  <c:v>-178.09460825920002</c:v>
                </c:pt>
                <c:pt idx="358">
                  <c:v>-177.34118825920001</c:v>
                </c:pt>
                <c:pt idx="359">
                  <c:v>-176.58776825919995</c:v>
                </c:pt>
                <c:pt idx="360">
                  <c:v>-175.83434825919997</c:v>
                </c:pt>
                <c:pt idx="361">
                  <c:v>-175.08092825919996</c:v>
                </c:pt>
                <c:pt idx="362">
                  <c:v>-174.32750825919999</c:v>
                </c:pt>
                <c:pt idx="363">
                  <c:v>-173.57408825919998</c:v>
                </c:pt>
                <c:pt idx="364">
                  <c:v>-172.82066825919998</c:v>
                </c:pt>
                <c:pt idx="365">
                  <c:v>-172.06724825919997</c:v>
                </c:pt>
                <c:pt idx="366">
                  <c:v>-171.31382825919997</c:v>
                </c:pt>
                <c:pt idx="367">
                  <c:v>-170.56040825919996</c:v>
                </c:pt>
                <c:pt idx="368">
                  <c:v>-169.80698825919995</c:v>
                </c:pt>
                <c:pt idx="369">
                  <c:v>-169.05356825920001</c:v>
                </c:pt>
                <c:pt idx="370">
                  <c:v>-168.3001482592</c:v>
                </c:pt>
                <c:pt idx="371">
                  <c:v>-167.54672825920002</c:v>
                </c:pt>
                <c:pt idx="372">
                  <c:v>-166.79330825919996</c:v>
                </c:pt>
                <c:pt idx="373">
                  <c:v>-166.03988825919993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3-4669-B938-38E892D7ACFE}"/>
            </c:ext>
          </c:extLst>
        </c:ser>
        <c:ser>
          <c:idx val="2"/>
          <c:order val="2"/>
          <c:tx>
            <c:strRef>
              <c:f>Graf61a62!$G$1</c:f>
              <c:strCache>
                <c:ptCount val="1"/>
                <c:pt idx="0">
                  <c:v>2 deti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Graf61a62!$G$2:$G$851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-308.847707856</c:v>
                </c:pt>
                <c:pt idx="168">
                  <c:v>-308.45281185599998</c:v>
                </c:pt>
                <c:pt idx="169">
                  <c:v>-308.05791585600002</c:v>
                </c:pt>
                <c:pt idx="170">
                  <c:v>-307.66301985600001</c:v>
                </c:pt>
                <c:pt idx="171">
                  <c:v>-307.26812385599999</c:v>
                </c:pt>
                <c:pt idx="172">
                  <c:v>-306.87322785599997</c:v>
                </c:pt>
                <c:pt idx="173">
                  <c:v>-306.47833185600001</c:v>
                </c:pt>
                <c:pt idx="174">
                  <c:v>-306.08343585599999</c:v>
                </c:pt>
                <c:pt idx="175">
                  <c:v>-305.68853985599998</c:v>
                </c:pt>
                <c:pt idx="176">
                  <c:v>-305.29364385600002</c:v>
                </c:pt>
                <c:pt idx="177">
                  <c:v>-304.898747856</c:v>
                </c:pt>
                <c:pt idx="178">
                  <c:v>-304.50385185599998</c:v>
                </c:pt>
                <c:pt idx="179">
                  <c:v>-304.10895585599997</c:v>
                </c:pt>
                <c:pt idx="180">
                  <c:v>-303.71405985600001</c:v>
                </c:pt>
                <c:pt idx="181">
                  <c:v>-303.31916385599999</c:v>
                </c:pt>
                <c:pt idx="182">
                  <c:v>-302.92426785599997</c:v>
                </c:pt>
                <c:pt idx="183">
                  <c:v>-302.52937185600001</c:v>
                </c:pt>
                <c:pt idx="184">
                  <c:v>-302.13447585599999</c:v>
                </c:pt>
                <c:pt idx="185">
                  <c:v>-301.73957985599998</c:v>
                </c:pt>
                <c:pt idx="186">
                  <c:v>-301.34468385600002</c:v>
                </c:pt>
                <c:pt idx="187">
                  <c:v>-300.949787856</c:v>
                </c:pt>
                <c:pt idx="188">
                  <c:v>-300.55489185599998</c:v>
                </c:pt>
                <c:pt idx="189">
                  <c:v>-300.15999585600002</c:v>
                </c:pt>
                <c:pt idx="190">
                  <c:v>-299.76509985600001</c:v>
                </c:pt>
                <c:pt idx="191">
                  <c:v>-299.37020385599999</c:v>
                </c:pt>
                <c:pt idx="192">
                  <c:v>-298.97530785599997</c:v>
                </c:pt>
                <c:pt idx="193">
                  <c:v>-298.58041185600001</c:v>
                </c:pt>
                <c:pt idx="194">
                  <c:v>-298.18551585599999</c:v>
                </c:pt>
                <c:pt idx="195">
                  <c:v>-297.79061985599998</c:v>
                </c:pt>
                <c:pt idx="196">
                  <c:v>-297.39572385600002</c:v>
                </c:pt>
                <c:pt idx="197">
                  <c:v>-297.000827856</c:v>
                </c:pt>
                <c:pt idx="198">
                  <c:v>-296.60593185599998</c:v>
                </c:pt>
                <c:pt idx="199">
                  <c:v>-296.21103585599997</c:v>
                </c:pt>
                <c:pt idx="200">
                  <c:v>-295.81613985600001</c:v>
                </c:pt>
                <c:pt idx="201">
                  <c:v>-295.42124385599999</c:v>
                </c:pt>
                <c:pt idx="202">
                  <c:v>-295.02634785599997</c:v>
                </c:pt>
                <c:pt idx="203">
                  <c:v>-294.63145185600001</c:v>
                </c:pt>
                <c:pt idx="204">
                  <c:v>-294.236555856</c:v>
                </c:pt>
                <c:pt idx="205">
                  <c:v>-293.84165985599998</c:v>
                </c:pt>
                <c:pt idx="206">
                  <c:v>-293.44676385600002</c:v>
                </c:pt>
                <c:pt idx="207">
                  <c:v>-293.051867856</c:v>
                </c:pt>
                <c:pt idx="208">
                  <c:v>-292.65697185599998</c:v>
                </c:pt>
                <c:pt idx="209">
                  <c:v>-292.26207585600002</c:v>
                </c:pt>
                <c:pt idx="210">
                  <c:v>-291.86717985600001</c:v>
                </c:pt>
                <c:pt idx="211">
                  <c:v>-291.47228385599999</c:v>
                </c:pt>
                <c:pt idx="212">
                  <c:v>-291.07738785599997</c:v>
                </c:pt>
                <c:pt idx="213">
                  <c:v>-290.68249185600001</c:v>
                </c:pt>
                <c:pt idx="214">
                  <c:v>-290.287595856</c:v>
                </c:pt>
                <c:pt idx="215">
                  <c:v>-289.89269985599998</c:v>
                </c:pt>
                <c:pt idx="216">
                  <c:v>-289.49780385599996</c:v>
                </c:pt>
                <c:pt idx="217">
                  <c:v>-289.102907856</c:v>
                </c:pt>
                <c:pt idx="218">
                  <c:v>-288.70801185599998</c:v>
                </c:pt>
                <c:pt idx="219">
                  <c:v>-288.31311585599997</c:v>
                </c:pt>
                <c:pt idx="220">
                  <c:v>-287.91821985600001</c:v>
                </c:pt>
                <c:pt idx="221">
                  <c:v>-287.52332385599999</c:v>
                </c:pt>
                <c:pt idx="222">
                  <c:v>-287.12842785599997</c:v>
                </c:pt>
                <c:pt idx="223">
                  <c:v>-286.73353185600001</c:v>
                </c:pt>
                <c:pt idx="224">
                  <c:v>-286.338635856</c:v>
                </c:pt>
                <c:pt idx="225">
                  <c:v>-285.94373985599998</c:v>
                </c:pt>
                <c:pt idx="226">
                  <c:v>-285.54884385600002</c:v>
                </c:pt>
                <c:pt idx="227">
                  <c:v>-285.153947856</c:v>
                </c:pt>
                <c:pt idx="228">
                  <c:v>-284.75905185599999</c:v>
                </c:pt>
                <c:pt idx="229">
                  <c:v>-284.36415585599997</c:v>
                </c:pt>
                <c:pt idx="230">
                  <c:v>-283.96925985600001</c:v>
                </c:pt>
                <c:pt idx="231">
                  <c:v>-283.57436385599999</c:v>
                </c:pt>
                <c:pt idx="232">
                  <c:v>-283.17946785599997</c:v>
                </c:pt>
                <c:pt idx="233">
                  <c:v>-282.78457185600001</c:v>
                </c:pt>
                <c:pt idx="234">
                  <c:v>-282.389675856</c:v>
                </c:pt>
                <c:pt idx="235">
                  <c:v>-281.9622454112</c:v>
                </c:pt>
                <c:pt idx="236">
                  <c:v>-281.46862541119998</c:v>
                </c:pt>
                <c:pt idx="237">
                  <c:v>-280.97500541119996</c:v>
                </c:pt>
                <c:pt idx="238">
                  <c:v>-280.48138541119999</c:v>
                </c:pt>
                <c:pt idx="239">
                  <c:v>-279.98776541119997</c:v>
                </c:pt>
                <c:pt idx="240">
                  <c:v>-279.49414541120001</c:v>
                </c:pt>
                <c:pt idx="241">
                  <c:v>-279.00052541119999</c:v>
                </c:pt>
                <c:pt idx="242">
                  <c:v>-278.50690541119997</c:v>
                </c:pt>
                <c:pt idx="243">
                  <c:v>-278.0132854112</c:v>
                </c:pt>
                <c:pt idx="244">
                  <c:v>-277.51966541119998</c:v>
                </c:pt>
                <c:pt idx="245">
                  <c:v>-277.02604541120002</c:v>
                </c:pt>
                <c:pt idx="246">
                  <c:v>-276.53242541119999</c:v>
                </c:pt>
                <c:pt idx="247">
                  <c:v>-276.03880541119997</c:v>
                </c:pt>
                <c:pt idx="248">
                  <c:v>-275.54518541120001</c:v>
                </c:pt>
                <c:pt idx="249">
                  <c:v>-275.05156541119999</c:v>
                </c:pt>
                <c:pt idx="250">
                  <c:v>-274.55794541119997</c:v>
                </c:pt>
                <c:pt idx="251">
                  <c:v>-274.0643254112</c:v>
                </c:pt>
                <c:pt idx="252">
                  <c:v>-273.57070541119998</c:v>
                </c:pt>
                <c:pt idx="253">
                  <c:v>-273.07708541120002</c:v>
                </c:pt>
                <c:pt idx="254">
                  <c:v>-272.5834654112</c:v>
                </c:pt>
                <c:pt idx="255">
                  <c:v>-272.08984541119997</c:v>
                </c:pt>
                <c:pt idx="256">
                  <c:v>-271.59622541119995</c:v>
                </c:pt>
                <c:pt idx="257">
                  <c:v>-271.10260541119999</c:v>
                </c:pt>
                <c:pt idx="258">
                  <c:v>-270.60898541119997</c:v>
                </c:pt>
                <c:pt idx="259">
                  <c:v>-270.1153654112</c:v>
                </c:pt>
                <c:pt idx="260">
                  <c:v>-269.62174541119998</c:v>
                </c:pt>
                <c:pt idx="261">
                  <c:v>-269.12812541119996</c:v>
                </c:pt>
                <c:pt idx="262">
                  <c:v>-268.63450541119994</c:v>
                </c:pt>
                <c:pt idx="263">
                  <c:v>-268.14088541119997</c:v>
                </c:pt>
                <c:pt idx="264">
                  <c:v>-267.64726541120001</c:v>
                </c:pt>
                <c:pt idx="265">
                  <c:v>-267.15364541119999</c:v>
                </c:pt>
                <c:pt idx="266">
                  <c:v>-266.66002541119997</c:v>
                </c:pt>
                <c:pt idx="267">
                  <c:v>-266.1664054112</c:v>
                </c:pt>
                <c:pt idx="268">
                  <c:v>-265.67278541119998</c:v>
                </c:pt>
                <c:pt idx="269">
                  <c:v>-265.17916541119996</c:v>
                </c:pt>
                <c:pt idx="270">
                  <c:v>-264.6855454112</c:v>
                </c:pt>
                <c:pt idx="271">
                  <c:v>-264.19192541119997</c:v>
                </c:pt>
                <c:pt idx="272">
                  <c:v>-263.69830541119995</c:v>
                </c:pt>
                <c:pt idx="273">
                  <c:v>-263.20468541119999</c:v>
                </c:pt>
                <c:pt idx="274">
                  <c:v>-262.71106541119997</c:v>
                </c:pt>
                <c:pt idx="275">
                  <c:v>-262.2174454112</c:v>
                </c:pt>
                <c:pt idx="276">
                  <c:v>-261.72382541119998</c:v>
                </c:pt>
                <c:pt idx="277">
                  <c:v>-261.23020541119996</c:v>
                </c:pt>
                <c:pt idx="278">
                  <c:v>-260.7365854112</c:v>
                </c:pt>
                <c:pt idx="279">
                  <c:v>-260.24296541119998</c:v>
                </c:pt>
                <c:pt idx="280">
                  <c:v>-259.74934541120001</c:v>
                </c:pt>
                <c:pt idx="281">
                  <c:v>-259.25572541119999</c:v>
                </c:pt>
                <c:pt idx="282">
                  <c:v>-258.44011110719998</c:v>
                </c:pt>
                <c:pt idx="283">
                  <c:v>-257.42689110719999</c:v>
                </c:pt>
                <c:pt idx="284">
                  <c:v>-256.4136711072</c:v>
                </c:pt>
                <c:pt idx="285">
                  <c:v>-255.40045110719998</c:v>
                </c:pt>
                <c:pt idx="286">
                  <c:v>-254.38723110719997</c:v>
                </c:pt>
                <c:pt idx="287">
                  <c:v>-253.37401110719995</c:v>
                </c:pt>
                <c:pt idx="288">
                  <c:v>-252.36079110719999</c:v>
                </c:pt>
                <c:pt idx="289">
                  <c:v>-251.3475711072</c:v>
                </c:pt>
                <c:pt idx="290">
                  <c:v>-250.33435110719995</c:v>
                </c:pt>
                <c:pt idx="291">
                  <c:v>-249.32113110719996</c:v>
                </c:pt>
                <c:pt idx="292">
                  <c:v>-248.30791110719997</c:v>
                </c:pt>
                <c:pt idx="293">
                  <c:v>-247.29469110719992</c:v>
                </c:pt>
                <c:pt idx="294">
                  <c:v>-246.28147110719999</c:v>
                </c:pt>
                <c:pt idx="295">
                  <c:v>-245.26825110719997</c:v>
                </c:pt>
                <c:pt idx="296">
                  <c:v>-244.25503110719995</c:v>
                </c:pt>
                <c:pt idx="297">
                  <c:v>-243.24181110719994</c:v>
                </c:pt>
                <c:pt idx="298">
                  <c:v>-242.22859110719997</c:v>
                </c:pt>
                <c:pt idx="299">
                  <c:v>-241.21537110719999</c:v>
                </c:pt>
                <c:pt idx="300">
                  <c:v>-240.2021511072</c:v>
                </c:pt>
                <c:pt idx="301">
                  <c:v>-239.18893110720001</c:v>
                </c:pt>
                <c:pt idx="302">
                  <c:v>-238.17571110719996</c:v>
                </c:pt>
                <c:pt idx="303">
                  <c:v>-237.1624911072</c:v>
                </c:pt>
                <c:pt idx="304">
                  <c:v>-236.14927110719995</c:v>
                </c:pt>
                <c:pt idx="305">
                  <c:v>-235.13605110719993</c:v>
                </c:pt>
                <c:pt idx="306">
                  <c:v>-234.1228311072</c:v>
                </c:pt>
                <c:pt idx="307">
                  <c:v>-233.10961110719998</c:v>
                </c:pt>
                <c:pt idx="308">
                  <c:v>-232.09639110720002</c:v>
                </c:pt>
                <c:pt idx="309">
                  <c:v>-231.08317110719992</c:v>
                </c:pt>
                <c:pt idx="310">
                  <c:v>-230.06995110719998</c:v>
                </c:pt>
                <c:pt idx="311">
                  <c:v>-229.05673110719994</c:v>
                </c:pt>
                <c:pt idx="312">
                  <c:v>-228.0435111072</c:v>
                </c:pt>
                <c:pt idx="313">
                  <c:v>-227.03029110719999</c:v>
                </c:pt>
                <c:pt idx="314">
                  <c:v>-226.01707110719997</c:v>
                </c:pt>
                <c:pt idx="315">
                  <c:v>-225.00385110719998</c:v>
                </c:pt>
                <c:pt idx="316">
                  <c:v>-223.99063110719999</c:v>
                </c:pt>
                <c:pt idx="317">
                  <c:v>-222.97741110719994</c:v>
                </c:pt>
                <c:pt idx="318">
                  <c:v>-221.96419110719995</c:v>
                </c:pt>
                <c:pt idx="319">
                  <c:v>-220.95097110719996</c:v>
                </c:pt>
                <c:pt idx="320">
                  <c:v>-219.93775110719997</c:v>
                </c:pt>
                <c:pt idx="321">
                  <c:v>-218.92453110720001</c:v>
                </c:pt>
                <c:pt idx="322">
                  <c:v>-217.91131110719994</c:v>
                </c:pt>
                <c:pt idx="323">
                  <c:v>-216.89809110719997</c:v>
                </c:pt>
                <c:pt idx="324">
                  <c:v>-215.88487110719996</c:v>
                </c:pt>
                <c:pt idx="325">
                  <c:v>-214.87165110720002</c:v>
                </c:pt>
                <c:pt idx="326">
                  <c:v>-213.8584311072</c:v>
                </c:pt>
                <c:pt idx="327">
                  <c:v>-212.84521110719993</c:v>
                </c:pt>
                <c:pt idx="328">
                  <c:v>-211.8319911072</c:v>
                </c:pt>
                <c:pt idx="329">
                  <c:v>-210.81877110719995</c:v>
                </c:pt>
                <c:pt idx="330">
                  <c:v>-209.80555110719993</c:v>
                </c:pt>
                <c:pt idx="331">
                  <c:v>-208.79233110720003</c:v>
                </c:pt>
                <c:pt idx="332">
                  <c:v>-207.77911110719998</c:v>
                </c:pt>
                <c:pt idx="333">
                  <c:v>-206.76589110719999</c:v>
                </c:pt>
                <c:pt idx="334">
                  <c:v>-205.75267110719994</c:v>
                </c:pt>
                <c:pt idx="335">
                  <c:v>-204.73945110719998</c:v>
                </c:pt>
                <c:pt idx="336">
                  <c:v>-203.72623110719996</c:v>
                </c:pt>
                <c:pt idx="337">
                  <c:v>-202.71301110720003</c:v>
                </c:pt>
                <c:pt idx="338">
                  <c:v>-201.69979110719999</c:v>
                </c:pt>
                <c:pt idx="339">
                  <c:v>-200.68657110719997</c:v>
                </c:pt>
                <c:pt idx="340">
                  <c:v>-199.67335110719995</c:v>
                </c:pt>
                <c:pt idx="341">
                  <c:v>-198.66013110719996</c:v>
                </c:pt>
                <c:pt idx="342">
                  <c:v>-197.64691110719997</c:v>
                </c:pt>
                <c:pt idx="343">
                  <c:v>-196.63369110719992</c:v>
                </c:pt>
                <c:pt idx="344">
                  <c:v>-195.62047110719999</c:v>
                </c:pt>
                <c:pt idx="345">
                  <c:v>-194.60725110719997</c:v>
                </c:pt>
                <c:pt idx="346">
                  <c:v>-193.59403110720001</c:v>
                </c:pt>
                <c:pt idx="347">
                  <c:v>-192.58081110719996</c:v>
                </c:pt>
                <c:pt idx="348">
                  <c:v>-191.56759110719995</c:v>
                </c:pt>
                <c:pt idx="349">
                  <c:v>-190.55437110719993</c:v>
                </c:pt>
                <c:pt idx="350">
                  <c:v>-189.54115110719999</c:v>
                </c:pt>
                <c:pt idx="351">
                  <c:v>-188.5279311072</c:v>
                </c:pt>
                <c:pt idx="352">
                  <c:v>-187.51471110719996</c:v>
                </c:pt>
                <c:pt idx="353">
                  <c:v>-186.5014911072</c:v>
                </c:pt>
                <c:pt idx="354">
                  <c:v>-185.48827110719992</c:v>
                </c:pt>
                <c:pt idx="355">
                  <c:v>-184.47505110719993</c:v>
                </c:pt>
                <c:pt idx="356">
                  <c:v>-183.46183110719997</c:v>
                </c:pt>
                <c:pt idx="357">
                  <c:v>-182.44861110720001</c:v>
                </c:pt>
                <c:pt idx="358">
                  <c:v>-181.43539110720002</c:v>
                </c:pt>
                <c:pt idx="359">
                  <c:v>-180.42217110719994</c:v>
                </c:pt>
                <c:pt idx="360">
                  <c:v>-179.40895110719995</c:v>
                </c:pt>
                <c:pt idx="361">
                  <c:v>-178.39573110719996</c:v>
                </c:pt>
                <c:pt idx="362">
                  <c:v>-177.3825111072</c:v>
                </c:pt>
                <c:pt idx="363">
                  <c:v>-176.36929110720001</c:v>
                </c:pt>
                <c:pt idx="364">
                  <c:v>-175.35607110719999</c:v>
                </c:pt>
                <c:pt idx="365">
                  <c:v>-174.34285110719995</c:v>
                </c:pt>
                <c:pt idx="366">
                  <c:v>-173.32963110719996</c:v>
                </c:pt>
                <c:pt idx="367">
                  <c:v>-172.31641110719997</c:v>
                </c:pt>
                <c:pt idx="368">
                  <c:v>-171.30319110719995</c:v>
                </c:pt>
                <c:pt idx="369">
                  <c:v>-170.28997110719999</c:v>
                </c:pt>
                <c:pt idx="370">
                  <c:v>-169.27675110719997</c:v>
                </c:pt>
                <c:pt idx="371">
                  <c:v>-168.26353110720004</c:v>
                </c:pt>
                <c:pt idx="372">
                  <c:v>-167.25031110719996</c:v>
                </c:pt>
                <c:pt idx="373">
                  <c:v>-166.23709110719992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3-4669-B938-38E892D7ACFE}"/>
            </c:ext>
          </c:extLst>
        </c:ser>
        <c:ser>
          <c:idx val="3"/>
          <c:order val="3"/>
          <c:tx>
            <c:strRef>
              <c:f>Graf61a62!$H$1</c:f>
              <c:strCache>
                <c:ptCount val="1"/>
                <c:pt idx="0">
                  <c:v>3 deti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Graf61a62!$H$2:$H$851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-308.88</c:v>
                </c:pt>
                <c:pt idx="168">
                  <c:v>-308.88</c:v>
                </c:pt>
                <c:pt idx="169">
                  <c:v>-308.88</c:v>
                </c:pt>
                <c:pt idx="170">
                  <c:v>-308.88</c:v>
                </c:pt>
                <c:pt idx="171">
                  <c:v>-308.88</c:v>
                </c:pt>
                <c:pt idx="172">
                  <c:v>-308.88</c:v>
                </c:pt>
                <c:pt idx="173">
                  <c:v>-308.88</c:v>
                </c:pt>
                <c:pt idx="174">
                  <c:v>-308.88</c:v>
                </c:pt>
                <c:pt idx="175">
                  <c:v>-308.88</c:v>
                </c:pt>
                <c:pt idx="176">
                  <c:v>-308.88</c:v>
                </c:pt>
                <c:pt idx="177">
                  <c:v>-308.88</c:v>
                </c:pt>
                <c:pt idx="178">
                  <c:v>-308.88</c:v>
                </c:pt>
                <c:pt idx="179">
                  <c:v>-308.88</c:v>
                </c:pt>
                <c:pt idx="180">
                  <c:v>-308.88</c:v>
                </c:pt>
                <c:pt idx="181">
                  <c:v>-308.88</c:v>
                </c:pt>
                <c:pt idx="182">
                  <c:v>-308.88</c:v>
                </c:pt>
                <c:pt idx="183">
                  <c:v>-308.88</c:v>
                </c:pt>
                <c:pt idx="184">
                  <c:v>-308.88</c:v>
                </c:pt>
                <c:pt idx="185">
                  <c:v>-308.88</c:v>
                </c:pt>
                <c:pt idx="186">
                  <c:v>-308.88</c:v>
                </c:pt>
                <c:pt idx="187">
                  <c:v>-308.88</c:v>
                </c:pt>
                <c:pt idx="188">
                  <c:v>-308.88</c:v>
                </c:pt>
                <c:pt idx="189">
                  <c:v>-308.88</c:v>
                </c:pt>
                <c:pt idx="190">
                  <c:v>-308.88</c:v>
                </c:pt>
                <c:pt idx="191">
                  <c:v>-308.88</c:v>
                </c:pt>
                <c:pt idx="192">
                  <c:v>-308.88</c:v>
                </c:pt>
                <c:pt idx="193">
                  <c:v>-308.88</c:v>
                </c:pt>
                <c:pt idx="194">
                  <c:v>-308.88</c:v>
                </c:pt>
                <c:pt idx="195">
                  <c:v>-308.88</c:v>
                </c:pt>
                <c:pt idx="196">
                  <c:v>-308.88</c:v>
                </c:pt>
                <c:pt idx="197">
                  <c:v>-308.88</c:v>
                </c:pt>
                <c:pt idx="198">
                  <c:v>-308.88</c:v>
                </c:pt>
                <c:pt idx="199">
                  <c:v>-308.88</c:v>
                </c:pt>
                <c:pt idx="200">
                  <c:v>-308.88</c:v>
                </c:pt>
                <c:pt idx="201">
                  <c:v>-308.88</c:v>
                </c:pt>
                <c:pt idx="202">
                  <c:v>-308.88</c:v>
                </c:pt>
                <c:pt idx="203">
                  <c:v>-308.88</c:v>
                </c:pt>
                <c:pt idx="204">
                  <c:v>-308.88</c:v>
                </c:pt>
                <c:pt idx="205">
                  <c:v>-308.88</c:v>
                </c:pt>
                <c:pt idx="206">
                  <c:v>-308.88</c:v>
                </c:pt>
                <c:pt idx="207">
                  <c:v>-308.88</c:v>
                </c:pt>
                <c:pt idx="208">
                  <c:v>-308.88</c:v>
                </c:pt>
                <c:pt idx="209">
                  <c:v>-308.88</c:v>
                </c:pt>
                <c:pt idx="210">
                  <c:v>-308.88</c:v>
                </c:pt>
                <c:pt idx="211">
                  <c:v>-308.88</c:v>
                </c:pt>
                <c:pt idx="212">
                  <c:v>-308.88</c:v>
                </c:pt>
                <c:pt idx="213">
                  <c:v>-308.88</c:v>
                </c:pt>
                <c:pt idx="214">
                  <c:v>-308.88</c:v>
                </c:pt>
                <c:pt idx="215">
                  <c:v>-308.88</c:v>
                </c:pt>
                <c:pt idx="216">
                  <c:v>-308.88</c:v>
                </c:pt>
                <c:pt idx="217">
                  <c:v>-308.88</c:v>
                </c:pt>
                <c:pt idx="218">
                  <c:v>-308.88</c:v>
                </c:pt>
                <c:pt idx="219">
                  <c:v>-308.88</c:v>
                </c:pt>
                <c:pt idx="220">
                  <c:v>-308.88</c:v>
                </c:pt>
                <c:pt idx="221">
                  <c:v>-308.88</c:v>
                </c:pt>
                <c:pt idx="222">
                  <c:v>-308.88</c:v>
                </c:pt>
                <c:pt idx="223">
                  <c:v>-308.88</c:v>
                </c:pt>
                <c:pt idx="224">
                  <c:v>-308.88</c:v>
                </c:pt>
                <c:pt idx="225">
                  <c:v>-308.88</c:v>
                </c:pt>
                <c:pt idx="226">
                  <c:v>-308.88</c:v>
                </c:pt>
                <c:pt idx="227">
                  <c:v>-308.88</c:v>
                </c:pt>
                <c:pt idx="228">
                  <c:v>-308.75905185599999</c:v>
                </c:pt>
                <c:pt idx="229">
                  <c:v>-308.36415585599997</c:v>
                </c:pt>
                <c:pt idx="230">
                  <c:v>-307.96925985600001</c:v>
                </c:pt>
                <c:pt idx="231">
                  <c:v>-307.57436385599999</c:v>
                </c:pt>
                <c:pt idx="232">
                  <c:v>-307.17946785599997</c:v>
                </c:pt>
                <c:pt idx="233">
                  <c:v>-306.78457185600001</c:v>
                </c:pt>
                <c:pt idx="234">
                  <c:v>-306.389675856</c:v>
                </c:pt>
                <c:pt idx="235">
                  <c:v>-305.9622454112</c:v>
                </c:pt>
                <c:pt idx="236">
                  <c:v>-305.46862541119998</c:v>
                </c:pt>
                <c:pt idx="237">
                  <c:v>-304.97500541119996</c:v>
                </c:pt>
                <c:pt idx="238">
                  <c:v>-304.48138541119999</c:v>
                </c:pt>
                <c:pt idx="239">
                  <c:v>-303.98776541119997</c:v>
                </c:pt>
                <c:pt idx="240">
                  <c:v>-303.49414541120001</c:v>
                </c:pt>
                <c:pt idx="241">
                  <c:v>-303.00052541119999</c:v>
                </c:pt>
                <c:pt idx="242">
                  <c:v>-302.50690541119997</c:v>
                </c:pt>
                <c:pt idx="243">
                  <c:v>-302.0132854112</c:v>
                </c:pt>
                <c:pt idx="244">
                  <c:v>-301.51966541119998</c:v>
                </c:pt>
                <c:pt idx="245">
                  <c:v>-301.02604541120002</c:v>
                </c:pt>
                <c:pt idx="246">
                  <c:v>-300.53242541119999</c:v>
                </c:pt>
                <c:pt idx="247">
                  <c:v>-300.03880541119997</c:v>
                </c:pt>
                <c:pt idx="248">
                  <c:v>-299.54518541120001</c:v>
                </c:pt>
                <c:pt idx="249">
                  <c:v>-299.05156541119999</c:v>
                </c:pt>
                <c:pt idx="250">
                  <c:v>-298.55794541119997</c:v>
                </c:pt>
                <c:pt idx="251">
                  <c:v>-298.0643254112</c:v>
                </c:pt>
                <c:pt idx="252">
                  <c:v>-297.57070541119998</c:v>
                </c:pt>
                <c:pt idx="253">
                  <c:v>-297.07708541120002</c:v>
                </c:pt>
                <c:pt idx="254">
                  <c:v>-296.5834654112</c:v>
                </c:pt>
                <c:pt idx="255">
                  <c:v>-296.08984541119997</c:v>
                </c:pt>
                <c:pt idx="256">
                  <c:v>-295.59622541119995</c:v>
                </c:pt>
                <c:pt idx="257">
                  <c:v>-295.10260541119999</c:v>
                </c:pt>
                <c:pt idx="258">
                  <c:v>-294.60898541119997</c:v>
                </c:pt>
                <c:pt idx="259">
                  <c:v>-294.1153654112</c:v>
                </c:pt>
                <c:pt idx="260">
                  <c:v>-293.62174541119998</c:v>
                </c:pt>
                <c:pt idx="261">
                  <c:v>-293.12812541119996</c:v>
                </c:pt>
                <c:pt idx="262">
                  <c:v>-292.63450541119994</c:v>
                </c:pt>
                <c:pt idx="263">
                  <c:v>-292.14088541119997</c:v>
                </c:pt>
                <c:pt idx="264">
                  <c:v>-291.64726541120001</c:v>
                </c:pt>
                <c:pt idx="265">
                  <c:v>-291.15364541119999</c:v>
                </c:pt>
                <c:pt idx="266">
                  <c:v>-290.66002541119997</c:v>
                </c:pt>
                <c:pt idx="267">
                  <c:v>-290.1664054112</c:v>
                </c:pt>
                <c:pt idx="268">
                  <c:v>-289.67278541119998</c:v>
                </c:pt>
                <c:pt idx="269">
                  <c:v>-289.17916541119996</c:v>
                </c:pt>
                <c:pt idx="270">
                  <c:v>-288.6855454112</c:v>
                </c:pt>
                <c:pt idx="271">
                  <c:v>-288.19192541119997</c:v>
                </c:pt>
                <c:pt idx="272">
                  <c:v>-287.69830541119995</c:v>
                </c:pt>
                <c:pt idx="273">
                  <c:v>-287.20468541119999</c:v>
                </c:pt>
                <c:pt idx="274">
                  <c:v>-286.71106541119997</c:v>
                </c:pt>
                <c:pt idx="275">
                  <c:v>-286.2174454112</c:v>
                </c:pt>
                <c:pt idx="276">
                  <c:v>-285.72382541119998</c:v>
                </c:pt>
                <c:pt idx="277">
                  <c:v>-285.23020541119996</c:v>
                </c:pt>
                <c:pt idx="278">
                  <c:v>-284.7365854112</c:v>
                </c:pt>
                <c:pt idx="279">
                  <c:v>-284.24296541119998</c:v>
                </c:pt>
                <c:pt idx="280">
                  <c:v>-283.74934541120001</c:v>
                </c:pt>
                <c:pt idx="281">
                  <c:v>-283.25572541119999</c:v>
                </c:pt>
                <c:pt idx="282">
                  <c:v>-282.27911395519999</c:v>
                </c:pt>
                <c:pt idx="283">
                  <c:v>-281.00609395520001</c:v>
                </c:pt>
                <c:pt idx="284">
                  <c:v>-279.73307395519998</c:v>
                </c:pt>
                <c:pt idx="285">
                  <c:v>-278.46005395519995</c:v>
                </c:pt>
                <c:pt idx="286">
                  <c:v>-277.18703395519998</c:v>
                </c:pt>
                <c:pt idx="287">
                  <c:v>-275.91401395519995</c:v>
                </c:pt>
                <c:pt idx="288">
                  <c:v>-274.64099395519997</c:v>
                </c:pt>
                <c:pt idx="289">
                  <c:v>-273.3679739552</c:v>
                </c:pt>
                <c:pt idx="290">
                  <c:v>-272.09495395519997</c:v>
                </c:pt>
                <c:pt idx="291">
                  <c:v>-270.82193395519994</c:v>
                </c:pt>
                <c:pt idx="292">
                  <c:v>-269.54891395519996</c:v>
                </c:pt>
                <c:pt idx="293">
                  <c:v>-268.27589395519993</c:v>
                </c:pt>
                <c:pt idx="294">
                  <c:v>-267.00287395520002</c:v>
                </c:pt>
                <c:pt idx="295">
                  <c:v>-265.72985395519999</c:v>
                </c:pt>
                <c:pt idx="296">
                  <c:v>-264.45683395519995</c:v>
                </c:pt>
                <c:pt idx="297">
                  <c:v>-263.18381395519992</c:v>
                </c:pt>
                <c:pt idx="298">
                  <c:v>-261.91079395519995</c:v>
                </c:pt>
                <c:pt idx="299">
                  <c:v>-260.63777395519992</c:v>
                </c:pt>
                <c:pt idx="300">
                  <c:v>-259.3647539552</c:v>
                </c:pt>
                <c:pt idx="301">
                  <c:v>-258.09173395519997</c:v>
                </c:pt>
                <c:pt idx="302">
                  <c:v>-256.81871395519994</c:v>
                </c:pt>
                <c:pt idx="303">
                  <c:v>-255.54569395519999</c:v>
                </c:pt>
                <c:pt idx="304">
                  <c:v>-254.27267395519993</c:v>
                </c:pt>
                <c:pt idx="305">
                  <c:v>-252.99965395519993</c:v>
                </c:pt>
                <c:pt idx="306">
                  <c:v>-251.72663395520004</c:v>
                </c:pt>
                <c:pt idx="307">
                  <c:v>-250.45361395519998</c:v>
                </c:pt>
                <c:pt idx="308">
                  <c:v>-249.18059395519998</c:v>
                </c:pt>
                <c:pt idx="309">
                  <c:v>-247.90757395519989</c:v>
                </c:pt>
                <c:pt idx="310">
                  <c:v>-246.63455395519998</c:v>
                </c:pt>
                <c:pt idx="311">
                  <c:v>-245.36153395519995</c:v>
                </c:pt>
                <c:pt idx="312">
                  <c:v>-244.08851395520003</c:v>
                </c:pt>
                <c:pt idx="313">
                  <c:v>-242.8154939552</c:v>
                </c:pt>
                <c:pt idx="314">
                  <c:v>-241.54247395519994</c:v>
                </c:pt>
                <c:pt idx="315">
                  <c:v>-240.26945395519996</c:v>
                </c:pt>
                <c:pt idx="316">
                  <c:v>-238.99643395519999</c:v>
                </c:pt>
                <c:pt idx="317">
                  <c:v>-237.72341395519993</c:v>
                </c:pt>
                <c:pt idx="318">
                  <c:v>-236.45039395519996</c:v>
                </c:pt>
                <c:pt idx="319">
                  <c:v>-235.17737395519998</c:v>
                </c:pt>
                <c:pt idx="320">
                  <c:v>-233.90435395519998</c:v>
                </c:pt>
                <c:pt idx="321">
                  <c:v>-232.63133395520003</c:v>
                </c:pt>
                <c:pt idx="322">
                  <c:v>-231.35831395519995</c:v>
                </c:pt>
                <c:pt idx="323">
                  <c:v>-230.08529395519997</c:v>
                </c:pt>
                <c:pt idx="324">
                  <c:v>-228.81227395519991</c:v>
                </c:pt>
                <c:pt idx="325">
                  <c:v>-227.5392539552</c:v>
                </c:pt>
                <c:pt idx="326">
                  <c:v>-226.26623395520002</c:v>
                </c:pt>
                <c:pt idx="327">
                  <c:v>-224.99321395519996</c:v>
                </c:pt>
                <c:pt idx="328">
                  <c:v>-223.72019395519999</c:v>
                </c:pt>
                <c:pt idx="329">
                  <c:v>-222.4471739551999</c:v>
                </c:pt>
                <c:pt idx="330">
                  <c:v>-221.17415395519993</c:v>
                </c:pt>
                <c:pt idx="331">
                  <c:v>-219.90113395520001</c:v>
                </c:pt>
                <c:pt idx="332">
                  <c:v>-218.62811395519998</c:v>
                </c:pt>
                <c:pt idx="333">
                  <c:v>-217.3550939552</c:v>
                </c:pt>
                <c:pt idx="334">
                  <c:v>-216.08207395519992</c:v>
                </c:pt>
                <c:pt idx="335">
                  <c:v>-214.80905395519997</c:v>
                </c:pt>
                <c:pt idx="336">
                  <c:v>-213.53603395519997</c:v>
                </c:pt>
                <c:pt idx="337">
                  <c:v>-212.26301395519999</c:v>
                </c:pt>
                <c:pt idx="338">
                  <c:v>-210.98999395520002</c:v>
                </c:pt>
                <c:pt idx="339">
                  <c:v>-209.71697395519996</c:v>
                </c:pt>
                <c:pt idx="340">
                  <c:v>-208.44395395519996</c:v>
                </c:pt>
                <c:pt idx="341">
                  <c:v>-207.17093395519996</c:v>
                </c:pt>
                <c:pt idx="342">
                  <c:v>-205.89791395519995</c:v>
                </c:pt>
                <c:pt idx="343">
                  <c:v>-204.62489395519992</c:v>
                </c:pt>
                <c:pt idx="344">
                  <c:v>-203.35187395519998</c:v>
                </c:pt>
                <c:pt idx="345">
                  <c:v>-202.07885395519995</c:v>
                </c:pt>
                <c:pt idx="346">
                  <c:v>-200.80583395520003</c:v>
                </c:pt>
                <c:pt idx="347">
                  <c:v>-199.53281395519994</c:v>
                </c:pt>
                <c:pt idx="348">
                  <c:v>-198.25979395519994</c:v>
                </c:pt>
                <c:pt idx="349">
                  <c:v>-196.98677395519991</c:v>
                </c:pt>
                <c:pt idx="350">
                  <c:v>-195.71375395520005</c:v>
                </c:pt>
                <c:pt idx="351">
                  <c:v>-194.44073395520002</c:v>
                </c:pt>
                <c:pt idx="352">
                  <c:v>-193.16771395519993</c:v>
                </c:pt>
                <c:pt idx="353">
                  <c:v>-191.89469395520001</c:v>
                </c:pt>
                <c:pt idx="354">
                  <c:v>-190.62167395519992</c:v>
                </c:pt>
                <c:pt idx="355">
                  <c:v>-189.34865395519989</c:v>
                </c:pt>
                <c:pt idx="356">
                  <c:v>-188.07563395519995</c:v>
                </c:pt>
                <c:pt idx="357">
                  <c:v>-186.80261395520003</c:v>
                </c:pt>
                <c:pt idx="358">
                  <c:v>-185.52959395519997</c:v>
                </c:pt>
                <c:pt idx="359">
                  <c:v>-184.25657395519994</c:v>
                </c:pt>
                <c:pt idx="360">
                  <c:v>-182.98355395519997</c:v>
                </c:pt>
                <c:pt idx="361">
                  <c:v>-181.71053395519996</c:v>
                </c:pt>
                <c:pt idx="362">
                  <c:v>-180.43751395520002</c:v>
                </c:pt>
                <c:pt idx="363">
                  <c:v>-179.16449395520002</c:v>
                </c:pt>
                <c:pt idx="364">
                  <c:v>-177.89147395519998</c:v>
                </c:pt>
                <c:pt idx="365">
                  <c:v>-176.61845395519995</c:v>
                </c:pt>
                <c:pt idx="366">
                  <c:v>-175.34543395519995</c:v>
                </c:pt>
                <c:pt idx="367">
                  <c:v>-174.07241395519995</c:v>
                </c:pt>
                <c:pt idx="368">
                  <c:v>-172.79939395519992</c:v>
                </c:pt>
                <c:pt idx="369">
                  <c:v>-171.5263739552</c:v>
                </c:pt>
                <c:pt idx="370">
                  <c:v>-170.25335395519997</c:v>
                </c:pt>
                <c:pt idx="371">
                  <c:v>-168.98033395520002</c:v>
                </c:pt>
                <c:pt idx="372">
                  <c:v>-167.70731395519994</c:v>
                </c:pt>
                <c:pt idx="373">
                  <c:v>-166.43429395519991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3-4669-B938-38E892D7ACFE}"/>
            </c:ext>
          </c:extLst>
        </c:ser>
        <c:ser>
          <c:idx val="4"/>
          <c:order val="4"/>
          <c:tx>
            <c:strRef>
              <c:f>Graf61a62!$I$1</c:f>
              <c:strCache>
                <c:ptCount val="1"/>
                <c:pt idx="0">
                  <c:v>4 deti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Graf61a62!$I$2:$I$851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-308.88</c:v>
                </c:pt>
                <c:pt idx="168">
                  <c:v>-308.88</c:v>
                </c:pt>
                <c:pt idx="169">
                  <c:v>-308.88</c:v>
                </c:pt>
                <c:pt idx="170">
                  <c:v>-308.88</c:v>
                </c:pt>
                <c:pt idx="171">
                  <c:v>-308.88</c:v>
                </c:pt>
                <c:pt idx="172">
                  <c:v>-308.88</c:v>
                </c:pt>
                <c:pt idx="173">
                  <c:v>-308.88</c:v>
                </c:pt>
                <c:pt idx="174">
                  <c:v>-308.88</c:v>
                </c:pt>
                <c:pt idx="175">
                  <c:v>-308.88</c:v>
                </c:pt>
                <c:pt idx="176">
                  <c:v>-308.88</c:v>
                </c:pt>
                <c:pt idx="177">
                  <c:v>-308.88</c:v>
                </c:pt>
                <c:pt idx="178">
                  <c:v>-308.88</c:v>
                </c:pt>
                <c:pt idx="179">
                  <c:v>-308.88</c:v>
                </c:pt>
                <c:pt idx="180">
                  <c:v>-308.88</c:v>
                </c:pt>
                <c:pt idx="181">
                  <c:v>-308.88</c:v>
                </c:pt>
                <c:pt idx="182">
                  <c:v>-308.88</c:v>
                </c:pt>
                <c:pt idx="183">
                  <c:v>-308.88</c:v>
                </c:pt>
                <c:pt idx="184">
                  <c:v>-308.88</c:v>
                </c:pt>
                <c:pt idx="185">
                  <c:v>-308.88</c:v>
                </c:pt>
                <c:pt idx="186">
                  <c:v>-308.88</c:v>
                </c:pt>
                <c:pt idx="187">
                  <c:v>-308.88</c:v>
                </c:pt>
                <c:pt idx="188">
                  <c:v>-308.88</c:v>
                </c:pt>
                <c:pt idx="189">
                  <c:v>-308.88</c:v>
                </c:pt>
                <c:pt idx="190">
                  <c:v>-308.88</c:v>
                </c:pt>
                <c:pt idx="191">
                  <c:v>-308.88</c:v>
                </c:pt>
                <c:pt idx="192">
                  <c:v>-308.88</c:v>
                </c:pt>
                <c:pt idx="193">
                  <c:v>-308.88</c:v>
                </c:pt>
                <c:pt idx="194">
                  <c:v>-308.88</c:v>
                </c:pt>
                <c:pt idx="195">
                  <c:v>-308.88</c:v>
                </c:pt>
                <c:pt idx="196">
                  <c:v>-308.88</c:v>
                </c:pt>
                <c:pt idx="197">
                  <c:v>-308.88</c:v>
                </c:pt>
                <c:pt idx="198">
                  <c:v>-308.88</c:v>
                </c:pt>
                <c:pt idx="199">
                  <c:v>-308.88</c:v>
                </c:pt>
                <c:pt idx="200">
                  <c:v>-308.88</c:v>
                </c:pt>
                <c:pt idx="201">
                  <c:v>-308.88</c:v>
                </c:pt>
                <c:pt idx="202">
                  <c:v>-308.88</c:v>
                </c:pt>
                <c:pt idx="203">
                  <c:v>-308.88</c:v>
                </c:pt>
                <c:pt idx="204">
                  <c:v>-308.88</c:v>
                </c:pt>
                <c:pt idx="205">
                  <c:v>-308.88</c:v>
                </c:pt>
                <c:pt idx="206">
                  <c:v>-308.88</c:v>
                </c:pt>
                <c:pt idx="207">
                  <c:v>-308.88</c:v>
                </c:pt>
                <c:pt idx="208">
                  <c:v>-308.88</c:v>
                </c:pt>
                <c:pt idx="209">
                  <c:v>-308.88</c:v>
                </c:pt>
                <c:pt idx="210">
                  <c:v>-308.88</c:v>
                </c:pt>
                <c:pt idx="211">
                  <c:v>-308.88</c:v>
                </c:pt>
                <c:pt idx="212">
                  <c:v>-308.88</c:v>
                </c:pt>
                <c:pt idx="213">
                  <c:v>-308.88</c:v>
                </c:pt>
                <c:pt idx="214">
                  <c:v>-308.88</c:v>
                </c:pt>
                <c:pt idx="215">
                  <c:v>-308.88</c:v>
                </c:pt>
                <c:pt idx="216">
                  <c:v>-308.88</c:v>
                </c:pt>
                <c:pt idx="217">
                  <c:v>-308.88</c:v>
                </c:pt>
                <c:pt idx="218">
                  <c:v>-308.88</c:v>
                </c:pt>
                <c:pt idx="219">
                  <c:v>-308.88</c:v>
                </c:pt>
                <c:pt idx="220">
                  <c:v>-308.88</c:v>
                </c:pt>
                <c:pt idx="221">
                  <c:v>-308.88</c:v>
                </c:pt>
                <c:pt idx="222">
                  <c:v>-308.88</c:v>
                </c:pt>
                <c:pt idx="223">
                  <c:v>-308.88</c:v>
                </c:pt>
                <c:pt idx="224">
                  <c:v>-308.88</c:v>
                </c:pt>
                <c:pt idx="225">
                  <c:v>-308.88</c:v>
                </c:pt>
                <c:pt idx="226">
                  <c:v>-308.88</c:v>
                </c:pt>
                <c:pt idx="227">
                  <c:v>-308.88</c:v>
                </c:pt>
                <c:pt idx="228">
                  <c:v>-308.88</c:v>
                </c:pt>
                <c:pt idx="229">
                  <c:v>-308.88</c:v>
                </c:pt>
                <c:pt idx="230">
                  <c:v>-308.88</c:v>
                </c:pt>
                <c:pt idx="231">
                  <c:v>-308.88</c:v>
                </c:pt>
                <c:pt idx="232">
                  <c:v>-308.88</c:v>
                </c:pt>
                <c:pt idx="233">
                  <c:v>-308.88</c:v>
                </c:pt>
                <c:pt idx="234">
                  <c:v>-308.88</c:v>
                </c:pt>
                <c:pt idx="235">
                  <c:v>-308.88</c:v>
                </c:pt>
                <c:pt idx="236">
                  <c:v>-308.88</c:v>
                </c:pt>
                <c:pt idx="237">
                  <c:v>-308.88</c:v>
                </c:pt>
                <c:pt idx="238">
                  <c:v>-308.88</c:v>
                </c:pt>
                <c:pt idx="239">
                  <c:v>-308.88</c:v>
                </c:pt>
                <c:pt idx="240">
                  <c:v>-308.88</c:v>
                </c:pt>
                <c:pt idx="241">
                  <c:v>-308.88</c:v>
                </c:pt>
                <c:pt idx="242">
                  <c:v>-308.88</c:v>
                </c:pt>
                <c:pt idx="243">
                  <c:v>-308.88</c:v>
                </c:pt>
                <c:pt idx="244">
                  <c:v>-308.88</c:v>
                </c:pt>
                <c:pt idx="245">
                  <c:v>-308.88</c:v>
                </c:pt>
                <c:pt idx="246">
                  <c:v>-308.88</c:v>
                </c:pt>
                <c:pt idx="247">
                  <c:v>-308.88</c:v>
                </c:pt>
                <c:pt idx="248">
                  <c:v>-308.88</c:v>
                </c:pt>
                <c:pt idx="249">
                  <c:v>-308.88</c:v>
                </c:pt>
                <c:pt idx="250">
                  <c:v>-308.88</c:v>
                </c:pt>
                <c:pt idx="251">
                  <c:v>-308.88</c:v>
                </c:pt>
                <c:pt idx="252">
                  <c:v>-308.88</c:v>
                </c:pt>
                <c:pt idx="253">
                  <c:v>-308.88</c:v>
                </c:pt>
                <c:pt idx="254">
                  <c:v>-308.88</c:v>
                </c:pt>
                <c:pt idx="255">
                  <c:v>-308.88</c:v>
                </c:pt>
                <c:pt idx="256">
                  <c:v>-308.88</c:v>
                </c:pt>
                <c:pt idx="257">
                  <c:v>-308.88</c:v>
                </c:pt>
                <c:pt idx="258">
                  <c:v>-308.88</c:v>
                </c:pt>
                <c:pt idx="259">
                  <c:v>-308.88</c:v>
                </c:pt>
                <c:pt idx="260">
                  <c:v>-308.88</c:v>
                </c:pt>
                <c:pt idx="261">
                  <c:v>-308.88</c:v>
                </c:pt>
                <c:pt idx="262">
                  <c:v>-308.88</c:v>
                </c:pt>
                <c:pt idx="263">
                  <c:v>-308.88</c:v>
                </c:pt>
                <c:pt idx="264">
                  <c:v>-308.88</c:v>
                </c:pt>
                <c:pt idx="265">
                  <c:v>-308.88</c:v>
                </c:pt>
                <c:pt idx="266">
                  <c:v>-308.88</c:v>
                </c:pt>
                <c:pt idx="267">
                  <c:v>-308.88</c:v>
                </c:pt>
                <c:pt idx="268">
                  <c:v>-308.88</c:v>
                </c:pt>
                <c:pt idx="269">
                  <c:v>-308.88</c:v>
                </c:pt>
                <c:pt idx="270">
                  <c:v>-308.88</c:v>
                </c:pt>
                <c:pt idx="271">
                  <c:v>-308.88</c:v>
                </c:pt>
                <c:pt idx="272">
                  <c:v>-308.88</c:v>
                </c:pt>
                <c:pt idx="273">
                  <c:v>-308.88</c:v>
                </c:pt>
                <c:pt idx="274">
                  <c:v>-308.88</c:v>
                </c:pt>
                <c:pt idx="275">
                  <c:v>-308.88</c:v>
                </c:pt>
                <c:pt idx="276">
                  <c:v>-308.88</c:v>
                </c:pt>
                <c:pt idx="277">
                  <c:v>-308.88</c:v>
                </c:pt>
                <c:pt idx="278">
                  <c:v>-308.7365854112</c:v>
                </c:pt>
                <c:pt idx="279">
                  <c:v>-308.24296541119998</c:v>
                </c:pt>
                <c:pt idx="280">
                  <c:v>-307.74934541120001</c:v>
                </c:pt>
                <c:pt idx="281">
                  <c:v>-307.25572541119999</c:v>
                </c:pt>
                <c:pt idx="282">
                  <c:v>-306.1181168032</c:v>
                </c:pt>
                <c:pt idx="283">
                  <c:v>-304.58529680319998</c:v>
                </c:pt>
                <c:pt idx="284">
                  <c:v>-303.05247680319997</c:v>
                </c:pt>
                <c:pt idx="285">
                  <c:v>-301.51965680319995</c:v>
                </c:pt>
                <c:pt idx="286">
                  <c:v>-299.98683680319994</c:v>
                </c:pt>
                <c:pt idx="287">
                  <c:v>-298.45401680319992</c:v>
                </c:pt>
                <c:pt idx="288">
                  <c:v>-296.92119680319996</c:v>
                </c:pt>
                <c:pt idx="289">
                  <c:v>-295.3883768032</c:v>
                </c:pt>
                <c:pt idx="290">
                  <c:v>-293.85555680319993</c:v>
                </c:pt>
                <c:pt idx="291">
                  <c:v>-292.32273680319997</c:v>
                </c:pt>
                <c:pt idx="292">
                  <c:v>-290.78991680319996</c:v>
                </c:pt>
                <c:pt idx="293">
                  <c:v>-289.25709680319989</c:v>
                </c:pt>
                <c:pt idx="294">
                  <c:v>-287.72427680320004</c:v>
                </c:pt>
                <c:pt idx="295">
                  <c:v>-286.19145680319997</c:v>
                </c:pt>
                <c:pt idx="296">
                  <c:v>-284.65863680319995</c:v>
                </c:pt>
                <c:pt idx="297">
                  <c:v>-283.12581680319994</c:v>
                </c:pt>
                <c:pt idx="298">
                  <c:v>-281.59299680319992</c:v>
                </c:pt>
                <c:pt idx="299">
                  <c:v>-280.06017680319997</c:v>
                </c:pt>
                <c:pt idx="300">
                  <c:v>-278.52735680320001</c:v>
                </c:pt>
                <c:pt idx="301">
                  <c:v>-276.99453680319999</c:v>
                </c:pt>
                <c:pt idx="302">
                  <c:v>-275.46171680319992</c:v>
                </c:pt>
                <c:pt idx="303">
                  <c:v>-273.92889680320002</c:v>
                </c:pt>
                <c:pt idx="304">
                  <c:v>-272.39607680319995</c:v>
                </c:pt>
                <c:pt idx="305">
                  <c:v>-270.86325680319993</c:v>
                </c:pt>
                <c:pt idx="306">
                  <c:v>-269.33043680320003</c:v>
                </c:pt>
                <c:pt idx="307">
                  <c:v>-267.79761680319996</c:v>
                </c:pt>
                <c:pt idx="308">
                  <c:v>-266.2647968032</c:v>
                </c:pt>
                <c:pt idx="309">
                  <c:v>-264.73197680319987</c:v>
                </c:pt>
                <c:pt idx="310">
                  <c:v>-263.19915680319997</c:v>
                </c:pt>
                <c:pt idx="311">
                  <c:v>-261.66633680319995</c:v>
                </c:pt>
                <c:pt idx="312">
                  <c:v>-260.1335168032</c:v>
                </c:pt>
                <c:pt idx="313">
                  <c:v>-258.60069680319998</c:v>
                </c:pt>
                <c:pt idx="314">
                  <c:v>-257.06787680319997</c:v>
                </c:pt>
                <c:pt idx="315">
                  <c:v>-255.53505680319995</c:v>
                </c:pt>
                <c:pt idx="316">
                  <c:v>-254.00223680319999</c:v>
                </c:pt>
                <c:pt idx="317">
                  <c:v>-252.46941680319992</c:v>
                </c:pt>
                <c:pt idx="318">
                  <c:v>-250.9365968031999</c:v>
                </c:pt>
                <c:pt idx="319">
                  <c:v>-249.40377680319997</c:v>
                </c:pt>
                <c:pt idx="320">
                  <c:v>-247.87095680319996</c:v>
                </c:pt>
                <c:pt idx="321">
                  <c:v>-246.33813680320003</c:v>
                </c:pt>
                <c:pt idx="322">
                  <c:v>-244.80531680319993</c:v>
                </c:pt>
                <c:pt idx="323">
                  <c:v>-243.27249680319994</c:v>
                </c:pt>
                <c:pt idx="324">
                  <c:v>-241.7396768031999</c:v>
                </c:pt>
                <c:pt idx="325">
                  <c:v>-240.2068568032</c:v>
                </c:pt>
                <c:pt idx="326">
                  <c:v>-238.67403680320001</c:v>
                </c:pt>
                <c:pt idx="327">
                  <c:v>-237.14121680319994</c:v>
                </c:pt>
                <c:pt idx="328">
                  <c:v>-235.60839680320001</c:v>
                </c:pt>
                <c:pt idx="329">
                  <c:v>-234.07557680319988</c:v>
                </c:pt>
                <c:pt idx="330">
                  <c:v>-232.54275680319989</c:v>
                </c:pt>
                <c:pt idx="331">
                  <c:v>-231.00993680320005</c:v>
                </c:pt>
                <c:pt idx="332">
                  <c:v>-229.47711680319998</c:v>
                </c:pt>
                <c:pt idx="333">
                  <c:v>-227.94429680319999</c:v>
                </c:pt>
                <c:pt idx="334">
                  <c:v>-226.41147680319989</c:v>
                </c:pt>
                <c:pt idx="335">
                  <c:v>-224.87865680319999</c:v>
                </c:pt>
                <c:pt idx="336">
                  <c:v>-223.34583680319994</c:v>
                </c:pt>
                <c:pt idx="337">
                  <c:v>-221.81301680320001</c:v>
                </c:pt>
                <c:pt idx="338">
                  <c:v>-220.2801968032</c:v>
                </c:pt>
                <c:pt idx="339">
                  <c:v>-218.74737680319998</c:v>
                </c:pt>
                <c:pt idx="340">
                  <c:v>-217.21455680319997</c:v>
                </c:pt>
                <c:pt idx="341">
                  <c:v>-215.68173680319995</c:v>
                </c:pt>
                <c:pt idx="342">
                  <c:v>-214.14891680319994</c:v>
                </c:pt>
                <c:pt idx="343">
                  <c:v>-212.61609680319989</c:v>
                </c:pt>
                <c:pt idx="344">
                  <c:v>-211.08327680319996</c:v>
                </c:pt>
                <c:pt idx="345">
                  <c:v>-209.55045680319995</c:v>
                </c:pt>
                <c:pt idx="346">
                  <c:v>-208.01763680320005</c:v>
                </c:pt>
                <c:pt idx="347">
                  <c:v>-206.48481680319992</c:v>
                </c:pt>
                <c:pt idx="348">
                  <c:v>-204.9519968031999</c:v>
                </c:pt>
                <c:pt idx="349">
                  <c:v>-203.41917680319989</c:v>
                </c:pt>
                <c:pt idx="350">
                  <c:v>-201.88635680320004</c:v>
                </c:pt>
                <c:pt idx="351">
                  <c:v>-200.35353680320003</c:v>
                </c:pt>
                <c:pt idx="352">
                  <c:v>-198.8207168031999</c:v>
                </c:pt>
                <c:pt idx="353">
                  <c:v>-197.2878968032</c:v>
                </c:pt>
                <c:pt idx="354">
                  <c:v>-195.7550768031999</c:v>
                </c:pt>
                <c:pt idx="355">
                  <c:v>-194.22225680319988</c:v>
                </c:pt>
                <c:pt idx="356">
                  <c:v>-192.68943680319995</c:v>
                </c:pt>
                <c:pt idx="357">
                  <c:v>-191.1566168032</c:v>
                </c:pt>
                <c:pt idx="358">
                  <c:v>-189.62379680319998</c:v>
                </c:pt>
                <c:pt idx="359">
                  <c:v>-188.09097680319991</c:v>
                </c:pt>
                <c:pt idx="360">
                  <c:v>-186.55815680319995</c:v>
                </c:pt>
                <c:pt idx="361">
                  <c:v>-185.02533680319993</c:v>
                </c:pt>
                <c:pt idx="362">
                  <c:v>-183.4925168032</c:v>
                </c:pt>
                <c:pt idx="363">
                  <c:v>-181.95969680320002</c:v>
                </c:pt>
                <c:pt idx="364">
                  <c:v>-180.42687680319997</c:v>
                </c:pt>
                <c:pt idx="365">
                  <c:v>-178.89405680319996</c:v>
                </c:pt>
                <c:pt idx="366">
                  <c:v>-177.36123680319992</c:v>
                </c:pt>
                <c:pt idx="367">
                  <c:v>-175.82841680319993</c:v>
                </c:pt>
                <c:pt idx="368">
                  <c:v>-174.29559680319991</c:v>
                </c:pt>
                <c:pt idx="369">
                  <c:v>-172.76277680319998</c:v>
                </c:pt>
                <c:pt idx="370">
                  <c:v>-171.22995680319997</c:v>
                </c:pt>
                <c:pt idx="371">
                  <c:v>-169.69713680320004</c:v>
                </c:pt>
                <c:pt idx="372">
                  <c:v>-168.16431680319991</c:v>
                </c:pt>
                <c:pt idx="373">
                  <c:v>-166.63149680319989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3-4669-B938-38E892D7ACFE}"/>
            </c:ext>
          </c:extLst>
        </c:ser>
        <c:ser>
          <c:idx val="5"/>
          <c:order val="5"/>
          <c:tx>
            <c:strRef>
              <c:f>Graf61a62!$J$1</c:f>
              <c:strCache>
                <c:ptCount val="1"/>
                <c:pt idx="0">
                  <c:v>5 detí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Graf61a62!$J$2:$J$851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-308.88</c:v>
                </c:pt>
                <c:pt idx="168">
                  <c:v>-308.88</c:v>
                </c:pt>
                <c:pt idx="169">
                  <c:v>-308.88</c:v>
                </c:pt>
                <c:pt idx="170">
                  <c:v>-308.88</c:v>
                </c:pt>
                <c:pt idx="171">
                  <c:v>-308.88</c:v>
                </c:pt>
                <c:pt idx="172">
                  <c:v>-308.88</c:v>
                </c:pt>
                <c:pt idx="173">
                  <c:v>-308.88</c:v>
                </c:pt>
                <c:pt idx="174">
                  <c:v>-308.88</c:v>
                </c:pt>
                <c:pt idx="175">
                  <c:v>-308.88</c:v>
                </c:pt>
                <c:pt idx="176">
                  <c:v>-308.88</c:v>
                </c:pt>
                <c:pt idx="177">
                  <c:v>-308.88</c:v>
                </c:pt>
                <c:pt idx="178">
                  <c:v>-308.88</c:v>
                </c:pt>
                <c:pt idx="179">
                  <c:v>-308.88</c:v>
                </c:pt>
                <c:pt idx="180">
                  <c:v>-308.88</c:v>
                </c:pt>
                <c:pt idx="181">
                  <c:v>-308.88</c:v>
                </c:pt>
                <c:pt idx="182">
                  <c:v>-308.88</c:v>
                </c:pt>
                <c:pt idx="183">
                  <c:v>-308.88</c:v>
                </c:pt>
                <c:pt idx="184">
                  <c:v>-308.88</c:v>
                </c:pt>
                <c:pt idx="185">
                  <c:v>-308.88</c:v>
                </c:pt>
                <c:pt idx="186">
                  <c:v>-308.88</c:v>
                </c:pt>
                <c:pt idx="187">
                  <c:v>-308.88</c:v>
                </c:pt>
                <c:pt idx="188">
                  <c:v>-308.88</c:v>
                </c:pt>
                <c:pt idx="189">
                  <c:v>-308.88</c:v>
                </c:pt>
                <c:pt idx="190">
                  <c:v>-308.88</c:v>
                </c:pt>
                <c:pt idx="191">
                  <c:v>-308.88</c:v>
                </c:pt>
                <c:pt idx="192">
                  <c:v>-308.88</c:v>
                </c:pt>
                <c:pt idx="193">
                  <c:v>-308.88</c:v>
                </c:pt>
                <c:pt idx="194">
                  <c:v>-308.88</c:v>
                </c:pt>
                <c:pt idx="195">
                  <c:v>-308.88</c:v>
                </c:pt>
                <c:pt idx="196">
                  <c:v>-308.88</c:v>
                </c:pt>
                <c:pt idx="197">
                  <c:v>-308.88</c:v>
                </c:pt>
                <c:pt idx="198">
                  <c:v>-308.88</c:v>
                </c:pt>
                <c:pt idx="199">
                  <c:v>-308.88</c:v>
                </c:pt>
                <c:pt idx="200">
                  <c:v>-308.88</c:v>
                </c:pt>
                <c:pt idx="201">
                  <c:v>-308.88</c:v>
                </c:pt>
                <c:pt idx="202">
                  <c:v>-308.88</c:v>
                </c:pt>
                <c:pt idx="203">
                  <c:v>-308.88</c:v>
                </c:pt>
                <c:pt idx="204">
                  <c:v>-308.88</c:v>
                </c:pt>
                <c:pt idx="205">
                  <c:v>-308.88</c:v>
                </c:pt>
                <c:pt idx="206">
                  <c:v>-308.88</c:v>
                </c:pt>
                <c:pt idx="207">
                  <c:v>-308.88</c:v>
                </c:pt>
                <c:pt idx="208">
                  <c:v>-308.88</c:v>
                </c:pt>
                <c:pt idx="209">
                  <c:v>-308.88</c:v>
                </c:pt>
                <c:pt idx="210">
                  <c:v>-308.88</c:v>
                </c:pt>
                <c:pt idx="211">
                  <c:v>-308.88</c:v>
                </c:pt>
                <c:pt idx="212">
                  <c:v>-308.88</c:v>
                </c:pt>
                <c:pt idx="213">
                  <c:v>-308.88</c:v>
                </c:pt>
                <c:pt idx="214">
                  <c:v>-308.88</c:v>
                </c:pt>
                <c:pt idx="215">
                  <c:v>-308.88</c:v>
                </c:pt>
                <c:pt idx="216">
                  <c:v>-308.88</c:v>
                </c:pt>
                <c:pt idx="217">
                  <c:v>-308.88</c:v>
                </c:pt>
                <c:pt idx="218">
                  <c:v>-308.88</c:v>
                </c:pt>
                <c:pt idx="219">
                  <c:v>-308.88</c:v>
                </c:pt>
                <c:pt idx="220">
                  <c:v>-308.88</c:v>
                </c:pt>
                <c:pt idx="221">
                  <c:v>-308.88</c:v>
                </c:pt>
                <c:pt idx="222">
                  <c:v>-308.88</c:v>
                </c:pt>
                <c:pt idx="223">
                  <c:v>-308.88</c:v>
                </c:pt>
                <c:pt idx="224">
                  <c:v>-308.88</c:v>
                </c:pt>
                <c:pt idx="225">
                  <c:v>-308.88</c:v>
                </c:pt>
                <c:pt idx="226">
                  <c:v>-308.88</c:v>
                </c:pt>
                <c:pt idx="227">
                  <c:v>-308.88</c:v>
                </c:pt>
                <c:pt idx="228">
                  <c:v>-308.88</c:v>
                </c:pt>
                <c:pt idx="229">
                  <c:v>-308.88</c:v>
                </c:pt>
                <c:pt idx="230">
                  <c:v>-308.88</c:v>
                </c:pt>
                <c:pt idx="231">
                  <c:v>-308.88</c:v>
                </c:pt>
                <c:pt idx="232">
                  <c:v>-308.88</c:v>
                </c:pt>
                <c:pt idx="233">
                  <c:v>-308.88</c:v>
                </c:pt>
                <c:pt idx="234">
                  <c:v>-308.88</c:v>
                </c:pt>
                <c:pt idx="235">
                  <c:v>-308.88</c:v>
                </c:pt>
                <c:pt idx="236">
                  <c:v>-308.88</c:v>
                </c:pt>
                <c:pt idx="237">
                  <c:v>-308.88</c:v>
                </c:pt>
                <c:pt idx="238">
                  <c:v>-308.88</c:v>
                </c:pt>
                <c:pt idx="239">
                  <c:v>-308.88</c:v>
                </c:pt>
                <c:pt idx="240">
                  <c:v>-308.88</c:v>
                </c:pt>
                <c:pt idx="241">
                  <c:v>-308.88</c:v>
                </c:pt>
                <c:pt idx="242">
                  <c:v>-308.88</c:v>
                </c:pt>
                <c:pt idx="243">
                  <c:v>-308.88</c:v>
                </c:pt>
                <c:pt idx="244">
                  <c:v>-308.88</c:v>
                </c:pt>
                <c:pt idx="245">
                  <c:v>-308.88</c:v>
                </c:pt>
                <c:pt idx="246">
                  <c:v>-308.88</c:v>
                </c:pt>
                <c:pt idx="247">
                  <c:v>-308.88</c:v>
                </c:pt>
                <c:pt idx="248">
                  <c:v>-308.88</c:v>
                </c:pt>
                <c:pt idx="249">
                  <c:v>-308.88</c:v>
                </c:pt>
                <c:pt idx="250">
                  <c:v>-308.88</c:v>
                </c:pt>
                <c:pt idx="251">
                  <c:v>-308.88</c:v>
                </c:pt>
                <c:pt idx="252">
                  <c:v>-308.88</c:v>
                </c:pt>
                <c:pt idx="253">
                  <c:v>-308.88</c:v>
                </c:pt>
                <c:pt idx="254">
                  <c:v>-308.88</c:v>
                </c:pt>
                <c:pt idx="255">
                  <c:v>-308.88</c:v>
                </c:pt>
                <c:pt idx="256">
                  <c:v>-308.88</c:v>
                </c:pt>
                <c:pt idx="257">
                  <c:v>-308.88</c:v>
                </c:pt>
                <c:pt idx="258">
                  <c:v>-308.88</c:v>
                </c:pt>
                <c:pt idx="259">
                  <c:v>-308.88</c:v>
                </c:pt>
                <c:pt idx="260">
                  <c:v>-308.88</c:v>
                </c:pt>
                <c:pt idx="261">
                  <c:v>-308.88</c:v>
                </c:pt>
                <c:pt idx="262">
                  <c:v>-308.88</c:v>
                </c:pt>
                <c:pt idx="263">
                  <c:v>-308.88</c:v>
                </c:pt>
                <c:pt idx="264">
                  <c:v>-308.88</c:v>
                </c:pt>
                <c:pt idx="265">
                  <c:v>-308.88</c:v>
                </c:pt>
                <c:pt idx="266">
                  <c:v>-308.88</c:v>
                </c:pt>
                <c:pt idx="267">
                  <c:v>-308.88</c:v>
                </c:pt>
                <c:pt idx="268">
                  <c:v>-308.88</c:v>
                </c:pt>
                <c:pt idx="269">
                  <c:v>-308.88</c:v>
                </c:pt>
                <c:pt idx="270">
                  <c:v>-308.88</c:v>
                </c:pt>
                <c:pt idx="271">
                  <c:v>-308.88</c:v>
                </c:pt>
                <c:pt idx="272">
                  <c:v>-308.88</c:v>
                </c:pt>
                <c:pt idx="273">
                  <c:v>-308.88</c:v>
                </c:pt>
                <c:pt idx="274">
                  <c:v>-308.88</c:v>
                </c:pt>
                <c:pt idx="275">
                  <c:v>-308.88</c:v>
                </c:pt>
                <c:pt idx="276">
                  <c:v>-308.88</c:v>
                </c:pt>
                <c:pt idx="277">
                  <c:v>-308.88</c:v>
                </c:pt>
                <c:pt idx="278">
                  <c:v>-308.88</c:v>
                </c:pt>
                <c:pt idx="279">
                  <c:v>-308.88</c:v>
                </c:pt>
                <c:pt idx="280">
                  <c:v>-308.88</c:v>
                </c:pt>
                <c:pt idx="281">
                  <c:v>-308.88</c:v>
                </c:pt>
                <c:pt idx="282">
                  <c:v>-308.88</c:v>
                </c:pt>
                <c:pt idx="283">
                  <c:v>-308.88</c:v>
                </c:pt>
                <c:pt idx="284">
                  <c:v>-308.88</c:v>
                </c:pt>
                <c:pt idx="285">
                  <c:v>-308.88</c:v>
                </c:pt>
                <c:pt idx="286">
                  <c:v>-308.88</c:v>
                </c:pt>
                <c:pt idx="287">
                  <c:v>-308.88</c:v>
                </c:pt>
                <c:pt idx="288">
                  <c:v>-308.88</c:v>
                </c:pt>
                <c:pt idx="289">
                  <c:v>-308.88</c:v>
                </c:pt>
                <c:pt idx="290">
                  <c:v>-308.88</c:v>
                </c:pt>
                <c:pt idx="291">
                  <c:v>-308.88</c:v>
                </c:pt>
                <c:pt idx="292">
                  <c:v>-308.88</c:v>
                </c:pt>
                <c:pt idx="293">
                  <c:v>-308.88</c:v>
                </c:pt>
                <c:pt idx="294">
                  <c:v>-308.44567965120001</c:v>
                </c:pt>
                <c:pt idx="295">
                  <c:v>-306.65305965119995</c:v>
                </c:pt>
                <c:pt idx="296">
                  <c:v>-304.86043965119995</c:v>
                </c:pt>
                <c:pt idx="297">
                  <c:v>-303.0678196511999</c:v>
                </c:pt>
                <c:pt idx="298">
                  <c:v>-301.27519965119996</c:v>
                </c:pt>
                <c:pt idx="299">
                  <c:v>-299.48257965119996</c:v>
                </c:pt>
                <c:pt idx="300">
                  <c:v>-297.68995965120001</c:v>
                </c:pt>
                <c:pt idx="301">
                  <c:v>-295.89733965120001</c:v>
                </c:pt>
                <c:pt idx="302">
                  <c:v>-294.1047196511999</c:v>
                </c:pt>
                <c:pt idx="303">
                  <c:v>-292.31209965120001</c:v>
                </c:pt>
                <c:pt idx="304">
                  <c:v>-290.5194796511999</c:v>
                </c:pt>
                <c:pt idx="305">
                  <c:v>-288.7268596511999</c:v>
                </c:pt>
                <c:pt idx="306">
                  <c:v>-286.93423965120002</c:v>
                </c:pt>
                <c:pt idx="307">
                  <c:v>-285.14161965119996</c:v>
                </c:pt>
                <c:pt idx="308">
                  <c:v>-283.34899965120002</c:v>
                </c:pt>
                <c:pt idx="309">
                  <c:v>-281.55637965119985</c:v>
                </c:pt>
                <c:pt idx="310">
                  <c:v>-279.76375965119996</c:v>
                </c:pt>
                <c:pt idx="311">
                  <c:v>-277.97113965119991</c:v>
                </c:pt>
                <c:pt idx="312">
                  <c:v>-276.17851965120002</c:v>
                </c:pt>
                <c:pt idx="313">
                  <c:v>-274.38589965120002</c:v>
                </c:pt>
                <c:pt idx="314">
                  <c:v>-272.59327965119991</c:v>
                </c:pt>
                <c:pt idx="315">
                  <c:v>-270.80065965119996</c:v>
                </c:pt>
                <c:pt idx="316">
                  <c:v>-269.00803965119997</c:v>
                </c:pt>
                <c:pt idx="317">
                  <c:v>-267.21541965119991</c:v>
                </c:pt>
                <c:pt idx="318">
                  <c:v>-265.42279965119991</c:v>
                </c:pt>
                <c:pt idx="319">
                  <c:v>-263.63017965119997</c:v>
                </c:pt>
                <c:pt idx="320">
                  <c:v>-261.83755965119997</c:v>
                </c:pt>
                <c:pt idx="321">
                  <c:v>-260.04493965120002</c:v>
                </c:pt>
                <c:pt idx="322">
                  <c:v>-258.25231965119991</c:v>
                </c:pt>
                <c:pt idx="323">
                  <c:v>-256.45969965119997</c:v>
                </c:pt>
                <c:pt idx="324">
                  <c:v>-254.66707965119988</c:v>
                </c:pt>
                <c:pt idx="325">
                  <c:v>-252.8744596512</c:v>
                </c:pt>
                <c:pt idx="326">
                  <c:v>-251.08183965120003</c:v>
                </c:pt>
                <c:pt idx="327">
                  <c:v>-249.28921965119991</c:v>
                </c:pt>
                <c:pt idx="328">
                  <c:v>-247.4965996512</c:v>
                </c:pt>
                <c:pt idx="329">
                  <c:v>-245.70397965119986</c:v>
                </c:pt>
                <c:pt idx="330">
                  <c:v>-243.91135965119992</c:v>
                </c:pt>
                <c:pt idx="331">
                  <c:v>-242.11873965120003</c:v>
                </c:pt>
                <c:pt idx="332">
                  <c:v>-240.32611965119997</c:v>
                </c:pt>
                <c:pt idx="333">
                  <c:v>-238.53349965119997</c:v>
                </c:pt>
                <c:pt idx="334">
                  <c:v>-236.74087965119986</c:v>
                </c:pt>
                <c:pt idx="335">
                  <c:v>-234.94825965119998</c:v>
                </c:pt>
                <c:pt idx="336">
                  <c:v>-233.15563965119992</c:v>
                </c:pt>
                <c:pt idx="337">
                  <c:v>-231.36301965120003</c:v>
                </c:pt>
                <c:pt idx="338">
                  <c:v>-229.57039965119998</c:v>
                </c:pt>
                <c:pt idx="339">
                  <c:v>-227.77777965119998</c:v>
                </c:pt>
                <c:pt idx="340">
                  <c:v>-225.98515965119995</c:v>
                </c:pt>
                <c:pt idx="341">
                  <c:v>-224.19253965119992</c:v>
                </c:pt>
                <c:pt idx="342">
                  <c:v>-222.39991965119992</c:v>
                </c:pt>
                <c:pt idx="343">
                  <c:v>-220.6072996511999</c:v>
                </c:pt>
                <c:pt idx="344">
                  <c:v>-218.81467965119998</c:v>
                </c:pt>
                <c:pt idx="345">
                  <c:v>-217.02205965119995</c:v>
                </c:pt>
                <c:pt idx="346">
                  <c:v>-215.22943965120004</c:v>
                </c:pt>
                <c:pt idx="347">
                  <c:v>-213.43681965119993</c:v>
                </c:pt>
                <c:pt idx="348">
                  <c:v>-211.6441996511999</c:v>
                </c:pt>
                <c:pt idx="349">
                  <c:v>-209.85157965119987</c:v>
                </c:pt>
                <c:pt idx="350">
                  <c:v>-208.05895965120004</c:v>
                </c:pt>
                <c:pt idx="351">
                  <c:v>-206.26633965120004</c:v>
                </c:pt>
                <c:pt idx="352">
                  <c:v>-204.47371965119993</c:v>
                </c:pt>
                <c:pt idx="353">
                  <c:v>-202.68109965119999</c:v>
                </c:pt>
                <c:pt idx="354">
                  <c:v>-200.88847965119987</c:v>
                </c:pt>
                <c:pt idx="355">
                  <c:v>-199.09585965119987</c:v>
                </c:pt>
                <c:pt idx="356">
                  <c:v>-197.30323965119993</c:v>
                </c:pt>
                <c:pt idx="357">
                  <c:v>-195.51061965120005</c:v>
                </c:pt>
                <c:pt idx="358">
                  <c:v>-193.71799965119999</c:v>
                </c:pt>
                <c:pt idx="359">
                  <c:v>-191.92537965119988</c:v>
                </c:pt>
                <c:pt idx="360">
                  <c:v>-190.13275965119993</c:v>
                </c:pt>
                <c:pt idx="361">
                  <c:v>-188.34013965119993</c:v>
                </c:pt>
                <c:pt idx="362">
                  <c:v>-186.54751965119999</c:v>
                </c:pt>
                <c:pt idx="363">
                  <c:v>-184.75489965119999</c:v>
                </c:pt>
                <c:pt idx="364">
                  <c:v>-182.96227965119999</c:v>
                </c:pt>
                <c:pt idx="365">
                  <c:v>-181.16965965119994</c:v>
                </c:pt>
                <c:pt idx="366">
                  <c:v>-179.37703965119991</c:v>
                </c:pt>
                <c:pt idx="367">
                  <c:v>-177.58441965119994</c:v>
                </c:pt>
                <c:pt idx="368">
                  <c:v>-175.79179965119991</c:v>
                </c:pt>
                <c:pt idx="369">
                  <c:v>-173.9991796512</c:v>
                </c:pt>
                <c:pt idx="370">
                  <c:v>-172.20655965119997</c:v>
                </c:pt>
                <c:pt idx="371">
                  <c:v>-170.41393965120005</c:v>
                </c:pt>
                <c:pt idx="372">
                  <c:v>-168.62131965119991</c:v>
                </c:pt>
                <c:pt idx="373">
                  <c:v>-166.82869965119986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3-4669-B938-38E892D7ACFE}"/>
            </c:ext>
          </c:extLst>
        </c:ser>
        <c:ser>
          <c:idx val="6"/>
          <c:order val="6"/>
          <c:tx>
            <c:strRef>
              <c:f>Graf61a62!$K$1</c:f>
              <c:strCache>
                <c:ptCount val="1"/>
                <c:pt idx="0">
                  <c:v>6 detí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Graf61a62!$K$2:$K$851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-308.88</c:v>
                </c:pt>
                <c:pt idx="168">
                  <c:v>-308.88</c:v>
                </c:pt>
                <c:pt idx="169">
                  <c:v>-308.88</c:v>
                </c:pt>
                <c:pt idx="170">
                  <c:v>-308.88</c:v>
                </c:pt>
                <c:pt idx="171">
                  <c:v>-308.88</c:v>
                </c:pt>
                <c:pt idx="172">
                  <c:v>-308.88</c:v>
                </c:pt>
                <c:pt idx="173">
                  <c:v>-308.88</c:v>
                </c:pt>
                <c:pt idx="174">
                  <c:v>-308.88</c:v>
                </c:pt>
                <c:pt idx="175">
                  <c:v>-308.88</c:v>
                </c:pt>
                <c:pt idx="176">
                  <c:v>-308.88</c:v>
                </c:pt>
                <c:pt idx="177">
                  <c:v>-308.88</c:v>
                </c:pt>
                <c:pt idx="178">
                  <c:v>-308.88</c:v>
                </c:pt>
                <c:pt idx="179">
                  <c:v>-308.88</c:v>
                </c:pt>
                <c:pt idx="180">
                  <c:v>-308.88</c:v>
                </c:pt>
                <c:pt idx="181">
                  <c:v>-308.88</c:v>
                </c:pt>
                <c:pt idx="182">
                  <c:v>-308.88</c:v>
                </c:pt>
                <c:pt idx="183">
                  <c:v>-308.88</c:v>
                </c:pt>
                <c:pt idx="184">
                  <c:v>-308.88</c:v>
                </c:pt>
                <c:pt idx="185">
                  <c:v>-308.88</c:v>
                </c:pt>
                <c:pt idx="186">
                  <c:v>-308.88</c:v>
                </c:pt>
                <c:pt idx="187">
                  <c:v>-308.88</c:v>
                </c:pt>
                <c:pt idx="188">
                  <c:v>-308.88</c:v>
                </c:pt>
                <c:pt idx="189">
                  <c:v>-308.88</c:v>
                </c:pt>
                <c:pt idx="190">
                  <c:v>-308.88</c:v>
                </c:pt>
                <c:pt idx="191">
                  <c:v>-308.88</c:v>
                </c:pt>
                <c:pt idx="192">
                  <c:v>-308.88</c:v>
                </c:pt>
                <c:pt idx="193">
                  <c:v>-308.88</c:v>
                </c:pt>
                <c:pt idx="194">
                  <c:v>-308.88</c:v>
                </c:pt>
                <c:pt idx="195">
                  <c:v>-308.88</c:v>
                </c:pt>
                <c:pt idx="196">
                  <c:v>-308.88</c:v>
                </c:pt>
                <c:pt idx="197">
                  <c:v>-308.88</c:v>
                </c:pt>
                <c:pt idx="198">
                  <c:v>-308.88</c:v>
                </c:pt>
                <c:pt idx="199">
                  <c:v>-308.88</c:v>
                </c:pt>
                <c:pt idx="200">
                  <c:v>-308.88</c:v>
                </c:pt>
                <c:pt idx="201">
                  <c:v>-308.88</c:v>
                </c:pt>
                <c:pt idx="202">
                  <c:v>-308.88</c:v>
                </c:pt>
                <c:pt idx="203">
                  <c:v>-308.88</c:v>
                </c:pt>
                <c:pt idx="204">
                  <c:v>-308.88</c:v>
                </c:pt>
                <c:pt idx="205">
                  <c:v>-308.88</c:v>
                </c:pt>
                <c:pt idx="206">
                  <c:v>-308.88</c:v>
                </c:pt>
                <c:pt idx="207">
                  <c:v>-308.88</c:v>
                </c:pt>
                <c:pt idx="208">
                  <c:v>-308.88</c:v>
                </c:pt>
                <c:pt idx="209">
                  <c:v>-308.88</c:v>
                </c:pt>
                <c:pt idx="210">
                  <c:v>-308.88</c:v>
                </c:pt>
                <c:pt idx="211">
                  <c:v>-308.88</c:v>
                </c:pt>
                <c:pt idx="212">
                  <c:v>-308.88</c:v>
                </c:pt>
                <c:pt idx="213">
                  <c:v>-308.88</c:v>
                </c:pt>
                <c:pt idx="214">
                  <c:v>-308.88</c:v>
                </c:pt>
                <c:pt idx="215">
                  <c:v>-308.88</c:v>
                </c:pt>
                <c:pt idx="216">
                  <c:v>-308.88</c:v>
                </c:pt>
                <c:pt idx="217">
                  <c:v>-308.88</c:v>
                </c:pt>
                <c:pt idx="218">
                  <c:v>-308.88</c:v>
                </c:pt>
                <c:pt idx="219">
                  <c:v>-308.88</c:v>
                </c:pt>
                <c:pt idx="220">
                  <c:v>-308.88</c:v>
                </c:pt>
                <c:pt idx="221">
                  <c:v>-308.88</c:v>
                </c:pt>
                <c:pt idx="222">
                  <c:v>-308.88</c:v>
                </c:pt>
                <c:pt idx="223">
                  <c:v>-308.88</c:v>
                </c:pt>
                <c:pt idx="224">
                  <c:v>-308.88</c:v>
                </c:pt>
                <c:pt idx="225">
                  <c:v>-308.88</c:v>
                </c:pt>
                <c:pt idx="226">
                  <c:v>-308.88</c:v>
                </c:pt>
                <c:pt idx="227">
                  <c:v>-308.88</c:v>
                </c:pt>
                <c:pt idx="228">
                  <c:v>-308.88</c:v>
                </c:pt>
                <c:pt idx="229">
                  <c:v>-308.88</c:v>
                </c:pt>
                <c:pt idx="230">
                  <c:v>-308.88</c:v>
                </c:pt>
                <c:pt idx="231">
                  <c:v>-308.88</c:v>
                </c:pt>
                <c:pt idx="232">
                  <c:v>-308.88</c:v>
                </c:pt>
                <c:pt idx="233">
                  <c:v>-308.88</c:v>
                </c:pt>
                <c:pt idx="234">
                  <c:v>-308.88</c:v>
                </c:pt>
                <c:pt idx="235">
                  <c:v>-308.88</c:v>
                </c:pt>
                <c:pt idx="236">
                  <c:v>-308.88</c:v>
                </c:pt>
                <c:pt idx="237">
                  <c:v>-308.88</c:v>
                </c:pt>
                <c:pt idx="238">
                  <c:v>-308.88</c:v>
                </c:pt>
                <c:pt idx="239">
                  <c:v>-308.88</c:v>
                </c:pt>
                <c:pt idx="240">
                  <c:v>-308.88</c:v>
                </c:pt>
                <c:pt idx="241">
                  <c:v>-308.88</c:v>
                </c:pt>
                <c:pt idx="242">
                  <c:v>-308.88</c:v>
                </c:pt>
                <c:pt idx="243">
                  <c:v>-308.88</c:v>
                </c:pt>
                <c:pt idx="244">
                  <c:v>-308.88</c:v>
                </c:pt>
                <c:pt idx="245">
                  <c:v>-308.88</c:v>
                </c:pt>
                <c:pt idx="246">
                  <c:v>-308.88</c:v>
                </c:pt>
                <c:pt idx="247">
                  <c:v>-308.88</c:v>
                </c:pt>
                <c:pt idx="248">
                  <c:v>-308.88</c:v>
                </c:pt>
                <c:pt idx="249">
                  <c:v>-308.88</c:v>
                </c:pt>
                <c:pt idx="250">
                  <c:v>-308.88</c:v>
                </c:pt>
                <c:pt idx="251">
                  <c:v>-308.88</c:v>
                </c:pt>
                <c:pt idx="252">
                  <c:v>-308.88</c:v>
                </c:pt>
                <c:pt idx="253">
                  <c:v>-308.88</c:v>
                </c:pt>
                <c:pt idx="254">
                  <c:v>-308.88</c:v>
                </c:pt>
                <c:pt idx="255">
                  <c:v>-308.88</c:v>
                </c:pt>
                <c:pt idx="256">
                  <c:v>-308.88</c:v>
                </c:pt>
                <c:pt idx="257">
                  <c:v>-308.88</c:v>
                </c:pt>
                <c:pt idx="258">
                  <c:v>-308.88</c:v>
                </c:pt>
                <c:pt idx="259">
                  <c:v>-308.88</c:v>
                </c:pt>
                <c:pt idx="260">
                  <c:v>-308.88</c:v>
                </c:pt>
                <c:pt idx="261">
                  <c:v>-308.88</c:v>
                </c:pt>
                <c:pt idx="262">
                  <c:v>-308.88</c:v>
                </c:pt>
                <c:pt idx="263">
                  <c:v>-308.88</c:v>
                </c:pt>
                <c:pt idx="264">
                  <c:v>-308.88</c:v>
                </c:pt>
                <c:pt idx="265">
                  <c:v>-308.88</c:v>
                </c:pt>
                <c:pt idx="266">
                  <c:v>-308.88</c:v>
                </c:pt>
                <c:pt idx="267">
                  <c:v>-308.88</c:v>
                </c:pt>
                <c:pt idx="268">
                  <c:v>-308.88</c:v>
                </c:pt>
                <c:pt idx="269">
                  <c:v>-308.88</c:v>
                </c:pt>
                <c:pt idx="270">
                  <c:v>-308.88</c:v>
                </c:pt>
                <c:pt idx="271">
                  <c:v>-308.88</c:v>
                </c:pt>
                <c:pt idx="272">
                  <c:v>-308.88</c:v>
                </c:pt>
                <c:pt idx="273">
                  <c:v>-308.88</c:v>
                </c:pt>
                <c:pt idx="274">
                  <c:v>-308.88</c:v>
                </c:pt>
                <c:pt idx="275">
                  <c:v>-308.88</c:v>
                </c:pt>
                <c:pt idx="276">
                  <c:v>-308.88</c:v>
                </c:pt>
                <c:pt idx="277">
                  <c:v>-308.88</c:v>
                </c:pt>
                <c:pt idx="278">
                  <c:v>-308.88</c:v>
                </c:pt>
                <c:pt idx="279">
                  <c:v>-308.88</c:v>
                </c:pt>
                <c:pt idx="280">
                  <c:v>-308.88</c:v>
                </c:pt>
                <c:pt idx="281">
                  <c:v>-308.88</c:v>
                </c:pt>
                <c:pt idx="282">
                  <c:v>-308.88</c:v>
                </c:pt>
                <c:pt idx="283">
                  <c:v>-308.88</c:v>
                </c:pt>
                <c:pt idx="284">
                  <c:v>-308.88</c:v>
                </c:pt>
                <c:pt idx="285">
                  <c:v>-308.88</c:v>
                </c:pt>
                <c:pt idx="286">
                  <c:v>-308.88</c:v>
                </c:pt>
                <c:pt idx="287">
                  <c:v>-308.88</c:v>
                </c:pt>
                <c:pt idx="288">
                  <c:v>-308.88</c:v>
                </c:pt>
                <c:pt idx="289">
                  <c:v>-308.88</c:v>
                </c:pt>
                <c:pt idx="290">
                  <c:v>-308.88</c:v>
                </c:pt>
                <c:pt idx="291">
                  <c:v>-308.88</c:v>
                </c:pt>
                <c:pt idx="292">
                  <c:v>-308.88</c:v>
                </c:pt>
                <c:pt idx="293">
                  <c:v>-308.88</c:v>
                </c:pt>
                <c:pt idx="294">
                  <c:v>-308.88</c:v>
                </c:pt>
                <c:pt idx="295">
                  <c:v>-308.88</c:v>
                </c:pt>
                <c:pt idx="296">
                  <c:v>-308.88</c:v>
                </c:pt>
                <c:pt idx="297">
                  <c:v>-308.88</c:v>
                </c:pt>
                <c:pt idx="298">
                  <c:v>-308.88</c:v>
                </c:pt>
                <c:pt idx="299">
                  <c:v>-308.88</c:v>
                </c:pt>
                <c:pt idx="300">
                  <c:v>-308.88</c:v>
                </c:pt>
                <c:pt idx="301">
                  <c:v>-308.88</c:v>
                </c:pt>
                <c:pt idx="302">
                  <c:v>-308.88</c:v>
                </c:pt>
                <c:pt idx="303">
                  <c:v>-308.88</c:v>
                </c:pt>
                <c:pt idx="304">
                  <c:v>-308.64288249919991</c:v>
                </c:pt>
                <c:pt idx="305">
                  <c:v>-306.59046249919993</c:v>
                </c:pt>
                <c:pt idx="306">
                  <c:v>-304.53804249920006</c:v>
                </c:pt>
                <c:pt idx="307">
                  <c:v>-302.48562249919996</c:v>
                </c:pt>
                <c:pt idx="308">
                  <c:v>-300.43320249919998</c:v>
                </c:pt>
                <c:pt idx="309">
                  <c:v>-298.38078249919988</c:v>
                </c:pt>
                <c:pt idx="310">
                  <c:v>-296.32836249919995</c:v>
                </c:pt>
                <c:pt idx="311">
                  <c:v>-294.27594249919991</c:v>
                </c:pt>
                <c:pt idx="312">
                  <c:v>-292.22352249920004</c:v>
                </c:pt>
                <c:pt idx="313">
                  <c:v>-290.1711024992</c:v>
                </c:pt>
                <c:pt idx="314">
                  <c:v>-288.11868249919991</c:v>
                </c:pt>
                <c:pt idx="315">
                  <c:v>-286.06626249919992</c:v>
                </c:pt>
                <c:pt idx="316">
                  <c:v>-284.0138424992</c:v>
                </c:pt>
                <c:pt idx="317">
                  <c:v>-281.9614224991999</c:v>
                </c:pt>
                <c:pt idx="318">
                  <c:v>-279.90900249919991</c:v>
                </c:pt>
                <c:pt idx="319">
                  <c:v>-277.85658249919999</c:v>
                </c:pt>
                <c:pt idx="320">
                  <c:v>-275.80416249919995</c:v>
                </c:pt>
                <c:pt idx="321">
                  <c:v>-273.75174249920002</c:v>
                </c:pt>
                <c:pt idx="322">
                  <c:v>-271.69932249919992</c:v>
                </c:pt>
                <c:pt idx="323">
                  <c:v>-269.64690249919994</c:v>
                </c:pt>
                <c:pt idx="324">
                  <c:v>-267.5944824991999</c:v>
                </c:pt>
                <c:pt idx="325">
                  <c:v>-265.54206249920003</c:v>
                </c:pt>
                <c:pt idx="326">
                  <c:v>-263.48964249920004</c:v>
                </c:pt>
                <c:pt idx="327">
                  <c:v>-261.43722249919995</c:v>
                </c:pt>
                <c:pt idx="328">
                  <c:v>-259.38480249920002</c:v>
                </c:pt>
                <c:pt idx="329">
                  <c:v>-257.33238249919987</c:v>
                </c:pt>
                <c:pt idx="330">
                  <c:v>-255.27996249919988</c:v>
                </c:pt>
                <c:pt idx="331">
                  <c:v>-253.22754249920004</c:v>
                </c:pt>
                <c:pt idx="332">
                  <c:v>-251.17512249919997</c:v>
                </c:pt>
                <c:pt idx="333">
                  <c:v>-249.12270249919999</c:v>
                </c:pt>
                <c:pt idx="334">
                  <c:v>-247.07028249919983</c:v>
                </c:pt>
                <c:pt idx="335">
                  <c:v>-245.01786249919996</c:v>
                </c:pt>
                <c:pt idx="336">
                  <c:v>-242.96544249919992</c:v>
                </c:pt>
                <c:pt idx="337">
                  <c:v>-240.91302249920003</c:v>
                </c:pt>
                <c:pt idx="338">
                  <c:v>-238.86060249919998</c:v>
                </c:pt>
                <c:pt idx="339">
                  <c:v>-236.80818249919997</c:v>
                </c:pt>
                <c:pt idx="340">
                  <c:v>-234.75576249919993</c:v>
                </c:pt>
                <c:pt idx="341">
                  <c:v>-232.70334249919995</c:v>
                </c:pt>
                <c:pt idx="342">
                  <c:v>-230.65092249919991</c:v>
                </c:pt>
                <c:pt idx="343">
                  <c:v>-228.59850249919987</c:v>
                </c:pt>
                <c:pt idx="344">
                  <c:v>-226.5460824992</c:v>
                </c:pt>
                <c:pt idx="345">
                  <c:v>-224.49366249919996</c:v>
                </c:pt>
                <c:pt idx="346">
                  <c:v>-222.44124249920003</c:v>
                </c:pt>
                <c:pt idx="347">
                  <c:v>-220.3888224991999</c:v>
                </c:pt>
                <c:pt idx="348">
                  <c:v>-218.33640249919989</c:v>
                </c:pt>
                <c:pt idx="349">
                  <c:v>-216.28398249919985</c:v>
                </c:pt>
                <c:pt idx="350">
                  <c:v>-214.23156249920004</c:v>
                </c:pt>
                <c:pt idx="351">
                  <c:v>-212.17914249920005</c:v>
                </c:pt>
                <c:pt idx="352">
                  <c:v>-210.1267224991999</c:v>
                </c:pt>
                <c:pt idx="353">
                  <c:v>-208.0743024992</c:v>
                </c:pt>
                <c:pt idx="354">
                  <c:v>-206.02188249919985</c:v>
                </c:pt>
                <c:pt idx="355">
                  <c:v>-203.96946249919984</c:v>
                </c:pt>
                <c:pt idx="356">
                  <c:v>-201.91704249919991</c:v>
                </c:pt>
                <c:pt idx="357">
                  <c:v>-199.86462249920004</c:v>
                </c:pt>
                <c:pt idx="358">
                  <c:v>-197.8122024992</c:v>
                </c:pt>
                <c:pt idx="359">
                  <c:v>-195.75978249919984</c:v>
                </c:pt>
                <c:pt idx="360">
                  <c:v>-193.70736249919995</c:v>
                </c:pt>
                <c:pt idx="361">
                  <c:v>-191.65494249919993</c:v>
                </c:pt>
                <c:pt idx="362">
                  <c:v>-189.60252249920001</c:v>
                </c:pt>
                <c:pt idx="363">
                  <c:v>-187.55010249919999</c:v>
                </c:pt>
                <c:pt idx="364">
                  <c:v>-185.49768249919998</c:v>
                </c:pt>
                <c:pt idx="365">
                  <c:v>-183.44526249919994</c:v>
                </c:pt>
                <c:pt idx="366">
                  <c:v>-181.3928424991999</c:v>
                </c:pt>
                <c:pt idx="367">
                  <c:v>-179.34042249919992</c:v>
                </c:pt>
                <c:pt idx="368">
                  <c:v>-177.28800249919988</c:v>
                </c:pt>
                <c:pt idx="369">
                  <c:v>-175.23558249919998</c:v>
                </c:pt>
                <c:pt idx="370">
                  <c:v>-173.18316249919994</c:v>
                </c:pt>
                <c:pt idx="371">
                  <c:v>-171.13074249920004</c:v>
                </c:pt>
                <c:pt idx="372">
                  <c:v>-169.07832249919988</c:v>
                </c:pt>
                <c:pt idx="373">
                  <c:v>-167.02590249919987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3-4669-B938-38E892D7ACFE}"/>
            </c:ext>
          </c:extLst>
        </c:ser>
        <c:ser>
          <c:idx val="7"/>
          <c:order val="7"/>
          <c:tx>
            <c:strRef>
              <c:f>Graf61a62!$L$1</c:f>
              <c:strCache>
                <c:ptCount val="1"/>
                <c:pt idx="0">
                  <c:v>7 detí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Graf61a62!$A$2:$A$851</c:f>
              <c:numCache>
                <c:formatCode>#,##0</c:formatCode>
                <c:ptCount val="850"/>
                <c:pt idx="0">
                  <c:v>1200</c:v>
                </c:pt>
                <c:pt idx="1">
                  <c:v>1320</c:v>
                </c:pt>
                <c:pt idx="2">
                  <c:v>1440</c:v>
                </c:pt>
                <c:pt idx="3">
                  <c:v>1560</c:v>
                </c:pt>
                <c:pt idx="4">
                  <c:v>1680</c:v>
                </c:pt>
                <c:pt idx="5">
                  <c:v>1800</c:v>
                </c:pt>
                <c:pt idx="6">
                  <c:v>1920</c:v>
                </c:pt>
                <c:pt idx="7">
                  <c:v>2040</c:v>
                </c:pt>
                <c:pt idx="8">
                  <c:v>2160</c:v>
                </c:pt>
                <c:pt idx="9">
                  <c:v>2280</c:v>
                </c:pt>
                <c:pt idx="10">
                  <c:v>2400</c:v>
                </c:pt>
                <c:pt idx="11">
                  <c:v>2520</c:v>
                </c:pt>
                <c:pt idx="12">
                  <c:v>2640</c:v>
                </c:pt>
                <c:pt idx="13">
                  <c:v>2760</c:v>
                </c:pt>
                <c:pt idx="14">
                  <c:v>2880</c:v>
                </c:pt>
                <c:pt idx="15">
                  <c:v>3000</c:v>
                </c:pt>
                <c:pt idx="16">
                  <c:v>3120</c:v>
                </c:pt>
                <c:pt idx="17">
                  <c:v>3240</c:v>
                </c:pt>
                <c:pt idx="18">
                  <c:v>3360</c:v>
                </c:pt>
                <c:pt idx="19">
                  <c:v>3480</c:v>
                </c:pt>
                <c:pt idx="20">
                  <c:v>3600</c:v>
                </c:pt>
                <c:pt idx="21">
                  <c:v>3720</c:v>
                </c:pt>
                <c:pt idx="22">
                  <c:v>3840</c:v>
                </c:pt>
                <c:pt idx="23">
                  <c:v>3960</c:v>
                </c:pt>
                <c:pt idx="24">
                  <c:v>4080</c:v>
                </c:pt>
                <c:pt idx="25">
                  <c:v>4200</c:v>
                </c:pt>
                <c:pt idx="26">
                  <c:v>4320</c:v>
                </c:pt>
                <c:pt idx="27">
                  <c:v>4440</c:v>
                </c:pt>
                <c:pt idx="28">
                  <c:v>4560</c:v>
                </c:pt>
                <c:pt idx="29">
                  <c:v>4680</c:v>
                </c:pt>
                <c:pt idx="30">
                  <c:v>4800</c:v>
                </c:pt>
                <c:pt idx="31">
                  <c:v>4920</c:v>
                </c:pt>
                <c:pt idx="32">
                  <c:v>5040</c:v>
                </c:pt>
                <c:pt idx="33">
                  <c:v>5160</c:v>
                </c:pt>
                <c:pt idx="34">
                  <c:v>5280</c:v>
                </c:pt>
                <c:pt idx="35">
                  <c:v>5400</c:v>
                </c:pt>
                <c:pt idx="36">
                  <c:v>5520</c:v>
                </c:pt>
                <c:pt idx="37">
                  <c:v>5640</c:v>
                </c:pt>
                <c:pt idx="38">
                  <c:v>5760</c:v>
                </c:pt>
                <c:pt idx="39">
                  <c:v>5880</c:v>
                </c:pt>
                <c:pt idx="40">
                  <c:v>6000</c:v>
                </c:pt>
                <c:pt idx="41">
                  <c:v>6120</c:v>
                </c:pt>
                <c:pt idx="42">
                  <c:v>6240</c:v>
                </c:pt>
                <c:pt idx="43">
                  <c:v>6360</c:v>
                </c:pt>
                <c:pt idx="44">
                  <c:v>6480</c:v>
                </c:pt>
                <c:pt idx="45">
                  <c:v>6600</c:v>
                </c:pt>
                <c:pt idx="46">
                  <c:v>6720</c:v>
                </c:pt>
                <c:pt idx="47">
                  <c:v>6840</c:v>
                </c:pt>
                <c:pt idx="48">
                  <c:v>6960</c:v>
                </c:pt>
                <c:pt idx="49">
                  <c:v>7080</c:v>
                </c:pt>
                <c:pt idx="50">
                  <c:v>7200</c:v>
                </c:pt>
                <c:pt idx="51">
                  <c:v>7320</c:v>
                </c:pt>
                <c:pt idx="52">
                  <c:v>7440</c:v>
                </c:pt>
                <c:pt idx="53">
                  <c:v>7560</c:v>
                </c:pt>
                <c:pt idx="54">
                  <c:v>7680</c:v>
                </c:pt>
                <c:pt idx="55">
                  <c:v>7800</c:v>
                </c:pt>
                <c:pt idx="56">
                  <c:v>7920</c:v>
                </c:pt>
                <c:pt idx="57">
                  <c:v>8040</c:v>
                </c:pt>
                <c:pt idx="58">
                  <c:v>8160</c:v>
                </c:pt>
                <c:pt idx="59">
                  <c:v>8280</c:v>
                </c:pt>
                <c:pt idx="60">
                  <c:v>8400</c:v>
                </c:pt>
                <c:pt idx="61">
                  <c:v>8520</c:v>
                </c:pt>
                <c:pt idx="62">
                  <c:v>8640</c:v>
                </c:pt>
                <c:pt idx="63">
                  <c:v>8760</c:v>
                </c:pt>
                <c:pt idx="64">
                  <c:v>8880</c:v>
                </c:pt>
                <c:pt idx="65">
                  <c:v>9000</c:v>
                </c:pt>
                <c:pt idx="66">
                  <c:v>9120</c:v>
                </c:pt>
                <c:pt idx="67">
                  <c:v>9240</c:v>
                </c:pt>
                <c:pt idx="68">
                  <c:v>9360</c:v>
                </c:pt>
                <c:pt idx="69">
                  <c:v>9480</c:v>
                </c:pt>
                <c:pt idx="70">
                  <c:v>9600</c:v>
                </c:pt>
                <c:pt idx="71">
                  <c:v>9720</c:v>
                </c:pt>
                <c:pt idx="72">
                  <c:v>9840</c:v>
                </c:pt>
                <c:pt idx="73">
                  <c:v>9960</c:v>
                </c:pt>
                <c:pt idx="74">
                  <c:v>10080</c:v>
                </c:pt>
                <c:pt idx="75">
                  <c:v>10200</c:v>
                </c:pt>
                <c:pt idx="76">
                  <c:v>10320</c:v>
                </c:pt>
                <c:pt idx="77">
                  <c:v>10440</c:v>
                </c:pt>
                <c:pt idx="78">
                  <c:v>10560</c:v>
                </c:pt>
                <c:pt idx="79">
                  <c:v>10680</c:v>
                </c:pt>
                <c:pt idx="80">
                  <c:v>10800</c:v>
                </c:pt>
                <c:pt idx="81">
                  <c:v>10920</c:v>
                </c:pt>
                <c:pt idx="82">
                  <c:v>11040</c:v>
                </c:pt>
                <c:pt idx="83">
                  <c:v>11160</c:v>
                </c:pt>
                <c:pt idx="84">
                  <c:v>11280</c:v>
                </c:pt>
                <c:pt idx="85">
                  <c:v>11400</c:v>
                </c:pt>
                <c:pt idx="86">
                  <c:v>11520</c:v>
                </c:pt>
                <c:pt idx="87">
                  <c:v>11640</c:v>
                </c:pt>
                <c:pt idx="88">
                  <c:v>11760</c:v>
                </c:pt>
                <c:pt idx="89">
                  <c:v>11880</c:v>
                </c:pt>
                <c:pt idx="90">
                  <c:v>12000</c:v>
                </c:pt>
                <c:pt idx="91">
                  <c:v>12120</c:v>
                </c:pt>
                <c:pt idx="92">
                  <c:v>12240</c:v>
                </c:pt>
                <c:pt idx="93">
                  <c:v>12360</c:v>
                </c:pt>
                <c:pt idx="94">
                  <c:v>12480</c:v>
                </c:pt>
                <c:pt idx="95">
                  <c:v>12600</c:v>
                </c:pt>
                <c:pt idx="96">
                  <c:v>12720</c:v>
                </c:pt>
                <c:pt idx="97">
                  <c:v>12840</c:v>
                </c:pt>
                <c:pt idx="98">
                  <c:v>12960</c:v>
                </c:pt>
                <c:pt idx="99">
                  <c:v>13080</c:v>
                </c:pt>
                <c:pt idx="100">
                  <c:v>13200</c:v>
                </c:pt>
                <c:pt idx="101">
                  <c:v>13320</c:v>
                </c:pt>
                <c:pt idx="102">
                  <c:v>13440</c:v>
                </c:pt>
                <c:pt idx="103">
                  <c:v>13560</c:v>
                </c:pt>
                <c:pt idx="104">
                  <c:v>13680</c:v>
                </c:pt>
                <c:pt idx="105">
                  <c:v>13800</c:v>
                </c:pt>
                <c:pt idx="106">
                  <c:v>13920</c:v>
                </c:pt>
                <c:pt idx="107">
                  <c:v>14040</c:v>
                </c:pt>
                <c:pt idx="108">
                  <c:v>14160</c:v>
                </c:pt>
                <c:pt idx="109">
                  <c:v>14280</c:v>
                </c:pt>
                <c:pt idx="110">
                  <c:v>14400</c:v>
                </c:pt>
                <c:pt idx="111">
                  <c:v>14520</c:v>
                </c:pt>
                <c:pt idx="112">
                  <c:v>14640</c:v>
                </c:pt>
                <c:pt idx="113">
                  <c:v>14760</c:v>
                </c:pt>
                <c:pt idx="114">
                  <c:v>14880</c:v>
                </c:pt>
                <c:pt idx="115">
                  <c:v>15000</c:v>
                </c:pt>
                <c:pt idx="116">
                  <c:v>15120</c:v>
                </c:pt>
                <c:pt idx="117">
                  <c:v>15240</c:v>
                </c:pt>
                <c:pt idx="118">
                  <c:v>15360</c:v>
                </c:pt>
                <c:pt idx="119">
                  <c:v>15480</c:v>
                </c:pt>
                <c:pt idx="120">
                  <c:v>15600</c:v>
                </c:pt>
                <c:pt idx="121">
                  <c:v>15720</c:v>
                </c:pt>
                <c:pt idx="122">
                  <c:v>15840</c:v>
                </c:pt>
                <c:pt idx="123">
                  <c:v>15960</c:v>
                </c:pt>
                <c:pt idx="124">
                  <c:v>16080</c:v>
                </c:pt>
                <c:pt idx="125">
                  <c:v>16200</c:v>
                </c:pt>
                <c:pt idx="126">
                  <c:v>16320</c:v>
                </c:pt>
                <c:pt idx="127">
                  <c:v>16440</c:v>
                </c:pt>
                <c:pt idx="128">
                  <c:v>16560</c:v>
                </c:pt>
                <c:pt idx="129">
                  <c:v>16680</c:v>
                </c:pt>
                <c:pt idx="130">
                  <c:v>16800</c:v>
                </c:pt>
                <c:pt idx="131">
                  <c:v>16920</c:v>
                </c:pt>
                <c:pt idx="132">
                  <c:v>17040</c:v>
                </c:pt>
                <c:pt idx="133">
                  <c:v>17160</c:v>
                </c:pt>
                <c:pt idx="134">
                  <c:v>17280</c:v>
                </c:pt>
                <c:pt idx="135">
                  <c:v>17400</c:v>
                </c:pt>
                <c:pt idx="136">
                  <c:v>17520</c:v>
                </c:pt>
                <c:pt idx="137">
                  <c:v>17640</c:v>
                </c:pt>
                <c:pt idx="138">
                  <c:v>17760</c:v>
                </c:pt>
                <c:pt idx="139">
                  <c:v>17880</c:v>
                </c:pt>
                <c:pt idx="140">
                  <c:v>18000</c:v>
                </c:pt>
                <c:pt idx="141">
                  <c:v>18120</c:v>
                </c:pt>
                <c:pt idx="142">
                  <c:v>18240</c:v>
                </c:pt>
                <c:pt idx="143">
                  <c:v>18360</c:v>
                </c:pt>
                <c:pt idx="144">
                  <c:v>18480</c:v>
                </c:pt>
                <c:pt idx="145">
                  <c:v>18600</c:v>
                </c:pt>
                <c:pt idx="146">
                  <c:v>18720</c:v>
                </c:pt>
                <c:pt idx="147">
                  <c:v>18840</c:v>
                </c:pt>
                <c:pt idx="148">
                  <c:v>18960</c:v>
                </c:pt>
                <c:pt idx="149">
                  <c:v>19080</c:v>
                </c:pt>
                <c:pt idx="150">
                  <c:v>19200</c:v>
                </c:pt>
                <c:pt idx="151">
                  <c:v>19320</c:v>
                </c:pt>
                <c:pt idx="152">
                  <c:v>19440</c:v>
                </c:pt>
                <c:pt idx="153">
                  <c:v>19560</c:v>
                </c:pt>
                <c:pt idx="154">
                  <c:v>19680</c:v>
                </c:pt>
                <c:pt idx="155">
                  <c:v>19800</c:v>
                </c:pt>
                <c:pt idx="156">
                  <c:v>19920</c:v>
                </c:pt>
                <c:pt idx="157">
                  <c:v>20040</c:v>
                </c:pt>
                <c:pt idx="158">
                  <c:v>20160</c:v>
                </c:pt>
                <c:pt idx="159">
                  <c:v>20280</c:v>
                </c:pt>
                <c:pt idx="160">
                  <c:v>20400</c:v>
                </c:pt>
                <c:pt idx="161">
                  <c:v>20520</c:v>
                </c:pt>
                <c:pt idx="162">
                  <c:v>20640</c:v>
                </c:pt>
                <c:pt idx="163">
                  <c:v>20760</c:v>
                </c:pt>
                <c:pt idx="164">
                  <c:v>20880</c:v>
                </c:pt>
                <c:pt idx="165">
                  <c:v>21000</c:v>
                </c:pt>
                <c:pt idx="166">
                  <c:v>21120</c:v>
                </c:pt>
                <c:pt idx="167">
                  <c:v>21240</c:v>
                </c:pt>
                <c:pt idx="168">
                  <c:v>21360</c:v>
                </c:pt>
                <c:pt idx="169">
                  <c:v>21480</c:v>
                </c:pt>
                <c:pt idx="170">
                  <c:v>21600</c:v>
                </c:pt>
                <c:pt idx="171">
                  <c:v>21720</c:v>
                </c:pt>
                <c:pt idx="172">
                  <c:v>21840</c:v>
                </c:pt>
                <c:pt idx="173">
                  <c:v>21960</c:v>
                </c:pt>
                <c:pt idx="174">
                  <c:v>22080</c:v>
                </c:pt>
                <c:pt idx="175">
                  <c:v>22200</c:v>
                </c:pt>
                <c:pt idx="176">
                  <c:v>22320</c:v>
                </c:pt>
                <c:pt idx="177">
                  <c:v>22440</c:v>
                </c:pt>
                <c:pt idx="178">
                  <c:v>22560</c:v>
                </c:pt>
                <c:pt idx="179">
                  <c:v>22680</c:v>
                </c:pt>
                <c:pt idx="180">
                  <c:v>22800</c:v>
                </c:pt>
                <c:pt idx="181">
                  <c:v>22920</c:v>
                </c:pt>
                <c:pt idx="182">
                  <c:v>23040</c:v>
                </c:pt>
                <c:pt idx="183">
                  <c:v>23160</c:v>
                </c:pt>
                <c:pt idx="184">
                  <c:v>23280</c:v>
                </c:pt>
                <c:pt idx="185">
                  <c:v>23400</c:v>
                </c:pt>
                <c:pt idx="186">
                  <c:v>23520</c:v>
                </c:pt>
                <c:pt idx="187">
                  <c:v>23640</c:v>
                </c:pt>
                <c:pt idx="188">
                  <c:v>23760</c:v>
                </c:pt>
                <c:pt idx="189">
                  <c:v>23880</c:v>
                </c:pt>
                <c:pt idx="190">
                  <c:v>24000</c:v>
                </c:pt>
                <c:pt idx="191">
                  <c:v>24120</c:v>
                </c:pt>
                <c:pt idx="192">
                  <c:v>24240</c:v>
                </c:pt>
                <c:pt idx="193">
                  <c:v>24360</c:v>
                </c:pt>
                <c:pt idx="194">
                  <c:v>24480</c:v>
                </c:pt>
                <c:pt idx="195">
                  <c:v>24600</c:v>
                </c:pt>
                <c:pt idx="196">
                  <c:v>24720</c:v>
                </c:pt>
                <c:pt idx="197">
                  <c:v>24840</c:v>
                </c:pt>
                <c:pt idx="198">
                  <c:v>24960</c:v>
                </c:pt>
                <c:pt idx="199">
                  <c:v>25080</c:v>
                </c:pt>
                <c:pt idx="200">
                  <c:v>25200</c:v>
                </c:pt>
                <c:pt idx="201">
                  <c:v>25320</c:v>
                </c:pt>
                <c:pt idx="202">
                  <c:v>25440</c:v>
                </c:pt>
                <c:pt idx="203">
                  <c:v>25560</c:v>
                </c:pt>
                <c:pt idx="204">
                  <c:v>25680</c:v>
                </c:pt>
                <c:pt idx="205">
                  <c:v>25800</c:v>
                </c:pt>
                <c:pt idx="206">
                  <c:v>25920</c:v>
                </c:pt>
                <c:pt idx="207">
                  <c:v>26040</c:v>
                </c:pt>
                <c:pt idx="208">
                  <c:v>26160</c:v>
                </c:pt>
                <c:pt idx="209">
                  <c:v>26280</c:v>
                </c:pt>
                <c:pt idx="210">
                  <c:v>26400</c:v>
                </c:pt>
                <c:pt idx="211">
                  <c:v>26520</c:v>
                </c:pt>
                <c:pt idx="212">
                  <c:v>26640</c:v>
                </c:pt>
                <c:pt idx="213">
                  <c:v>26760</c:v>
                </c:pt>
                <c:pt idx="214">
                  <c:v>26880</c:v>
                </c:pt>
                <c:pt idx="215">
                  <c:v>27000</c:v>
                </c:pt>
                <c:pt idx="216">
                  <c:v>27120</c:v>
                </c:pt>
                <c:pt idx="217">
                  <c:v>27240</c:v>
                </c:pt>
                <c:pt idx="218">
                  <c:v>27360</c:v>
                </c:pt>
                <c:pt idx="219">
                  <c:v>27480</c:v>
                </c:pt>
                <c:pt idx="220">
                  <c:v>27600</c:v>
                </c:pt>
                <c:pt idx="221">
                  <c:v>27720</c:v>
                </c:pt>
                <c:pt idx="222">
                  <c:v>27840</c:v>
                </c:pt>
                <c:pt idx="223">
                  <c:v>27960</c:v>
                </c:pt>
                <c:pt idx="224">
                  <c:v>28080</c:v>
                </c:pt>
                <c:pt idx="225">
                  <c:v>28200</c:v>
                </c:pt>
                <c:pt idx="226">
                  <c:v>28320</c:v>
                </c:pt>
                <c:pt idx="227">
                  <c:v>28440</c:v>
                </c:pt>
                <c:pt idx="228">
                  <c:v>28560</c:v>
                </c:pt>
                <c:pt idx="229">
                  <c:v>28680</c:v>
                </c:pt>
                <c:pt idx="230">
                  <c:v>28800</c:v>
                </c:pt>
                <c:pt idx="231">
                  <c:v>28920</c:v>
                </c:pt>
                <c:pt idx="232">
                  <c:v>29040</c:v>
                </c:pt>
                <c:pt idx="233">
                  <c:v>29160</c:v>
                </c:pt>
                <c:pt idx="234">
                  <c:v>29280</c:v>
                </c:pt>
                <c:pt idx="235">
                  <c:v>29400</c:v>
                </c:pt>
                <c:pt idx="236">
                  <c:v>29520</c:v>
                </c:pt>
                <c:pt idx="237">
                  <c:v>29640</c:v>
                </c:pt>
                <c:pt idx="238">
                  <c:v>29760</c:v>
                </c:pt>
                <c:pt idx="239">
                  <c:v>29880</c:v>
                </c:pt>
                <c:pt idx="240">
                  <c:v>30000</c:v>
                </c:pt>
                <c:pt idx="241">
                  <c:v>30120</c:v>
                </c:pt>
                <c:pt idx="242">
                  <c:v>30240</c:v>
                </c:pt>
                <c:pt idx="243">
                  <c:v>30360</c:v>
                </c:pt>
                <c:pt idx="244">
                  <c:v>30480</c:v>
                </c:pt>
                <c:pt idx="245">
                  <c:v>30600</c:v>
                </c:pt>
                <c:pt idx="246">
                  <c:v>30720</c:v>
                </c:pt>
                <c:pt idx="247">
                  <c:v>30840</c:v>
                </c:pt>
                <c:pt idx="248">
                  <c:v>30960</c:v>
                </c:pt>
                <c:pt idx="249">
                  <c:v>31080</c:v>
                </c:pt>
                <c:pt idx="250">
                  <c:v>31200</c:v>
                </c:pt>
                <c:pt idx="251">
                  <c:v>31320</c:v>
                </c:pt>
                <c:pt idx="252">
                  <c:v>31440</c:v>
                </c:pt>
                <c:pt idx="253">
                  <c:v>31560</c:v>
                </c:pt>
                <c:pt idx="254">
                  <c:v>31680</c:v>
                </c:pt>
                <c:pt idx="255">
                  <c:v>31800</c:v>
                </c:pt>
                <c:pt idx="256">
                  <c:v>31920</c:v>
                </c:pt>
                <c:pt idx="257">
                  <c:v>32040</c:v>
                </c:pt>
                <c:pt idx="258">
                  <c:v>32160</c:v>
                </c:pt>
                <c:pt idx="259">
                  <c:v>32280</c:v>
                </c:pt>
                <c:pt idx="260">
                  <c:v>32400</c:v>
                </c:pt>
                <c:pt idx="261">
                  <c:v>32520</c:v>
                </c:pt>
                <c:pt idx="262">
                  <c:v>32640</c:v>
                </c:pt>
                <c:pt idx="263">
                  <c:v>32760</c:v>
                </c:pt>
                <c:pt idx="264">
                  <c:v>32880</c:v>
                </c:pt>
                <c:pt idx="265">
                  <c:v>33000</c:v>
                </c:pt>
                <c:pt idx="266">
                  <c:v>33120</c:v>
                </c:pt>
                <c:pt idx="267">
                  <c:v>33240</c:v>
                </c:pt>
                <c:pt idx="268">
                  <c:v>33360</c:v>
                </c:pt>
                <c:pt idx="269">
                  <c:v>33480</c:v>
                </c:pt>
                <c:pt idx="270">
                  <c:v>33600</c:v>
                </c:pt>
                <c:pt idx="271">
                  <c:v>33720</c:v>
                </c:pt>
                <c:pt idx="272">
                  <c:v>33840</c:v>
                </c:pt>
                <c:pt idx="273">
                  <c:v>33960</c:v>
                </c:pt>
                <c:pt idx="274">
                  <c:v>34080</c:v>
                </c:pt>
                <c:pt idx="275">
                  <c:v>34200</c:v>
                </c:pt>
                <c:pt idx="276">
                  <c:v>34320</c:v>
                </c:pt>
                <c:pt idx="277">
                  <c:v>34440</c:v>
                </c:pt>
                <c:pt idx="278">
                  <c:v>34560</c:v>
                </c:pt>
                <c:pt idx="279">
                  <c:v>34680</c:v>
                </c:pt>
                <c:pt idx="280">
                  <c:v>34800</c:v>
                </c:pt>
                <c:pt idx="281">
                  <c:v>34920</c:v>
                </c:pt>
                <c:pt idx="282">
                  <c:v>35040</c:v>
                </c:pt>
                <c:pt idx="283">
                  <c:v>35160</c:v>
                </c:pt>
                <c:pt idx="284">
                  <c:v>35280</c:v>
                </c:pt>
                <c:pt idx="285">
                  <c:v>35400</c:v>
                </c:pt>
                <c:pt idx="286">
                  <c:v>35520</c:v>
                </c:pt>
                <c:pt idx="287">
                  <c:v>35640</c:v>
                </c:pt>
                <c:pt idx="288">
                  <c:v>35760</c:v>
                </c:pt>
                <c:pt idx="289">
                  <c:v>35880</c:v>
                </c:pt>
                <c:pt idx="290">
                  <c:v>36000</c:v>
                </c:pt>
                <c:pt idx="291">
                  <c:v>36120</c:v>
                </c:pt>
                <c:pt idx="292">
                  <c:v>36240</c:v>
                </c:pt>
                <c:pt idx="293">
                  <c:v>36360</c:v>
                </c:pt>
                <c:pt idx="294">
                  <c:v>36480</c:v>
                </c:pt>
                <c:pt idx="295">
                  <c:v>36600</c:v>
                </c:pt>
                <c:pt idx="296">
                  <c:v>36720</c:v>
                </c:pt>
                <c:pt idx="297">
                  <c:v>36840</c:v>
                </c:pt>
                <c:pt idx="298">
                  <c:v>36960</c:v>
                </c:pt>
                <c:pt idx="299">
                  <c:v>37080</c:v>
                </c:pt>
                <c:pt idx="300">
                  <c:v>37200</c:v>
                </c:pt>
                <c:pt idx="301">
                  <c:v>37320</c:v>
                </c:pt>
                <c:pt idx="302">
                  <c:v>37440</c:v>
                </c:pt>
                <c:pt idx="303">
                  <c:v>37560</c:v>
                </c:pt>
                <c:pt idx="304">
                  <c:v>37680</c:v>
                </c:pt>
                <c:pt idx="305">
                  <c:v>37800</c:v>
                </c:pt>
                <c:pt idx="306">
                  <c:v>37920</c:v>
                </c:pt>
                <c:pt idx="307">
                  <c:v>38040</c:v>
                </c:pt>
                <c:pt idx="308">
                  <c:v>38160</c:v>
                </c:pt>
                <c:pt idx="309">
                  <c:v>38280</c:v>
                </c:pt>
                <c:pt idx="310">
                  <c:v>38400</c:v>
                </c:pt>
                <c:pt idx="311">
                  <c:v>38520</c:v>
                </c:pt>
                <c:pt idx="312">
                  <c:v>38640</c:v>
                </c:pt>
                <c:pt idx="313">
                  <c:v>38760</c:v>
                </c:pt>
                <c:pt idx="314">
                  <c:v>38880</c:v>
                </c:pt>
                <c:pt idx="315">
                  <c:v>39000</c:v>
                </c:pt>
                <c:pt idx="316">
                  <c:v>39120</c:v>
                </c:pt>
                <c:pt idx="317">
                  <c:v>39240</c:v>
                </c:pt>
                <c:pt idx="318">
                  <c:v>39360</c:v>
                </c:pt>
                <c:pt idx="319">
                  <c:v>39480</c:v>
                </c:pt>
                <c:pt idx="320">
                  <c:v>39600</c:v>
                </c:pt>
                <c:pt idx="321">
                  <c:v>39720</c:v>
                </c:pt>
                <c:pt idx="322">
                  <c:v>39840</c:v>
                </c:pt>
                <c:pt idx="323">
                  <c:v>39960</c:v>
                </c:pt>
                <c:pt idx="324">
                  <c:v>40080</c:v>
                </c:pt>
                <c:pt idx="325">
                  <c:v>40200</c:v>
                </c:pt>
                <c:pt idx="326">
                  <c:v>40320</c:v>
                </c:pt>
                <c:pt idx="327">
                  <c:v>40440</c:v>
                </c:pt>
                <c:pt idx="328">
                  <c:v>40560</c:v>
                </c:pt>
                <c:pt idx="329">
                  <c:v>40680</c:v>
                </c:pt>
                <c:pt idx="330">
                  <c:v>40800</c:v>
                </c:pt>
                <c:pt idx="331">
                  <c:v>40920</c:v>
                </c:pt>
                <c:pt idx="332">
                  <c:v>41040</c:v>
                </c:pt>
                <c:pt idx="333">
                  <c:v>41160</c:v>
                </c:pt>
                <c:pt idx="334">
                  <c:v>41280</c:v>
                </c:pt>
                <c:pt idx="335">
                  <c:v>41400</c:v>
                </c:pt>
                <c:pt idx="336">
                  <c:v>41520</c:v>
                </c:pt>
                <c:pt idx="337">
                  <c:v>41640</c:v>
                </c:pt>
                <c:pt idx="338">
                  <c:v>41760</c:v>
                </c:pt>
                <c:pt idx="339">
                  <c:v>41880</c:v>
                </c:pt>
                <c:pt idx="340">
                  <c:v>42000</c:v>
                </c:pt>
                <c:pt idx="341">
                  <c:v>42120</c:v>
                </c:pt>
                <c:pt idx="342">
                  <c:v>42240</c:v>
                </c:pt>
                <c:pt idx="343">
                  <c:v>42360</c:v>
                </c:pt>
                <c:pt idx="344">
                  <c:v>42480</c:v>
                </c:pt>
                <c:pt idx="345">
                  <c:v>42600</c:v>
                </c:pt>
                <c:pt idx="346">
                  <c:v>42720</c:v>
                </c:pt>
                <c:pt idx="347">
                  <c:v>42840</c:v>
                </c:pt>
                <c:pt idx="348">
                  <c:v>42960</c:v>
                </c:pt>
                <c:pt idx="349">
                  <c:v>43080</c:v>
                </c:pt>
                <c:pt idx="350">
                  <c:v>43200</c:v>
                </c:pt>
                <c:pt idx="351">
                  <c:v>43320</c:v>
                </c:pt>
                <c:pt idx="352">
                  <c:v>43440</c:v>
                </c:pt>
                <c:pt idx="353">
                  <c:v>43560</c:v>
                </c:pt>
                <c:pt idx="354">
                  <c:v>43680</c:v>
                </c:pt>
                <c:pt idx="355">
                  <c:v>43800</c:v>
                </c:pt>
                <c:pt idx="356">
                  <c:v>43920</c:v>
                </c:pt>
                <c:pt idx="357">
                  <c:v>44040</c:v>
                </c:pt>
                <c:pt idx="358">
                  <c:v>44160</c:v>
                </c:pt>
                <c:pt idx="359">
                  <c:v>44280</c:v>
                </c:pt>
                <c:pt idx="360">
                  <c:v>44400</c:v>
                </c:pt>
                <c:pt idx="361">
                  <c:v>44520</c:v>
                </c:pt>
                <c:pt idx="362">
                  <c:v>44640</c:v>
                </c:pt>
                <c:pt idx="363">
                  <c:v>44760</c:v>
                </c:pt>
                <c:pt idx="364">
                  <c:v>44880</c:v>
                </c:pt>
                <c:pt idx="365">
                  <c:v>45000</c:v>
                </c:pt>
                <c:pt idx="366">
                  <c:v>45120</c:v>
                </c:pt>
                <c:pt idx="367">
                  <c:v>45240</c:v>
                </c:pt>
                <c:pt idx="368">
                  <c:v>45360</c:v>
                </c:pt>
                <c:pt idx="369">
                  <c:v>45480</c:v>
                </c:pt>
                <c:pt idx="370">
                  <c:v>45600</c:v>
                </c:pt>
                <c:pt idx="371">
                  <c:v>45720</c:v>
                </c:pt>
                <c:pt idx="372">
                  <c:v>45840</c:v>
                </c:pt>
                <c:pt idx="373">
                  <c:v>45960</c:v>
                </c:pt>
                <c:pt idx="374">
                  <c:v>46080</c:v>
                </c:pt>
                <c:pt idx="375">
                  <c:v>46200</c:v>
                </c:pt>
                <c:pt idx="376">
                  <c:v>46320</c:v>
                </c:pt>
                <c:pt idx="377">
                  <c:v>46440</c:v>
                </c:pt>
                <c:pt idx="378">
                  <c:v>46560</c:v>
                </c:pt>
                <c:pt idx="379">
                  <c:v>46680</c:v>
                </c:pt>
                <c:pt idx="380">
                  <c:v>46800</c:v>
                </c:pt>
                <c:pt idx="381">
                  <c:v>46920</c:v>
                </c:pt>
                <c:pt idx="382">
                  <c:v>47040</c:v>
                </c:pt>
                <c:pt idx="383">
                  <c:v>47160</c:v>
                </c:pt>
                <c:pt idx="384">
                  <c:v>47280</c:v>
                </c:pt>
                <c:pt idx="385">
                  <c:v>47400</c:v>
                </c:pt>
                <c:pt idx="386">
                  <c:v>47520</c:v>
                </c:pt>
                <c:pt idx="387">
                  <c:v>47640</c:v>
                </c:pt>
                <c:pt idx="388">
                  <c:v>47760</c:v>
                </c:pt>
                <c:pt idx="389">
                  <c:v>47880</c:v>
                </c:pt>
                <c:pt idx="390">
                  <c:v>48000</c:v>
                </c:pt>
                <c:pt idx="391">
                  <c:v>48120</c:v>
                </c:pt>
                <c:pt idx="392">
                  <c:v>48240</c:v>
                </c:pt>
                <c:pt idx="393">
                  <c:v>48360</c:v>
                </c:pt>
                <c:pt idx="394">
                  <c:v>48480</c:v>
                </c:pt>
                <c:pt idx="395">
                  <c:v>48600</c:v>
                </c:pt>
                <c:pt idx="396">
                  <c:v>48720</c:v>
                </c:pt>
                <c:pt idx="397">
                  <c:v>48840</c:v>
                </c:pt>
                <c:pt idx="398">
                  <c:v>48960</c:v>
                </c:pt>
                <c:pt idx="399">
                  <c:v>49080</c:v>
                </c:pt>
                <c:pt idx="400">
                  <c:v>49200</c:v>
                </c:pt>
                <c:pt idx="401">
                  <c:v>49320</c:v>
                </c:pt>
                <c:pt idx="402">
                  <c:v>49440</c:v>
                </c:pt>
                <c:pt idx="403">
                  <c:v>49560</c:v>
                </c:pt>
                <c:pt idx="404">
                  <c:v>49680</c:v>
                </c:pt>
                <c:pt idx="405">
                  <c:v>49800</c:v>
                </c:pt>
                <c:pt idx="406">
                  <c:v>49920</c:v>
                </c:pt>
                <c:pt idx="407">
                  <c:v>50040</c:v>
                </c:pt>
                <c:pt idx="408">
                  <c:v>50160</c:v>
                </c:pt>
                <c:pt idx="409">
                  <c:v>50280</c:v>
                </c:pt>
                <c:pt idx="410">
                  <c:v>50400</c:v>
                </c:pt>
                <c:pt idx="411">
                  <c:v>50520</c:v>
                </c:pt>
                <c:pt idx="412">
                  <c:v>50640</c:v>
                </c:pt>
                <c:pt idx="413">
                  <c:v>50760</c:v>
                </c:pt>
                <c:pt idx="414">
                  <c:v>50880</c:v>
                </c:pt>
                <c:pt idx="415">
                  <c:v>51000</c:v>
                </c:pt>
                <c:pt idx="416">
                  <c:v>51120</c:v>
                </c:pt>
                <c:pt idx="417">
                  <c:v>51240</c:v>
                </c:pt>
                <c:pt idx="418">
                  <c:v>51360</c:v>
                </c:pt>
                <c:pt idx="419">
                  <c:v>51480</c:v>
                </c:pt>
                <c:pt idx="420">
                  <c:v>51600</c:v>
                </c:pt>
                <c:pt idx="421">
                  <c:v>51720</c:v>
                </c:pt>
                <c:pt idx="422">
                  <c:v>51840</c:v>
                </c:pt>
                <c:pt idx="423">
                  <c:v>51960</c:v>
                </c:pt>
                <c:pt idx="424">
                  <c:v>52080</c:v>
                </c:pt>
                <c:pt idx="425">
                  <c:v>52200</c:v>
                </c:pt>
                <c:pt idx="426">
                  <c:v>52320</c:v>
                </c:pt>
                <c:pt idx="427">
                  <c:v>52440</c:v>
                </c:pt>
                <c:pt idx="428">
                  <c:v>52560</c:v>
                </c:pt>
                <c:pt idx="429">
                  <c:v>52680</c:v>
                </c:pt>
                <c:pt idx="430">
                  <c:v>52800</c:v>
                </c:pt>
                <c:pt idx="431">
                  <c:v>52920</c:v>
                </c:pt>
                <c:pt idx="432">
                  <c:v>53040</c:v>
                </c:pt>
                <c:pt idx="433">
                  <c:v>53160</c:v>
                </c:pt>
                <c:pt idx="434">
                  <c:v>53280</c:v>
                </c:pt>
                <c:pt idx="435">
                  <c:v>53400</c:v>
                </c:pt>
                <c:pt idx="436">
                  <c:v>53520</c:v>
                </c:pt>
                <c:pt idx="437">
                  <c:v>53640</c:v>
                </c:pt>
                <c:pt idx="438">
                  <c:v>53760</c:v>
                </c:pt>
                <c:pt idx="439">
                  <c:v>53880</c:v>
                </c:pt>
                <c:pt idx="440">
                  <c:v>54000</c:v>
                </c:pt>
                <c:pt idx="441">
                  <c:v>54120</c:v>
                </c:pt>
                <c:pt idx="442">
                  <c:v>54240</c:v>
                </c:pt>
                <c:pt idx="443">
                  <c:v>54360</c:v>
                </c:pt>
                <c:pt idx="444">
                  <c:v>54480</c:v>
                </c:pt>
                <c:pt idx="445">
                  <c:v>54600</c:v>
                </c:pt>
                <c:pt idx="446">
                  <c:v>54720</c:v>
                </c:pt>
                <c:pt idx="447">
                  <c:v>54840</c:v>
                </c:pt>
                <c:pt idx="448">
                  <c:v>54960</c:v>
                </c:pt>
                <c:pt idx="449">
                  <c:v>55080</c:v>
                </c:pt>
                <c:pt idx="450">
                  <c:v>55200</c:v>
                </c:pt>
                <c:pt idx="451">
                  <c:v>55320</c:v>
                </c:pt>
                <c:pt idx="452">
                  <c:v>55440</c:v>
                </c:pt>
                <c:pt idx="453">
                  <c:v>55560</c:v>
                </c:pt>
                <c:pt idx="454">
                  <c:v>55680</c:v>
                </c:pt>
                <c:pt idx="455">
                  <c:v>55800</c:v>
                </c:pt>
                <c:pt idx="456">
                  <c:v>55920</c:v>
                </c:pt>
                <c:pt idx="457">
                  <c:v>56040</c:v>
                </c:pt>
                <c:pt idx="458">
                  <c:v>56160</c:v>
                </c:pt>
                <c:pt idx="459">
                  <c:v>56280</c:v>
                </c:pt>
                <c:pt idx="460">
                  <c:v>56400</c:v>
                </c:pt>
                <c:pt idx="461">
                  <c:v>56520</c:v>
                </c:pt>
                <c:pt idx="462">
                  <c:v>56640</c:v>
                </c:pt>
                <c:pt idx="463">
                  <c:v>56760</c:v>
                </c:pt>
                <c:pt idx="464">
                  <c:v>56880</c:v>
                </c:pt>
                <c:pt idx="465">
                  <c:v>57000</c:v>
                </c:pt>
                <c:pt idx="466">
                  <c:v>57120</c:v>
                </c:pt>
                <c:pt idx="467">
                  <c:v>57240</c:v>
                </c:pt>
                <c:pt idx="468">
                  <c:v>57360</c:v>
                </c:pt>
                <c:pt idx="469">
                  <c:v>57480</c:v>
                </c:pt>
                <c:pt idx="470">
                  <c:v>57600</c:v>
                </c:pt>
                <c:pt idx="471">
                  <c:v>57720</c:v>
                </c:pt>
                <c:pt idx="472">
                  <c:v>57840</c:v>
                </c:pt>
                <c:pt idx="473">
                  <c:v>57960</c:v>
                </c:pt>
                <c:pt idx="474">
                  <c:v>58080</c:v>
                </c:pt>
                <c:pt idx="475">
                  <c:v>58200</c:v>
                </c:pt>
                <c:pt idx="476">
                  <c:v>58320</c:v>
                </c:pt>
                <c:pt idx="477">
                  <c:v>58440</c:v>
                </c:pt>
                <c:pt idx="478">
                  <c:v>58560</c:v>
                </c:pt>
                <c:pt idx="479">
                  <c:v>58680</c:v>
                </c:pt>
                <c:pt idx="480">
                  <c:v>58800</c:v>
                </c:pt>
                <c:pt idx="481">
                  <c:v>58920</c:v>
                </c:pt>
                <c:pt idx="482">
                  <c:v>59040</c:v>
                </c:pt>
                <c:pt idx="483">
                  <c:v>59160</c:v>
                </c:pt>
                <c:pt idx="484">
                  <c:v>59280</c:v>
                </c:pt>
                <c:pt idx="485">
                  <c:v>59400</c:v>
                </c:pt>
                <c:pt idx="486">
                  <c:v>59520</c:v>
                </c:pt>
                <c:pt idx="487">
                  <c:v>59640</c:v>
                </c:pt>
                <c:pt idx="488">
                  <c:v>59760</c:v>
                </c:pt>
                <c:pt idx="489">
                  <c:v>59880</c:v>
                </c:pt>
                <c:pt idx="490">
                  <c:v>60000</c:v>
                </c:pt>
                <c:pt idx="491">
                  <c:v>60120</c:v>
                </c:pt>
                <c:pt idx="492">
                  <c:v>60240</c:v>
                </c:pt>
                <c:pt idx="493">
                  <c:v>60360</c:v>
                </c:pt>
                <c:pt idx="494">
                  <c:v>60480</c:v>
                </c:pt>
                <c:pt idx="495">
                  <c:v>60600</c:v>
                </c:pt>
                <c:pt idx="496">
                  <c:v>60720</c:v>
                </c:pt>
                <c:pt idx="497">
                  <c:v>60840</c:v>
                </c:pt>
                <c:pt idx="498">
                  <c:v>60960</c:v>
                </c:pt>
                <c:pt idx="499">
                  <c:v>61080</c:v>
                </c:pt>
                <c:pt idx="500">
                  <c:v>61200</c:v>
                </c:pt>
                <c:pt idx="501">
                  <c:v>61320</c:v>
                </c:pt>
                <c:pt idx="502">
                  <c:v>61440</c:v>
                </c:pt>
                <c:pt idx="503">
                  <c:v>61560</c:v>
                </c:pt>
                <c:pt idx="504">
                  <c:v>61680</c:v>
                </c:pt>
                <c:pt idx="505">
                  <c:v>61800</c:v>
                </c:pt>
                <c:pt idx="506">
                  <c:v>61920</c:v>
                </c:pt>
                <c:pt idx="507">
                  <c:v>62040</c:v>
                </c:pt>
                <c:pt idx="508">
                  <c:v>62160</c:v>
                </c:pt>
                <c:pt idx="509">
                  <c:v>62280</c:v>
                </c:pt>
                <c:pt idx="510">
                  <c:v>62400</c:v>
                </c:pt>
                <c:pt idx="511">
                  <c:v>62520</c:v>
                </c:pt>
                <c:pt idx="512">
                  <c:v>62640</c:v>
                </c:pt>
                <c:pt idx="513">
                  <c:v>62760</c:v>
                </c:pt>
                <c:pt idx="514">
                  <c:v>62880</c:v>
                </c:pt>
                <c:pt idx="515">
                  <c:v>63000</c:v>
                </c:pt>
                <c:pt idx="516">
                  <c:v>63120</c:v>
                </c:pt>
                <c:pt idx="517">
                  <c:v>63240</c:v>
                </c:pt>
                <c:pt idx="518">
                  <c:v>63360</c:v>
                </c:pt>
                <c:pt idx="519">
                  <c:v>63480</c:v>
                </c:pt>
                <c:pt idx="520">
                  <c:v>63600</c:v>
                </c:pt>
                <c:pt idx="521">
                  <c:v>63720</c:v>
                </c:pt>
                <c:pt idx="522">
                  <c:v>63840</c:v>
                </c:pt>
                <c:pt idx="523">
                  <c:v>63960</c:v>
                </c:pt>
                <c:pt idx="524">
                  <c:v>64080</c:v>
                </c:pt>
                <c:pt idx="525">
                  <c:v>64200</c:v>
                </c:pt>
                <c:pt idx="526">
                  <c:v>64320</c:v>
                </c:pt>
                <c:pt idx="527">
                  <c:v>64440</c:v>
                </c:pt>
                <c:pt idx="528">
                  <c:v>64560</c:v>
                </c:pt>
                <c:pt idx="529">
                  <c:v>64680</c:v>
                </c:pt>
                <c:pt idx="530">
                  <c:v>64800</c:v>
                </c:pt>
                <c:pt idx="531">
                  <c:v>64920</c:v>
                </c:pt>
                <c:pt idx="532">
                  <c:v>65040</c:v>
                </c:pt>
                <c:pt idx="533">
                  <c:v>65160</c:v>
                </c:pt>
                <c:pt idx="534">
                  <c:v>65280</c:v>
                </c:pt>
                <c:pt idx="535">
                  <c:v>65400</c:v>
                </c:pt>
                <c:pt idx="536">
                  <c:v>65520</c:v>
                </c:pt>
                <c:pt idx="537">
                  <c:v>65640</c:v>
                </c:pt>
                <c:pt idx="538">
                  <c:v>65760</c:v>
                </c:pt>
                <c:pt idx="539">
                  <c:v>65880</c:v>
                </c:pt>
                <c:pt idx="540">
                  <c:v>66000</c:v>
                </c:pt>
                <c:pt idx="541">
                  <c:v>66120</c:v>
                </c:pt>
                <c:pt idx="542">
                  <c:v>66240</c:v>
                </c:pt>
                <c:pt idx="543">
                  <c:v>66360</c:v>
                </c:pt>
                <c:pt idx="544">
                  <c:v>66480</c:v>
                </c:pt>
                <c:pt idx="545">
                  <c:v>66600</c:v>
                </c:pt>
                <c:pt idx="546">
                  <c:v>66720</c:v>
                </c:pt>
                <c:pt idx="547">
                  <c:v>66840</c:v>
                </c:pt>
                <c:pt idx="548">
                  <c:v>66960</c:v>
                </c:pt>
                <c:pt idx="549">
                  <c:v>67080</c:v>
                </c:pt>
                <c:pt idx="550">
                  <c:v>67200</c:v>
                </c:pt>
                <c:pt idx="551">
                  <c:v>67320</c:v>
                </c:pt>
                <c:pt idx="552">
                  <c:v>67440</c:v>
                </c:pt>
                <c:pt idx="553">
                  <c:v>67560</c:v>
                </c:pt>
                <c:pt idx="554">
                  <c:v>67680</c:v>
                </c:pt>
                <c:pt idx="555">
                  <c:v>67800</c:v>
                </c:pt>
                <c:pt idx="556">
                  <c:v>67920</c:v>
                </c:pt>
                <c:pt idx="557">
                  <c:v>68040</c:v>
                </c:pt>
                <c:pt idx="558">
                  <c:v>68160</c:v>
                </c:pt>
                <c:pt idx="559">
                  <c:v>68280</c:v>
                </c:pt>
                <c:pt idx="560">
                  <c:v>68400</c:v>
                </c:pt>
                <c:pt idx="561">
                  <c:v>68520</c:v>
                </c:pt>
                <c:pt idx="562">
                  <c:v>68640</c:v>
                </c:pt>
                <c:pt idx="563">
                  <c:v>68760</c:v>
                </c:pt>
                <c:pt idx="564">
                  <c:v>68880</c:v>
                </c:pt>
                <c:pt idx="565">
                  <c:v>69000</c:v>
                </c:pt>
                <c:pt idx="566">
                  <c:v>69120</c:v>
                </c:pt>
                <c:pt idx="567">
                  <c:v>69240</c:v>
                </c:pt>
                <c:pt idx="568">
                  <c:v>69360</c:v>
                </c:pt>
                <c:pt idx="569">
                  <c:v>69480</c:v>
                </c:pt>
                <c:pt idx="570">
                  <c:v>69600</c:v>
                </c:pt>
                <c:pt idx="571">
                  <c:v>69720</c:v>
                </c:pt>
                <c:pt idx="572">
                  <c:v>69840</c:v>
                </c:pt>
                <c:pt idx="573">
                  <c:v>69960</c:v>
                </c:pt>
                <c:pt idx="574">
                  <c:v>70080</c:v>
                </c:pt>
                <c:pt idx="575">
                  <c:v>70200</c:v>
                </c:pt>
                <c:pt idx="576">
                  <c:v>70320</c:v>
                </c:pt>
                <c:pt idx="577">
                  <c:v>70440</c:v>
                </c:pt>
                <c:pt idx="578">
                  <c:v>70560</c:v>
                </c:pt>
                <c:pt idx="579">
                  <c:v>70680</c:v>
                </c:pt>
                <c:pt idx="580">
                  <c:v>70800</c:v>
                </c:pt>
                <c:pt idx="581">
                  <c:v>70920</c:v>
                </c:pt>
                <c:pt idx="582">
                  <c:v>71040</c:v>
                </c:pt>
                <c:pt idx="583">
                  <c:v>71160</c:v>
                </c:pt>
                <c:pt idx="584">
                  <c:v>71280</c:v>
                </c:pt>
                <c:pt idx="585">
                  <c:v>71400</c:v>
                </c:pt>
                <c:pt idx="586">
                  <c:v>71520</c:v>
                </c:pt>
                <c:pt idx="587">
                  <c:v>71640</c:v>
                </c:pt>
                <c:pt idx="588">
                  <c:v>71760</c:v>
                </c:pt>
                <c:pt idx="589">
                  <c:v>71880</c:v>
                </c:pt>
                <c:pt idx="590">
                  <c:v>72000</c:v>
                </c:pt>
                <c:pt idx="591">
                  <c:v>72120</c:v>
                </c:pt>
                <c:pt idx="592">
                  <c:v>72240</c:v>
                </c:pt>
                <c:pt idx="593">
                  <c:v>72360</c:v>
                </c:pt>
                <c:pt idx="594">
                  <c:v>72480</c:v>
                </c:pt>
                <c:pt idx="595">
                  <c:v>72600</c:v>
                </c:pt>
                <c:pt idx="596">
                  <c:v>72720</c:v>
                </c:pt>
                <c:pt idx="597">
                  <c:v>72840</c:v>
                </c:pt>
                <c:pt idx="598">
                  <c:v>72960</c:v>
                </c:pt>
                <c:pt idx="599">
                  <c:v>73080</c:v>
                </c:pt>
                <c:pt idx="600">
                  <c:v>73200</c:v>
                </c:pt>
                <c:pt idx="601">
                  <c:v>73320</c:v>
                </c:pt>
                <c:pt idx="602">
                  <c:v>73440</c:v>
                </c:pt>
                <c:pt idx="603">
                  <c:v>73560</c:v>
                </c:pt>
                <c:pt idx="604">
                  <c:v>73680</c:v>
                </c:pt>
                <c:pt idx="605">
                  <c:v>73800</c:v>
                </c:pt>
                <c:pt idx="606">
                  <c:v>73920</c:v>
                </c:pt>
                <c:pt idx="607">
                  <c:v>74040</c:v>
                </c:pt>
                <c:pt idx="608">
                  <c:v>74160</c:v>
                </c:pt>
                <c:pt idx="609">
                  <c:v>74280</c:v>
                </c:pt>
                <c:pt idx="610">
                  <c:v>74400</c:v>
                </c:pt>
                <c:pt idx="611">
                  <c:v>74520</c:v>
                </c:pt>
                <c:pt idx="612">
                  <c:v>74640</c:v>
                </c:pt>
                <c:pt idx="613">
                  <c:v>74760</c:v>
                </c:pt>
                <c:pt idx="614">
                  <c:v>74880</c:v>
                </c:pt>
                <c:pt idx="615">
                  <c:v>75000</c:v>
                </c:pt>
                <c:pt idx="616">
                  <c:v>75120</c:v>
                </c:pt>
                <c:pt idx="617">
                  <c:v>75240</c:v>
                </c:pt>
                <c:pt idx="618">
                  <c:v>75360</c:v>
                </c:pt>
                <c:pt idx="619">
                  <c:v>75480</c:v>
                </c:pt>
                <c:pt idx="620">
                  <c:v>75600</c:v>
                </c:pt>
                <c:pt idx="621">
                  <c:v>75720</c:v>
                </c:pt>
                <c:pt idx="622">
                  <c:v>75840</c:v>
                </c:pt>
                <c:pt idx="623">
                  <c:v>75960</c:v>
                </c:pt>
                <c:pt idx="624">
                  <c:v>76080</c:v>
                </c:pt>
                <c:pt idx="625">
                  <c:v>76200</c:v>
                </c:pt>
                <c:pt idx="626">
                  <c:v>76320</c:v>
                </c:pt>
                <c:pt idx="627">
                  <c:v>76440</c:v>
                </c:pt>
                <c:pt idx="628">
                  <c:v>76560</c:v>
                </c:pt>
                <c:pt idx="629">
                  <c:v>76680</c:v>
                </c:pt>
                <c:pt idx="630">
                  <c:v>76800</c:v>
                </c:pt>
                <c:pt idx="631">
                  <c:v>76920</c:v>
                </c:pt>
                <c:pt idx="632">
                  <c:v>77040</c:v>
                </c:pt>
                <c:pt idx="633">
                  <c:v>77160</c:v>
                </c:pt>
                <c:pt idx="634">
                  <c:v>77280</c:v>
                </c:pt>
                <c:pt idx="635">
                  <c:v>77400</c:v>
                </c:pt>
                <c:pt idx="636">
                  <c:v>77520</c:v>
                </c:pt>
                <c:pt idx="637">
                  <c:v>77640</c:v>
                </c:pt>
                <c:pt idx="638">
                  <c:v>77760</c:v>
                </c:pt>
                <c:pt idx="639">
                  <c:v>77880</c:v>
                </c:pt>
                <c:pt idx="640">
                  <c:v>78000</c:v>
                </c:pt>
                <c:pt idx="641">
                  <c:v>78120</c:v>
                </c:pt>
                <c:pt idx="642">
                  <c:v>78240</c:v>
                </c:pt>
                <c:pt idx="643">
                  <c:v>78360</c:v>
                </c:pt>
                <c:pt idx="644">
                  <c:v>78480</c:v>
                </c:pt>
                <c:pt idx="645">
                  <c:v>78600</c:v>
                </c:pt>
                <c:pt idx="646">
                  <c:v>78720</c:v>
                </c:pt>
                <c:pt idx="647">
                  <c:v>78840</c:v>
                </c:pt>
                <c:pt idx="648">
                  <c:v>78960</c:v>
                </c:pt>
                <c:pt idx="649">
                  <c:v>79080</c:v>
                </c:pt>
                <c:pt idx="650">
                  <c:v>79200</c:v>
                </c:pt>
                <c:pt idx="651">
                  <c:v>79320</c:v>
                </c:pt>
                <c:pt idx="652">
                  <c:v>79440</c:v>
                </c:pt>
                <c:pt idx="653">
                  <c:v>79560</c:v>
                </c:pt>
                <c:pt idx="654">
                  <c:v>79680</c:v>
                </c:pt>
                <c:pt idx="655">
                  <c:v>79800</c:v>
                </c:pt>
                <c:pt idx="656">
                  <c:v>79920</c:v>
                </c:pt>
                <c:pt idx="657">
                  <c:v>80040</c:v>
                </c:pt>
                <c:pt idx="658">
                  <c:v>80160</c:v>
                </c:pt>
                <c:pt idx="659">
                  <c:v>80280</c:v>
                </c:pt>
                <c:pt idx="660">
                  <c:v>80400</c:v>
                </c:pt>
                <c:pt idx="661">
                  <c:v>80520</c:v>
                </c:pt>
                <c:pt idx="662">
                  <c:v>80640</c:v>
                </c:pt>
                <c:pt idx="663">
                  <c:v>80760</c:v>
                </c:pt>
                <c:pt idx="664">
                  <c:v>80880</c:v>
                </c:pt>
                <c:pt idx="665">
                  <c:v>81000</c:v>
                </c:pt>
                <c:pt idx="666">
                  <c:v>81120</c:v>
                </c:pt>
                <c:pt idx="667">
                  <c:v>81240</c:v>
                </c:pt>
                <c:pt idx="668">
                  <c:v>81360</c:v>
                </c:pt>
                <c:pt idx="669">
                  <c:v>81480</c:v>
                </c:pt>
                <c:pt idx="670">
                  <c:v>81600</c:v>
                </c:pt>
                <c:pt idx="671">
                  <c:v>81720</c:v>
                </c:pt>
                <c:pt idx="672">
                  <c:v>81840</c:v>
                </c:pt>
                <c:pt idx="673">
                  <c:v>81960</c:v>
                </c:pt>
                <c:pt idx="674">
                  <c:v>82080</c:v>
                </c:pt>
                <c:pt idx="675">
                  <c:v>82200</c:v>
                </c:pt>
                <c:pt idx="676">
                  <c:v>82320</c:v>
                </c:pt>
                <c:pt idx="677">
                  <c:v>82440</c:v>
                </c:pt>
                <c:pt idx="678">
                  <c:v>82560</c:v>
                </c:pt>
                <c:pt idx="679">
                  <c:v>82680</c:v>
                </c:pt>
                <c:pt idx="680">
                  <c:v>82800</c:v>
                </c:pt>
                <c:pt idx="681">
                  <c:v>82920</c:v>
                </c:pt>
                <c:pt idx="682">
                  <c:v>83040</c:v>
                </c:pt>
                <c:pt idx="683">
                  <c:v>83160</c:v>
                </c:pt>
                <c:pt idx="684">
                  <c:v>83280</c:v>
                </c:pt>
                <c:pt idx="685">
                  <c:v>83400</c:v>
                </c:pt>
                <c:pt idx="686">
                  <c:v>83520</c:v>
                </c:pt>
                <c:pt idx="687">
                  <c:v>83640</c:v>
                </c:pt>
                <c:pt idx="688">
                  <c:v>83760</c:v>
                </c:pt>
                <c:pt idx="689">
                  <c:v>83880</c:v>
                </c:pt>
                <c:pt idx="690">
                  <c:v>84000</c:v>
                </c:pt>
                <c:pt idx="691">
                  <c:v>84120</c:v>
                </c:pt>
                <c:pt idx="692">
                  <c:v>84240</c:v>
                </c:pt>
                <c:pt idx="693">
                  <c:v>84360</c:v>
                </c:pt>
                <c:pt idx="694">
                  <c:v>84480</c:v>
                </c:pt>
                <c:pt idx="695">
                  <c:v>84600</c:v>
                </c:pt>
                <c:pt idx="696">
                  <c:v>84720</c:v>
                </c:pt>
                <c:pt idx="697">
                  <c:v>84840</c:v>
                </c:pt>
                <c:pt idx="698">
                  <c:v>84960</c:v>
                </c:pt>
                <c:pt idx="699">
                  <c:v>85080</c:v>
                </c:pt>
                <c:pt idx="700">
                  <c:v>85200</c:v>
                </c:pt>
                <c:pt idx="701">
                  <c:v>85320</c:v>
                </c:pt>
                <c:pt idx="702">
                  <c:v>85440</c:v>
                </c:pt>
                <c:pt idx="703">
                  <c:v>85560</c:v>
                </c:pt>
                <c:pt idx="704">
                  <c:v>85680</c:v>
                </c:pt>
                <c:pt idx="705">
                  <c:v>85800</c:v>
                </c:pt>
                <c:pt idx="706">
                  <c:v>85920</c:v>
                </c:pt>
                <c:pt idx="707">
                  <c:v>86040</c:v>
                </c:pt>
                <c:pt idx="708">
                  <c:v>86160</c:v>
                </c:pt>
                <c:pt idx="709">
                  <c:v>86280</c:v>
                </c:pt>
                <c:pt idx="710">
                  <c:v>86400</c:v>
                </c:pt>
                <c:pt idx="711">
                  <c:v>86520</c:v>
                </c:pt>
                <c:pt idx="712">
                  <c:v>86640</c:v>
                </c:pt>
                <c:pt idx="713">
                  <c:v>86760</c:v>
                </c:pt>
                <c:pt idx="714">
                  <c:v>86880</c:v>
                </c:pt>
                <c:pt idx="715">
                  <c:v>87000</c:v>
                </c:pt>
                <c:pt idx="716">
                  <c:v>87120</c:v>
                </c:pt>
                <c:pt idx="717">
                  <c:v>87240</c:v>
                </c:pt>
                <c:pt idx="718">
                  <c:v>87360</c:v>
                </c:pt>
                <c:pt idx="719">
                  <c:v>87480</c:v>
                </c:pt>
                <c:pt idx="720">
                  <c:v>87600</c:v>
                </c:pt>
                <c:pt idx="721">
                  <c:v>87720</c:v>
                </c:pt>
                <c:pt idx="722">
                  <c:v>87840</c:v>
                </c:pt>
                <c:pt idx="723">
                  <c:v>87960</c:v>
                </c:pt>
                <c:pt idx="724">
                  <c:v>88080</c:v>
                </c:pt>
                <c:pt idx="725">
                  <c:v>88200</c:v>
                </c:pt>
                <c:pt idx="726">
                  <c:v>88320</c:v>
                </c:pt>
                <c:pt idx="727">
                  <c:v>88440</c:v>
                </c:pt>
                <c:pt idx="728">
                  <c:v>88560</c:v>
                </c:pt>
                <c:pt idx="729">
                  <c:v>88680</c:v>
                </c:pt>
                <c:pt idx="730">
                  <c:v>88800</c:v>
                </c:pt>
                <c:pt idx="731">
                  <c:v>88920</c:v>
                </c:pt>
                <c:pt idx="732">
                  <c:v>89040</c:v>
                </c:pt>
                <c:pt idx="733">
                  <c:v>89160</c:v>
                </c:pt>
                <c:pt idx="734">
                  <c:v>89280</c:v>
                </c:pt>
                <c:pt idx="735">
                  <c:v>89400</c:v>
                </c:pt>
                <c:pt idx="736">
                  <c:v>89520</c:v>
                </c:pt>
                <c:pt idx="737">
                  <c:v>89640</c:v>
                </c:pt>
                <c:pt idx="738">
                  <c:v>89760</c:v>
                </c:pt>
                <c:pt idx="739">
                  <c:v>89880</c:v>
                </c:pt>
                <c:pt idx="740">
                  <c:v>90000</c:v>
                </c:pt>
                <c:pt idx="741">
                  <c:v>90120</c:v>
                </c:pt>
                <c:pt idx="742">
                  <c:v>90240</c:v>
                </c:pt>
                <c:pt idx="743">
                  <c:v>90360</c:v>
                </c:pt>
                <c:pt idx="744">
                  <c:v>90480</c:v>
                </c:pt>
                <c:pt idx="745">
                  <c:v>90600</c:v>
                </c:pt>
                <c:pt idx="746">
                  <c:v>90720</c:v>
                </c:pt>
                <c:pt idx="747">
                  <c:v>90840</c:v>
                </c:pt>
                <c:pt idx="748">
                  <c:v>90960</c:v>
                </c:pt>
                <c:pt idx="749">
                  <c:v>91080</c:v>
                </c:pt>
                <c:pt idx="750">
                  <c:v>91200</c:v>
                </c:pt>
                <c:pt idx="751">
                  <c:v>91320</c:v>
                </c:pt>
                <c:pt idx="752">
                  <c:v>91440</c:v>
                </c:pt>
                <c:pt idx="753">
                  <c:v>91560</c:v>
                </c:pt>
                <c:pt idx="754">
                  <c:v>91680</c:v>
                </c:pt>
                <c:pt idx="755">
                  <c:v>91800</c:v>
                </c:pt>
                <c:pt idx="756">
                  <c:v>91920</c:v>
                </c:pt>
                <c:pt idx="757">
                  <c:v>92040</c:v>
                </c:pt>
                <c:pt idx="758">
                  <c:v>92160</c:v>
                </c:pt>
                <c:pt idx="759">
                  <c:v>92280</c:v>
                </c:pt>
                <c:pt idx="760">
                  <c:v>92400</c:v>
                </c:pt>
                <c:pt idx="761">
                  <c:v>92520</c:v>
                </c:pt>
                <c:pt idx="762">
                  <c:v>92640</c:v>
                </c:pt>
                <c:pt idx="763">
                  <c:v>92760</c:v>
                </c:pt>
                <c:pt idx="764">
                  <c:v>92880</c:v>
                </c:pt>
                <c:pt idx="765">
                  <c:v>93000</c:v>
                </c:pt>
                <c:pt idx="766">
                  <c:v>93120</c:v>
                </c:pt>
                <c:pt idx="767">
                  <c:v>93240</c:v>
                </c:pt>
                <c:pt idx="768">
                  <c:v>93360</c:v>
                </c:pt>
                <c:pt idx="769">
                  <c:v>93480</c:v>
                </c:pt>
                <c:pt idx="770">
                  <c:v>93600</c:v>
                </c:pt>
                <c:pt idx="771">
                  <c:v>93720</c:v>
                </c:pt>
                <c:pt idx="772">
                  <c:v>93840</c:v>
                </c:pt>
                <c:pt idx="773">
                  <c:v>93960</c:v>
                </c:pt>
                <c:pt idx="774">
                  <c:v>94080</c:v>
                </c:pt>
                <c:pt idx="775">
                  <c:v>94200</c:v>
                </c:pt>
                <c:pt idx="776">
                  <c:v>94320</c:v>
                </c:pt>
                <c:pt idx="777">
                  <c:v>94440</c:v>
                </c:pt>
                <c:pt idx="778">
                  <c:v>94560</c:v>
                </c:pt>
                <c:pt idx="779">
                  <c:v>94680</c:v>
                </c:pt>
                <c:pt idx="780">
                  <c:v>94800</c:v>
                </c:pt>
                <c:pt idx="781">
                  <c:v>94920</c:v>
                </c:pt>
                <c:pt idx="782">
                  <c:v>95040</c:v>
                </c:pt>
                <c:pt idx="783">
                  <c:v>95160</c:v>
                </c:pt>
                <c:pt idx="784">
                  <c:v>95280</c:v>
                </c:pt>
                <c:pt idx="785">
                  <c:v>95400</c:v>
                </c:pt>
                <c:pt idx="786">
                  <c:v>95520</c:v>
                </c:pt>
                <c:pt idx="787">
                  <c:v>95640</c:v>
                </c:pt>
                <c:pt idx="788">
                  <c:v>95760</c:v>
                </c:pt>
                <c:pt idx="789">
                  <c:v>95880</c:v>
                </c:pt>
                <c:pt idx="790">
                  <c:v>96000</c:v>
                </c:pt>
                <c:pt idx="791">
                  <c:v>96120</c:v>
                </c:pt>
                <c:pt idx="792">
                  <c:v>96240</c:v>
                </c:pt>
                <c:pt idx="793">
                  <c:v>96360</c:v>
                </c:pt>
                <c:pt idx="794">
                  <c:v>96480</c:v>
                </c:pt>
                <c:pt idx="795">
                  <c:v>96600</c:v>
                </c:pt>
                <c:pt idx="796">
                  <c:v>96720</c:v>
                </c:pt>
                <c:pt idx="797">
                  <c:v>96840</c:v>
                </c:pt>
                <c:pt idx="798">
                  <c:v>96960</c:v>
                </c:pt>
                <c:pt idx="799">
                  <c:v>97080</c:v>
                </c:pt>
                <c:pt idx="800">
                  <c:v>97200</c:v>
                </c:pt>
                <c:pt idx="801">
                  <c:v>97320</c:v>
                </c:pt>
                <c:pt idx="802">
                  <c:v>97440</c:v>
                </c:pt>
                <c:pt idx="803">
                  <c:v>97560</c:v>
                </c:pt>
                <c:pt idx="804">
                  <c:v>97680</c:v>
                </c:pt>
                <c:pt idx="805">
                  <c:v>97800</c:v>
                </c:pt>
                <c:pt idx="806">
                  <c:v>97920</c:v>
                </c:pt>
                <c:pt idx="807">
                  <c:v>98040</c:v>
                </c:pt>
                <c:pt idx="808">
                  <c:v>98160</c:v>
                </c:pt>
                <c:pt idx="809">
                  <c:v>98280</c:v>
                </c:pt>
                <c:pt idx="810">
                  <c:v>98400</c:v>
                </c:pt>
                <c:pt idx="811">
                  <c:v>98520</c:v>
                </c:pt>
                <c:pt idx="812">
                  <c:v>98640</c:v>
                </c:pt>
                <c:pt idx="813">
                  <c:v>98760</c:v>
                </c:pt>
                <c:pt idx="814">
                  <c:v>98880</c:v>
                </c:pt>
                <c:pt idx="815">
                  <c:v>99000</c:v>
                </c:pt>
                <c:pt idx="816">
                  <c:v>99120</c:v>
                </c:pt>
                <c:pt idx="817">
                  <c:v>99240</c:v>
                </c:pt>
                <c:pt idx="818">
                  <c:v>99360</c:v>
                </c:pt>
                <c:pt idx="819">
                  <c:v>99480</c:v>
                </c:pt>
                <c:pt idx="820">
                  <c:v>99600</c:v>
                </c:pt>
                <c:pt idx="821">
                  <c:v>99720</c:v>
                </c:pt>
                <c:pt idx="822">
                  <c:v>99840</c:v>
                </c:pt>
                <c:pt idx="823">
                  <c:v>99960</c:v>
                </c:pt>
                <c:pt idx="824">
                  <c:v>100080</c:v>
                </c:pt>
                <c:pt idx="825">
                  <c:v>100200</c:v>
                </c:pt>
                <c:pt idx="826">
                  <c:v>100320</c:v>
                </c:pt>
                <c:pt idx="827">
                  <c:v>100440</c:v>
                </c:pt>
                <c:pt idx="828">
                  <c:v>100560</c:v>
                </c:pt>
                <c:pt idx="829">
                  <c:v>100680</c:v>
                </c:pt>
                <c:pt idx="830">
                  <c:v>100800</c:v>
                </c:pt>
                <c:pt idx="831">
                  <c:v>100920</c:v>
                </c:pt>
                <c:pt idx="832">
                  <c:v>101040</c:v>
                </c:pt>
                <c:pt idx="833">
                  <c:v>101160</c:v>
                </c:pt>
                <c:pt idx="834">
                  <c:v>101280</c:v>
                </c:pt>
                <c:pt idx="835">
                  <c:v>101400</c:v>
                </c:pt>
                <c:pt idx="836">
                  <c:v>101520</c:v>
                </c:pt>
                <c:pt idx="837">
                  <c:v>101640</c:v>
                </c:pt>
                <c:pt idx="838">
                  <c:v>101760</c:v>
                </c:pt>
                <c:pt idx="839">
                  <c:v>101880</c:v>
                </c:pt>
                <c:pt idx="840">
                  <c:v>102000</c:v>
                </c:pt>
                <c:pt idx="841">
                  <c:v>102120</c:v>
                </c:pt>
                <c:pt idx="842">
                  <c:v>102240</c:v>
                </c:pt>
                <c:pt idx="843">
                  <c:v>102360</c:v>
                </c:pt>
                <c:pt idx="844">
                  <c:v>102480</c:v>
                </c:pt>
                <c:pt idx="845">
                  <c:v>102600</c:v>
                </c:pt>
                <c:pt idx="846">
                  <c:v>102720</c:v>
                </c:pt>
                <c:pt idx="847">
                  <c:v>102840</c:v>
                </c:pt>
                <c:pt idx="848">
                  <c:v>102960</c:v>
                </c:pt>
                <c:pt idx="849">
                  <c:v>103080</c:v>
                </c:pt>
              </c:numCache>
            </c:numRef>
          </c:cat>
          <c:val>
            <c:numRef>
              <c:f>Graf61a62!$L$2:$L$851</c:f>
              <c:numCache>
                <c:formatCode>General</c:formatCode>
                <c:ptCount val="850"/>
                <c:pt idx="0">
                  <c:v>-18</c:v>
                </c:pt>
                <c:pt idx="1">
                  <c:v>-19.8</c:v>
                </c:pt>
                <c:pt idx="2">
                  <c:v>-21.599999999999998</c:v>
                </c:pt>
                <c:pt idx="3">
                  <c:v>-23.4</c:v>
                </c:pt>
                <c:pt idx="4">
                  <c:v>-25.2</c:v>
                </c:pt>
                <c:pt idx="5">
                  <c:v>-27</c:v>
                </c:pt>
                <c:pt idx="6">
                  <c:v>-28.799999999999997</c:v>
                </c:pt>
                <c:pt idx="7">
                  <c:v>-30.599999999999998</c:v>
                </c:pt>
                <c:pt idx="8">
                  <c:v>-32.4</c:v>
                </c:pt>
                <c:pt idx="9">
                  <c:v>-34.199999999999996</c:v>
                </c:pt>
                <c:pt idx="10">
                  <c:v>-36</c:v>
                </c:pt>
                <c:pt idx="11">
                  <c:v>-37.799999999999997</c:v>
                </c:pt>
                <c:pt idx="12">
                  <c:v>-39.6</c:v>
                </c:pt>
                <c:pt idx="13">
                  <c:v>-41.4</c:v>
                </c:pt>
                <c:pt idx="14">
                  <c:v>-43.199999999999996</c:v>
                </c:pt>
                <c:pt idx="15">
                  <c:v>-45</c:v>
                </c:pt>
                <c:pt idx="16">
                  <c:v>-46.8</c:v>
                </c:pt>
                <c:pt idx="17">
                  <c:v>-48.6</c:v>
                </c:pt>
                <c:pt idx="18">
                  <c:v>-50.4</c:v>
                </c:pt>
                <c:pt idx="19">
                  <c:v>-52.199999999999996</c:v>
                </c:pt>
                <c:pt idx="20">
                  <c:v>-54</c:v>
                </c:pt>
                <c:pt idx="21">
                  <c:v>-55.8</c:v>
                </c:pt>
                <c:pt idx="22">
                  <c:v>-57.599999999999994</c:v>
                </c:pt>
                <c:pt idx="23">
                  <c:v>-59.4</c:v>
                </c:pt>
                <c:pt idx="24">
                  <c:v>-61.199999999999996</c:v>
                </c:pt>
                <c:pt idx="25">
                  <c:v>-63</c:v>
                </c:pt>
                <c:pt idx="26">
                  <c:v>-64.8</c:v>
                </c:pt>
                <c:pt idx="27">
                  <c:v>-66.599999999999994</c:v>
                </c:pt>
                <c:pt idx="28">
                  <c:v>-68.399999999999991</c:v>
                </c:pt>
                <c:pt idx="29">
                  <c:v>-70.2</c:v>
                </c:pt>
                <c:pt idx="30">
                  <c:v>-72</c:v>
                </c:pt>
                <c:pt idx="31">
                  <c:v>-73.8</c:v>
                </c:pt>
                <c:pt idx="32">
                  <c:v>-75.599999999999994</c:v>
                </c:pt>
                <c:pt idx="33">
                  <c:v>-77.399999999999991</c:v>
                </c:pt>
                <c:pt idx="34">
                  <c:v>-79.2</c:v>
                </c:pt>
                <c:pt idx="35">
                  <c:v>-81</c:v>
                </c:pt>
                <c:pt idx="36">
                  <c:v>-82.8</c:v>
                </c:pt>
                <c:pt idx="37">
                  <c:v>-84.6</c:v>
                </c:pt>
                <c:pt idx="38">
                  <c:v>-86.399999999999991</c:v>
                </c:pt>
                <c:pt idx="39">
                  <c:v>-88.2</c:v>
                </c:pt>
                <c:pt idx="40">
                  <c:v>-90</c:v>
                </c:pt>
                <c:pt idx="41">
                  <c:v>-91.8</c:v>
                </c:pt>
                <c:pt idx="42">
                  <c:v>-93.6</c:v>
                </c:pt>
                <c:pt idx="43">
                  <c:v>-95.399999999999991</c:v>
                </c:pt>
                <c:pt idx="44">
                  <c:v>-97.2</c:v>
                </c:pt>
                <c:pt idx="45">
                  <c:v>-99</c:v>
                </c:pt>
                <c:pt idx="46">
                  <c:v>-100.8</c:v>
                </c:pt>
                <c:pt idx="47">
                  <c:v>-102.6</c:v>
                </c:pt>
                <c:pt idx="48">
                  <c:v>-104.39999999999999</c:v>
                </c:pt>
                <c:pt idx="49">
                  <c:v>-106.2</c:v>
                </c:pt>
                <c:pt idx="50">
                  <c:v>-108</c:v>
                </c:pt>
                <c:pt idx="51">
                  <c:v>-109.8</c:v>
                </c:pt>
                <c:pt idx="52">
                  <c:v>-111.6</c:v>
                </c:pt>
                <c:pt idx="53">
                  <c:v>-113.39999999999999</c:v>
                </c:pt>
                <c:pt idx="54">
                  <c:v>-115.19999999999999</c:v>
                </c:pt>
                <c:pt idx="55">
                  <c:v>-117</c:v>
                </c:pt>
                <c:pt idx="56">
                  <c:v>-118.8</c:v>
                </c:pt>
                <c:pt idx="57">
                  <c:v>-120.6</c:v>
                </c:pt>
                <c:pt idx="58">
                  <c:v>-122.39999999999999</c:v>
                </c:pt>
                <c:pt idx="59">
                  <c:v>-124.19999999999999</c:v>
                </c:pt>
                <c:pt idx="60">
                  <c:v>-126</c:v>
                </c:pt>
                <c:pt idx="61">
                  <c:v>-127.8</c:v>
                </c:pt>
                <c:pt idx="62">
                  <c:v>-129.6</c:v>
                </c:pt>
                <c:pt idx="63">
                  <c:v>-131.4</c:v>
                </c:pt>
                <c:pt idx="64">
                  <c:v>-133.19999999999999</c:v>
                </c:pt>
                <c:pt idx="65">
                  <c:v>-135</c:v>
                </c:pt>
                <c:pt idx="66">
                  <c:v>-136.79999999999998</c:v>
                </c:pt>
                <c:pt idx="67">
                  <c:v>-138.6</c:v>
                </c:pt>
                <c:pt idx="68">
                  <c:v>-140.4</c:v>
                </c:pt>
                <c:pt idx="69">
                  <c:v>-142.19999999999999</c:v>
                </c:pt>
                <c:pt idx="70">
                  <c:v>-144</c:v>
                </c:pt>
                <c:pt idx="71">
                  <c:v>-145.79999999999998</c:v>
                </c:pt>
                <c:pt idx="72">
                  <c:v>-147.6</c:v>
                </c:pt>
                <c:pt idx="73">
                  <c:v>-149.4</c:v>
                </c:pt>
                <c:pt idx="74">
                  <c:v>-151.19999999999999</c:v>
                </c:pt>
                <c:pt idx="75">
                  <c:v>-153</c:v>
                </c:pt>
                <c:pt idx="76">
                  <c:v>-154.79999999999998</c:v>
                </c:pt>
                <c:pt idx="77">
                  <c:v>-156.6</c:v>
                </c:pt>
                <c:pt idx="78">
                  <c:v>-158.4</c:v>
                </c:pt>
                <c:pt idx="79">
                  <c:v>-160.19999999999999</c:v>
                </c:pt>
                <c:pt idx="80">
                  <c:v>-162</c:v>
                </c:pt>
                <c:pt idx="81">
                  <c:v>-163.79999999999998</c:v>
                </c:pt>
                <c:pt idx="82">
                  <c:v>-165.6</c:v>
                </c:pt>
                <c:pt idx="83">
                  <c:v>-167.4</c:v>
                </c:pt>
                <c:pt idx="84">
                  <c:v>-169.2</c:v>
                </c:pt>
                <c:pt idx="85">
                  <c:v>-171</c:v>
                </c:pt>
                <c:pt idx="86">
                  <c:v>-172.79999999999998</c:v>
                </c:pt>
                <c:pt idx="87">
                  <c:v>-174.6</c:v>
                </c:pt>
                <c:pt idx="88">
                  <c:v>-176.4</c:v>
                </c:pt>
                <c:pt idx="89">
                  <c:v>-178.2</c:v>
                </c:pt>
                <c:pt idx="90">
                  <c:v>-180</c:v>
                </c:pt>
                <c:pt idx="91">
                  <c:v>-181.79999999999998</c:v>
                </c:pt>
                <c:pt idx="92">
                  <c:v>-183.6</c:v>
                </c:pt>
                <c:pt idx="93">
                  <c:v>-185.4</c:v>
                </c:pt>
                <c:pt idx="94">
                  <c:v>-187.2</c:v>
                </c:pt>
                <c:pt idx="95">
                  <c:v>-189</c:v>
                </c:pt>
                <c:pt idx="96">
                  <c:v>-190.79999999999998</c:v>
                </c:pt>
                <c:pt idx="97">
                  <c:v>-192.6</c:v>
                </c:pt>
                <c:pt idx="98">
                  <c:v>-194.4</c:v>
                </c:pt>
                <c:pt idx="99">
                  <c:v>-196.2</c:v>
                </c:pt>
                <c:pt idx="100">
                  <c:v>-198</c:v>
                </c:pt>
                <c:pt idx="101">
                  <c:v>-199.79999999999998</c:v>
                </c:pt>
                <c:pt idx="102">
                  <c:v>-201.6</c:v>
                </c:pt>
                <c:pt idx="103">
                  <c:v>-203.4</c:v>
                </c:pt>
                <c:pt idx="104">
                  <c:v>-205.2</c:v>
                </c:pt>
                <c:pt idx="105">
                  <c:v>-207</c:v>
                </c:pt>
                <c:pt idx="106">
                  <c:v>-208.79999999999998</c:v>
                </c:pt>
                <c:pt idx="107">
                  <c:v>-210.6</c:v>
                </c:pt>
                <c:pt idx="108">
                  <c:v>-212.4</c:v>
                </c:pt>
                <c:pt idx="109">
                  <c:v>-214.2</c:v>
                </c:pt>
                <c:pt idx="110">
                  <c:v>-216</c:v>
                </c:pt>
                <c:pt idx="111">
                  <c:v>-217.79999999999998</c:v>
                </c:pt>
                <c:pt idx="112">
                  <c:v>-219.6</c:v>
                </c:pt>
                <c:pt idx="113">
                  <c:v>-221.4</c:v>
                </c:pt>
                <c:pt idx="114">
                  <c:v>-223.2</c:v>
                </c:pt>
                <c:pt idx="115">
                  <c:v>-225</c:v>
                </c:pt>
                <c:pt idx="116">
                  <c:v>-226.79999999999998</c:v>
                </c:pt>
                <c:pt idx="117">
                  <c:v>-228.6</c:v>
                </c:pt>
                <c:pt idx="118">
                  <c:v>-230.39999999999998</c:v>
                </c:pt>
                <c:pt idx="119">
                  <c:v>-232.2</c:v>
                </c:pt>
                <c:pt idx="120">
                  <c:v>-234</c:v>
                </c:pt>
                <c:pt idx="121">
                  <c:v>-235.79999999999998</c:v>
                </c:pt>
                <c:pt idx="122">
                  <c:v>-237.6</c:v>
                </c:pt>
                <c:pt idx="123">
                  <c:v>-239.39999999999998</c:v>
                </c:pt>
                <c:pt idx="124">
                  <c:v>-241.2</c:v>
                </c:pt>
                <c:pt idx="125">
                  <c:v>-243</c:v>
                </c:pt>
                <c:pt idx="126">
                  <c:v>-244.79999999999998</c:v>
                </c:pt>
                <c:pt idx="127">
                  <c:v>-246.6</c:v>
                </c:pt>
                <c:pt idx="128">
                  <c:v>-248.39999999999998</c:v>
                </c:pt>
                <c:pt idx="129">
                  <c:v>-250.2</c:v>
                </c:pt>
                <c:pt idx="130">
                  <c:v>-252</c:v>
                </c:pt>
                <c:pt idx="131">
                  <c:v>-253.79999999999998</c:v>
                </c:pt>
                <c:pt idx="132">
                  <c:v>-255.6</c:v>
                </c:pt>
                <c:pt idx="133">
                  <c:v>-257.39999999999998</c:v>
                </c:pt>
                <c:pt idx="134">
                  <c:v>-259.2</c:v>
                </c:pt>
                <c:pt idx="135">
                  <c:v>-261</c:v>
                </c:pt>
                <c:pt idx="136">
                  <c:v>-262.8</c:v>
                </c:pt>
                <c:pt idx="137">
                  <c:v>-264.59999999999997</c:v>
                </c:pt>
                <c:pt idx="138">
                  <c:v>-266.39999999999998</c:v>
                </c:pt>
                <c:pt idx="139">
                  <c:v>-268.2</c:v>
                </c:pt>
                <c:pt idx="140">
                  <c:v>-270</c:v>
                </c:pt>
                <c:pt idx="141">
                  <c:v>-271.8</c:v>
                </c:pt>
                <c:pt idx="142">
                  <c:v>-273.59999999999997</c:v>
                </c:pt>
                <c:pt idx="143">
                  <c:v>-275.39999999999998</c:v>
                </c:pt>
                <c:pt idx="144">
                  <c:v>-277.2</c:v>
                </c:pt>
                <c:pt idx="145">
                  <c:v>-279</c:v>
                </c:pt>
                <c:pt idx="146">
                  <c:v>-280.8</c:v>
                </c:pt>
                <c:pt idx="147">
                  <c:v>-282.59999999999997</c:v>
                </c:pt>
                <c:pt idx="148">
                  <c:v>-284.39999999999998</c:v>
                </c:pt>
                <c:pt idx="149">
                  <c:v>-286.2</c:v>
                </c:pt>
                <c:pt idx="150">
                  <c:v>-288</c:v>
                </c:pt>
                <c:pt idx="151">
                  <c:v>-289.8</c:v>
                </c:pt>
                <c:pt idx="152">
                  <c:v>-291.59999999999997</c:v>
                </c:pt>
                <c:pt idx="153">
                  <c:v>-293.39999999999998</c:v>
                </c:pt>
                <c:pt idx="154">
                  <c:v>-295.2</c:v>
                </c:pt>
                <c:pt idx="155">
                  <c:v>-297</c:v>
                </c:pt>
                <c:pt idx="156">
                  <c:v>-298.8</c:v>
                </c:pt>
                <c:pt idx="157">
                  <c:v>-300.59999999999997</c:v>
                </c:pt>
                <c:pt idx="158">
                  <c:v>-302.39999999999998</c:v>
                </c:pt>
                <c:pt idx="159">
                  <c:v>-304.2</c:v>
                </c:pt>
                <c:pt idx="160">
                  <c:v>-306</c:v>
                </c:pt>
                <c:pt idx="161">
                  <c:v>-307.8</c:v>
                </c:pt>
                <c:pt idx="162">
                  <c:v>-308.88</c:v>
                </c:pt>
                <c:pt idx="163">
                  <c:v>-308.88</c:v>
                </c:pt>
                <c:pt idx="164">
                  <c:v>-308.88</c:v>
                </c:pt>
                <c:pt idx="165">
                  <c:v>-308.88</c:v>
                </c:pt>
                <c:pt idx="166">
                  <c:v>-308.88</c:v>
                </c:pt>
                <c:pt idx="167">
                  <c:v>-308.88</c:v>
                </c:pt>
                <c:pt idx="168">
                  <c:v>-308.88</c:v>
                </c:pt>
                <c:pt idx="169">
                  <c:v>-308.88</c:v>
                </c:pt>
                <c:pt idx="170">
                  <c:v>-308.88</c:v>
                </c:pt>
                <c:pt idx="171">
                  <c:v>-308.88</c:v>
                </c:pt>
                <c:pt idx="172">
                  <c:v>-308.88</c:v>
                </c:pt>
                <c:pt idx="173">
                  <c:v>-308.88</c:v>
                </c:pt>
                <c:pt idx="174">
                  <c:v>-308.88</c:v>
                </c:pt>
                <c:pt idx="175">
                  <c:v>-308.88</c:v>
                </c:pt>
                <c:pt idx="176">
                  <c:v>-308.88</c:v>
                </c:pt>
                <c:pt idx="177">
                  <c:v>-308.88</c:v>
                </c:pt>
                <c:pt idx="178">
                  <c:v>-308.88</c:v>
                </c:pt>
                <c:pt idx="179">
                  <c:v>-308.88</c:v>
                </c:pt>
                <c:pt idx="180">
                  <c:v>-308.88</c:v>
                </c:pt>
                <c:pt idx="181">
                  <c:v>-308.88</c:v>
                </c:pt>
                <c:pt idx="182">
                  <c:v>-308.88</c:v>
                </c:pt>
                <c:pt idx="183">
                  <c:v>-308.88</c:v>
                </c:pt>
                <c:pt idx="184">
                  <c:v>-308.88</c:v>
                </c:pt>
                <c:pt idx="185">
                  <c:v>-308.88</c:v>
                </c:pt>
                <c:pt idx="186">
                  <c:v>-308.88</c:v>
                </c:pt>
                <c:pt idx="187">
                  <c:v>-308.88</c:v>
                </c:pt>
                <c:pt idx="188">
                  <c:v>-308.88</c:v>
                </c:pt>
                <c:pt idx="189">
                  <c:v>-308.88</c:v>
                </c:pt>
                <c:pt idx="190">
                  <c:v>-308.88</c:v>
                </c:pt>
                <c:pt idx="191">
                  <c:v>-308.88</c:v>
                </c:pt>
                <c:pt idx="192">
                  <c:v>-308.88</c:v>
                </c:pt>
                <c:pt idx="193">
                  <c:v>-308.88</c:v>
                </c:pt>
                <c:pt idx="194">
                  <c:v>-308.88</c:v>
                </c:pt>
                <c:pt idx="195">
                  <c:v>-308.88</c:v>
                </c:pt>
                <c:pt idx="196">
                  <c:v>-308.88</c:v>
                </c:pt>
                <c:pt idx="197">
                  <c:v>-308.88</c:v>
                </c:pt>
                <c:pt idx="198">
                  <c:v>-308.88</c:v>
                </c:pt>
                <c:pt idx="199">
                  <c:v>-308.88</c:v>
                </c:pt>
                <c:pt idx="200">
                  <c:v>-308.88</c:v>
                </c:pt>
                <c:pt idx="201">
                  <c:v>-308.88</c:v>
                </c:pt>
                <c:pt idx="202">
                  <c:v>-308.88</c:v>
                </c:pt>
                <c:pt idx="203">
                  <c:v>-308.88</c:v>
                </c:pt>
                <c:pt idx="204">
                  <c:v>-308.88</c:v>
                </c:pt>
                <c:pt idx="205">
                  <c:v>-308.88</c:v>
                </c:pt>
                <c:pt idx="206">
                  <c:v>-308.88</c:v>
                </c:pt>
                <c:pt idx="207">
                  <c:v>-308.88</c:v>
                </c:pt>
                <c:pt idx="208">
                  <c:v>-308.88</c:v>
                </c:pt>
                <c:pt idx="209">
                  <c:v>-308.88</c:v>
                </c:pt>
                <c:pt idx="210">
                  <c:v>-308.88</c:v>
                </c:pt>
                <c:pt idx="211">
                  <c:v>-308.88</c:v>
                </c:pt>
                <c:pt idx="212">
                  <c:v>-308.88</c:v>
                </c:pt>
                <c:pt idx="213">
                  <c:v>-308.88</c:v>
                </c:pt>
                <c:pt idx="214">
                  <c:v>-308.88</c:v>
                </c:pt>
                <c:pt idx="215">
                  <c:v>-308.88</c:v>
                </c:pt>
                <c:pt idx="216">
                  <c:v>-308.88</c:v>
                </c:pt>
                <c:pt idx="217">
                  <c:v>-308.88</c:v>
                </c:pt>
                <c:pt idx="218">
                  <c:v>-308.88</c:v>
                </c:pt>
                <c:pt idx="219">
                  <c:v>-308.88</c:v>
                </c:pt>
                <c:pt idx="220">
                  <c:v>-308.88</c:v>
                </c:pt>
                <c:pt idx="221">
                  <c:v>-308.88</c:v>
                </c:pt>
                <c:pt idx="222">
                  <c:v>-308.88</c:v>
                </c:pt>
                <c:pt idx="223">
                  <c:v>-308.88</c:v>
                </c:pt>
                <c:pt idx="224">
                  <c:v>-308.88</c:v>
                </c:pt>
                <c:pt idx="225">
                  <c:v>-308.88</c:v>
                </c:pt>
                <c:pt idx="226">
                  <c:v>-308.88</c:v>
                </c:pt>
                <c:pt idx="227">
                  <c:v>-308.88</c:v>
                </c:pt>
                <c:pt idx="228">
                  <c:v>-308.88</c:v>
                </c:pt>
                <c:pt idx="229">
                  <c:v>-308.88</c:v>
                </c:pt>
                <c:pt idx="230">
                  <c:v>-308.88</c:v>
                </c:pt>
                <c:pt idx="231">
                  <c:v>-308.88</c:v>
                </c:pt>
                <c:pt idx="232">
                  <c:v>-308.88</c:v>
                </c:pt>
                <c:pt idx="233">
                  <c:v>-308.88</c:v>
                </c:pt>
                <c:pt idx="234">
                  <c:v>-308.88</c:v>
                </c:pt>
                <c:pt idx="235">
                  <c:v>-308.88</c:v>
                </c:pt>
                <c:pt idx="236">
                  <c:v>-308.88</c:v>
                </c:pt>
                <c:pt idx="237">
                  <c:v>-308.88</c:v>
                </c:pt>
                <c:pt idx="238">
                  <c:v>-308.88</c:v>
                </c:pt>
                <c:pt idx="239">
                  <c:v>-308.88</c:v>
                </c:pt>
                <c:pt idx="240">
                  <c:v>-308.88</c:v>
                </c:pt>
                <c:pt idx="241">
                  <c:v>-308.88</c:v>
                </c:pt>
                <c:pt idx="242">
                  <c:v>-308.88</c:v>
                </c:pt>
                <c:pt idx="243">
                  <c:v>-308.88</c:v>
                </c:pt>
                <c:pt idx="244">
                  <c:v>-308.88</c:v>
                </c:pt>
                <c:pt idx="245">
                  <c:v>-308.88</c:v>
                </c:pt>
                <c:pt idx="246">
                  <c:v>-308.88</c:v>
                </c:pt>
                <c:pt idx="247">
                  <c:v>-308.88</c:v>
                </c:pt>
                <c:pt idx="248">
                  <c:v>-308.88</c:v>
                </c:pt>
                <c:pt idx="249">
                  <c:v>-308.88</c:v>
                </c:pt>
                <c:pt idx="250">
                  <c:v>-308.88</c:v>
                </c:pt>
                <c:pt idx="251">
                  <c:v>-308.88</c:v>
                </c:pt>
                <c:pt idx="252">
                  <c:v>-308.88</c:v>
                </c:pt>
                <c:pt idx="253">
                  <c:v>-308.88</c:v>
                </c:pt>
                <c:pt idx="254">
                  <c:v>-308.88</c:v>
                </c:pt>
                <c:pt idx="255">
                  <c:v>-308.88</c:v>
                </c:pt>
                <c:pt idx="256">
                  <c:v>-308.88</c:v>
                </c:pt>
                <c:pt idx="257">
                  <c:v>-308.88</c:v>
                </c:pt>
                <c:pt idx="258">
                  <c:v>-308.88</c:v>
                </c:pt>
                <c:pt idx="259">
                  <c:v>-308.88</c:v>
                </c:pt>
                <c:pt idx="260">
                  <c:v>-308.88</c:v>
                </c:pt>
                <c:pt idx="261">
                  <c:v>-308.88</c:v>
                </c:pt>
                <c:pt idx="262">
                  <c:v>-308.88</c:v>
                </c:pt>
                <c:pt idx="263">
                  <c:v>-308.88</c:v>
                </c:pt>
                <c:pt idx="264">
                  <c:v>-308.88</c:v>
                </c:pt>
                <c:pt idx="265">
                  <c:v>-308.88</c:v>
                </c:pt>
                <c:pt idx="266">
                  <c:v>-308.88</c:v>
                </c:pt>
                <c:pt idx="267">
                  <c:v>-308.88</c:v>
                </c:pt>
                <c:pt idx="268">
                  <c:v>-308.88</c:v>
                </c:pt>
                <c:pt idx="269">
                  <c:v>-308.88</c:v>
                </c:pt>
                <c:pt idx="270">
                  <c:v>-308.88</c:v>
                </c:pt>
                <c:pt idx="271">
                  <c:v>-308.88</c:v>
                </c:pt>
                <c:pt idx="272">
                  <c:v>-308.88</c:v>
                </c:pt>
                <c:pt idx="273">
                  <c:v>-308.88</c:v>
                </c:pt>
                <c:pt idx="274">
                  <c:v>-308.88</c:v>
                </c:pt>
                <c:pt idx="275">
                  <c:v>-308.88</c:v>
                </c:pt>
                <c:pt idx="276">
                  <c:v>-308.88</c:v>
                </c:pt>
                <c:pt idx="277">
                  <c:v>-308.88</c:v>
                </c:pt>
                <c:pt idx="278">
                  <c:v>-308.88</c:v>
                </c:pt>
                <c:pt idx="279">
                  <c:v>-308.88</c:v>
                </c:pt>
                <c:pt idx="280">
                  <c:v>-308.88</c:v>
                </c:pt>
                <c:pt idx="281">
                  <c:v>-308.88</c:v>
                </c:pt>
                <c:pt idx="282">
                  <c:v>-308.88</c:v>
                </c:pt>
                <c:pt idx="283">
                  <c:v>-308.88</c:v>
                </c:pt>
                <c:pt idx="284">
                  <c:v>-308.88</c:v>
                </c:pt>
                <c:pt idx="285">
                  <c:v>-308.88</c:v>
                </c:pt>
                <c:pt idx="286">
                  <c:v>-308.88</c:v>
                </c:pt>
                <c:pt idx="287">
                  <c:v>-308.88</c:v>
                </c:pt>
                <c:pt idx="288">
                  <c:v>-308.88</c:v>
                </c:pt>
                <c:pt idx="289">
                  <c:v>-308.88</c:v>
                </c:pt>
                <c:pt idx="290">
                  <c:v>-308.88</c:v>
                </c:pt>
                <c:pt idx="291">
                  <c:v>-308.88</c:v>
                </c:pt>
                <c:pt idx="292">
                  <c:v>-308.88</c:v>
                </c:pt>
                <c:pt idx="293">
                  <c:v>-308.88</c:v>
                </c:pt>
                <c:pt idx="294">
                  <c:v>-308.88</c:v>
                </c:pt>
                <c:pt idx="295">
                  <c:v>-308.88</c:v>
                </c:pt>
                <c:pt idx="296">
                  <c:v>-308.88</c:v>
                </c:pt>
                <c:pt idx="297">
                  <c:v>-308.88</c:v>
                </c:pt>
                <c:pt idx="298">
                  <c:v>-308.88</c:v>
                </c:pt>
                <c:pt idx="299">
                  <c:v>-308.88</c:v>
                </c:pt>
                <c:pt idx="300">
                  <c:v>-308.88</c:v>
                </c:pt>
                <c:pt idx="301">
                  <c:v>-308.88</c:v>
                </c:pt>
                <c:pt idx="302">
                  <c:v>-308.88</c:v>
                </c:pt>
                <c:pt idx="303">
                  <c:v>-308.88</c:v>
                </c:pt>
                <c:pt idx="304">
                  <c:v>-308.88</c:v>
                </c:pt>
                <c:pt idx="305">
                  <c:v>-308.88</c:v>
                </c:pt>
                <c:pt idx="306">
                  <c:v>-308.88</c:v>
                </c:pt>
                <c:pt idx="307">
                  <c:v>-308.88</c:v>
                </c:pt>
                <c:pt idx="308">
                  <c:v>-308.88</c:v>
                </c:pt>
                <c:pt idx="309">
                  <c:v>-308.88</c:v>
                </c:pt>
                <c:pt idx="310">
                  <c:v>-308.88</c:v>
                </c:pt>
                <c:pt idx="311">
                  <c:v>-308.88</c:v>
                </c:pt>
                <c:pt idx="312">
                  <c:v>-308.26852534720001</c:v>
                </c:pt>
                <c:pt idx="313">
                  <c:v>-305.95630534719999</c:v>
                </c:pt>
                <c:pt idx="314">
                  <c:v>-303.6440853471999</c:v>
                </c:pt>
                <c:pt idx="315">
                  <c:v>-301.33186534719994</c:v>
                </c:pt>
                <c:pt idx="316">
                  <c:v>-299.01964534719997</c:v>
                </c:pt>
                <c:pt idx="317">
                  <c:v>-296.70742534719989</c:v>
                </c:pt>
                <c:pt idx="318">
                  <c:v>-294.39520534719986</c:v>
                </c:pt>
                <c:pt idx="319">
                  <c:v>-292.08298534719995</c:v>
                </c:pt>
                <c:pt idx="320">
                  <c:v>-289.77076534719993</c:v>
                </c:pt>
                <c:pt idx="321">
                  <c:v>-287.45854534720007</c:v>
                </c:pt>
                <c:pt idx="322">
                  <c:v>-285.14632534719988</c:v>
                </c:pt>
                <c:pt idx="323">
                  <c:v>-282.83410534719991</c:v>
                </c:pt>
                <c:pt idx="324">
                  <c:v>-280.52188534719983</c:v>
                </c:pt>
                <c:pt idx="325">
                  <c:v>-278.20966534720003</c:v>
                </c:pt>
                <c:pt idx="326">
                  <c:v>-275.89744534720006</c:v>
                </c:pt>
                <c:pt idx="327">
                  <c:v>-273.58522534719987</c:v>
                </c:pt>
                <c:pt idx="328">
                  <c:v>-271.27300534720001</c:v>
                </c:pt>
                <c:pt idx="329">
                  <c:v>-268.96078534719982</c:v>
                </c:pt>
                <c:pt idx="330">
                  <c:v>-266.64856534719985</c:v>
                </c:pt>
                <c:pt idx="331">
                  <c:v>-264.33634534720005</c:v>
                </c:pt>
                <c:pt idx="332">
                  <c:v>-262.02412534719997</c:v>
                </c:pt>
                <c:pt idx="333">
                  <c:v>-259.7119053472</c:v>
                </c:pt>
                <c:pt idx="334">
                  <c:v>-257.39968534719981</c:v>
                </c:pt>
                <c:pt idx="335">
                  <c:v>-255.08746534719995</c:v>
                </c:pt>
                <c:pt idx="336">
                  <c:v>-252.7752453471999</c:v>
                </c:pt>
                <c:pt idx="337">
                  <c:v>-250.46302534720002</c:v>
                </c:pt>
                <c:pt idx="338">
                  <c:v>-248.15080534719999</c:v>
                </c:pt>
                <c:pt idx="339">
                  <c:v>-245.83858534719997</c:v>
                </c:pt>
                <c:pt idx="340">
                  <c:v>-243.52636534719994</c:v>
                </c:pt>
                <c:pt idx="341">
                  <c:v>-241.21414534719992</c:v>
                </c:pt>
                <c:pt idx="342">
                  <c:v>-238.90192534719989</c:v>
                </c:pt>
                <c:pt idx="343">
                  <c:v>-236.58970534719984</c:v>
                </c:pt>
                <c:pt idx="344">
                  <c:v>-234.27748534719996</c:v>
                </c:pt>
                <c:pt idx="345">
                  <c:v>-231.96526534719993</c:v>
                </c:pt>
                <c:pt idx="346">
                  <c:v>-229.65304534720005</c:v>
                </c:pt>
                <c:pt idx="347">
                  <c:v>-227.34082534719988</c:v>
                </c:pt>
                <c:pt idx="348">
                  <c:v>-225.02860534719986</c:v>
                </c:pt>
                <c:pt idx="349">
                  <c:v>-222.71638534719983</c:v>
                </c:pt>
                <c:pt idx="350">
                  <c:v>-220.40416534720006</c:v>
                </c:pt>
                <c:pt idx="351">
                  <c:v>-218.09194534720007</c:v>
                </c:pt>
                <c:pt idx="352">
                  <c:v>-215.77972534719987</c:v>
                </c:pt>
                <c:pt idx="353">
                  <c:v>-213.46750534720002</c:v>
                </c:pt>
                <c:pt idx="354">
                  <c:v>-211.15528534719982</c:v>
                </c:pt>
                <c:pt idx="355">
                  <c:v>-208.84306534719983</c:v>
                </c:pt>
                <c:pt idx="356">
                  <c:v>-206.53084534719991</c:v>
                </c:pt>
                <c:pt idx="357">
                  <c:v>-204.21862534720003</c:v>
                </c:pt>
                <c:pt idx="358">
                  <c:v>-201.90640534720001</c:v>
                </c:pt>
                <c:pt idx="359">
                  <c:v>-199.59418534719981</c:v>
                </c:pt>
                <c:pt idx="360">
                  <c:v>-197.28196534719996</c:v>
                </c:pt>
                <c:pt idx="361">
                  <c:v>-194.9697453471999</c:v>
                </c:pt>
                <c:pt idx="362">
                  <c:v>-192.65752534720002</c:v>
                </c:pt>
                <c:pt idx="363">
                  <c:v>-190.3453053472</c:v>
                </c:pt>
                <c:pt idx="364">
                  <c:v>-188.03308534719997</c:v>
                </c:pt>
                <c:pt idx="365">
                  <c:v>-185.72086534719995</c:v>
                </c:pt>
                <c:pt idx="366">
                  <c:v>-183.40864534719992</c:v>
                </c:pt>
                <c:pt idx="367">
                  <c:v>-181.0964253471999</c:v>
                </c:pt>
                <c:pt idx="368">
                  <c:v>-178.78420534719984</c:v>
                </c:pt>
                <c:pt idx="369">
                  <c:v>-176.47198534719999</c:v>
                </c:pt>
                <c:pt idx="370">
                  <c:v>-174.15976534719994</c:v>
                </c:pt>
                <c:pt idx="371">
                  <c:v>-171.84754534720005</c:v>
                </c:pt>
                <c:pt idx="372">
                  <c:v>-169.53532534719989</c:v>
                </c:pt>
                <c:pt idx="373">
                  <c:v>-167.22310534719983</c:v>
                </c:pt>
                <c:pt idx="374">
                  <c:v>-165.34906541119997</c:v>
                </c:pt>
                <c:pt idx="375">
                  <c:v>-164.85544541120001</c:v>
                </c:pt>
                <c:pt idx="376">
                  <c:v>-164.36182541119999</c:v>
                </c:pt>
                <c:pt idx="377">
                  <c:v>-163.86820541119997</c:v>
                </c:pt>
                <c:pt idx="378">
                  <c:v>-163.3745854112</c:v>
                </c:pt>
                <c:pt idx="379">
                  <c:v>-162.88096541119995</c:v>
                </c:pt>
                <c:pt idx="380">
                  <c:v>-162.38734541119996</c:v>
                </c:pt>
                <c:pt idx="381">
                  <c:v>-161.89372541119997</c:v>
                </c:pt>
                <c:pt idx="382">
                  <c:v>-161.4001054112</c:v>
                </c:pt>
                <c:pt idx="383">
                  <c:v>-160.90648541119998</c:v>
                </c:pt>
                <c:pt idx="384">
                  <c:v>-160.41286541119996</c:v>
                </c:pt>
                <c:pt idx="385">
                  <c:v>-159.9192454112</c:v>
                </c:pt>
                <c:pt idx="386">
                  <c:v>-159.42562541119997</c:v>
                </c:pt>
                <c:pt idx="387">
                  <c:v>-158.93200541120001</c:v>
                </c:pt>
                <c:pt idx="388">
                  <c:v>-158.43838541119999</c:v>
                </c:pt>
                <c:pt idx="389">
                  <c:v>-157.94476541119997</c:v>
                </c:pt>
                <c:pt idx="390">
                  <c:v>-157.45114541119997</c:v>
                </c:pt>
                <c:pt idx="391">
                  <c:v>-156.95752541119998</c:v>
                </c:pt>
                <c:pt idx="392">
                  <c:v>-156.46390541119996</c:v>
                </c:pt>
                <c:pt idx="393">
                  <c:v>-155.97028541119997</c:v>
                </c:pt>
                <c:pt idx="394">
                  <c:v>-155.47666541119997</c:v>
                </c:pt>
                <c:pt idx="395">
                  <c:v>-154.98304541119998</c:v>
                </c:pt>
                <c:pt idx="396">
                  <c:v>-154.48942541119999</c:v>
                </c:pt>
                <c:pt idx="397">
                  <c:v>-153.99580541119997</c:v>
                </c:pt>
                <c:pt idx="398">
                  <c:v>-153.50218541119997</c:v>
                </c:pt>
                <c:pt idx="399">
                  <c:v>-153.00856541119998</c:v>
                </c:pt>
                <c:pt idx="400">
                  <c:v>-152.51494541120002</c:v>
                </c:pt>
                <c:pt idx="401">
                  <c:v>-152.0213254112</c:v>
                </c:pt>
                <c:pt idx="402">
                  <c:v>-151.52770541119997</c:v>
                </c:pt>
                <c:pt idx="403">
                  <c:v>-151.03408541119998</c:v>
                </c:pt>
                <c:pt idx="404">
                  <c:v>-150.54046541119996</c:v>
                </c:pt>
                <c:pt idx="405">
                  <c:v>-150.04684541119994</c:v>
                </c:pt>
                <c:pt idx="406">
                  <c:v>-149.55322541119997</c:v>
                </c:pt>
                <c:pt idx="407">
                  <c:v>-149.05960541120001</c:v>
                </c:pt>
                <c:pt idx="408">
                  <c:v>-148.56598541119999</c:v>
                </c:pt>
                <c:pt idx="409">
                  <c:v>-148.07236541119997</c:v>
                </c:pt>
                <c:pt idx="410">
                  <c:v>-147.57874541119998</c:v>
                </c:pt>
                <c:pt idx="411">
                  <c:v>-147.08512541119998</c:v>
                </c:pt>
                <c:pt idx="412">
                  <c:v>-146.59150541119999</c:v>
                </c:pt>
                <c:pt idx="413">
                  <c:v>-146.0978854112</c:v>
                </c:pt>
                <c:pt idx="414">
                  <c:v>-145.60426541119998</c:v>
                </c:pt>
                <c:pt idx="415">
                  <c:v>-145.11064541119998</c:v>
                </c:pt>
                <c:pt idx="416">
                  <c:v>-144.61702541119996</c:v>
                </c:pt>
                <c:pt idx="417">
                  <c:v>-144.12340541119997</c:v>
                </c:pt>
                <c:pt idx="418">
                  <c:v>-143.62978541119995</c:v>
                </c:pt>
                <c:pt idx="419">
                  <c:v>-143.13616541119998</c:v>
                </c:pt>
                <c:pt idx="420">
                  <c:v>-142.64254541119996</c:v>
                </c:pt>
                <c:pt idx="421">
                  <c:v>-142.1489254112</c:v>
                </c:pt>
                <c:pt idx="422">
                  <c:v>-141.65530541119998</c:v>
                </c:pt>
                <c:pt idx="423">
                  <c:v>-141.16168541119998</c:v>
                </c:pt>
                <c:pt idx="424">
                  <c:v>-140.66806541119999</c:v>
                </c:pt>
                <c:pt idx="425">
                  <c:v>-140.17444541120003</c:v>
                </c:pt>
                <c:pt idx="426">
                  <c:v>-139.6808254112</c:v>
                </c:pt>
                <c:pt idx="427">
                  <c:v>-139.18720541119995</c:v>
                </c:pt>
                <c:pt idx="428">
                  <c:v>-138.69358541119999</c:v>
                </c:pt>
                <c:pt idx="429">
                  <c:v>-138.19996541119994</c:v>
                </c:pt>
                <c:pt idx="430">
                  <c:v>-137.70634541119995</c:v>
                </c:pt>
                <c:pt idx="431">
                  <c:v>-137.21272541119995</c:v>
                </c:pt>
                <c:pt idx="432">
                  <c:v>-136.71910541119999</c:v>
                </c:pt>
                <c:pt idx="433">
                  <c:v>-136.22548541119997</c:v>
                </c:pt>
                <c:pt idx="434">
                  <c:v>-135.73186541119998</c:v>
                </c:pt>
                <c:pt idx="435">
                  <c:v>-135.23824541119998</c:v>
                </c:pt>
                <c:pt idx="436">
                  <c:v>-134.74462541119999</c:v>
                </c:pt>
                <c:pt idx="437">
                  <c:v>-134.25100541120003</c:v>
                </c:pt>
                <c:pt idx="438">
                  <c:v>-133.7573854112</c:v>
                </c:pt>
                <c:pt idx="439">
                  <c:v>-133.26376541119998</c:v>
                </c:pt>
                <c:pt idx="440">
                  <c:v>-132.77014541119999</c:v>
                </c:pt>
                <c:pt idx="441">
                  <c:v>-132.27652541119997</c:v>
                </c:pt>
                <c:pt idx="442">
                  <c:v>-131.78290541119998</c:v>
                </c:pt>
                <c:pt idx="443">
                  <c:v>-131.28928541119996</c:v>
                </c:pt>
                <c:pt idx="444">
                  <c:v>-130.79566541119999</c:v>
                </c:pt>
                <c:pt idx="445">
                  <c:v>-130.30204541119997</c:v>
                </c:pt>
                <c:pt idx="446">
                  <c:v>-129.80842541120001</c:v>
                </c:pt>
                <c:pt idx="447">
                  <c:v>-129.31480541119998</c:v>
                </c:pt>
                <c:pt idx="448">
                  <c:v>-128.82118541119999</c:v>
                </c:pt>
                <c:pt idx="449">
                  <c:v>-128.3275654112</c:v>
                </c:pt>
                <c:pt idx="450">
                  <c:v>-127.83394541120001</c:v>
                </c:pt>
                <c:pt idx="451">
                  <c:v>-127.34032541120001</c:v>
                </c:pt>
                <c:pt idx="452">
                  <c:v>-126.84670541119996</c:v>
                </c:pt>
                <c:pt idx="453">
                  <c:v>-126.3530854112</c:v>
                </c:pt>
                <c:pt idx="454">
                  <c:v>-125.85946541119995</c:v>
                </c:pt>
                <c:pt idx="455">
                  <c:v>-125.36584541119996</c:v>
                </c:pt>
                <c:pt idx="456">
                  <c:v>-124.87222541119996</c:v>
                </c:pt>
                <c:pt idx="457">
                  <c:v>-124.35624683519998</c:v>
                </c:pt>
                <c:pt idx="458">
                  <c:v>-123.83664683520001</c:v>
                </c:pt>
                <c:pt idx="459">
                  <c:v>-123.31704683519996</c:v>
                </c:pt>
                <c:pt idx="460">
                  <c:v>-122.79744683519999</c:v>
                </c:pt>
                <c:pt idx="461">
                  <c:v>-122.27784683519999</c:v>
                </c:pt>
                <c:pt idx="462">
                  <c:v>-121.7582468352</c:v>
                </c:pt>
                <c:pt idx="463">
                  <c:v>-121.2386468352</c:v>
                </c:pt>
                <c:pt idx="464">
                  <c:v>-120.71904683519998</c:v>
                </c:pt>
                <c:pt idx="465">
                  <c:v>-120.19944683519998</c:v>
                </c:pt>
                <c:pt idx="466">
                  <c:v>-119.67984683520001</c:v>
                </c:pt>
                <c:pt idx="467">
                  <c:v>-119.16024683519996</c:v>
                </c:pt>
                <c:pt idx="468">
                  <c:v>-118.64064683519999</c:v>
                </c:pt>
                <c:pt idx="469">
                  <c:v>-118.12104683519999</c:v>
                </c:pt>
                <c:pt idx="470">
                  <c:v>-117.60144683519999</c:v>
                </c:pt>
                <c:pt idx="471">
                  <c:v>-117.0818468352</c:v>
                </c:pt>
                <c:pt idx="472">
                  <c:v>-116.56224683519997</c:v>
                </c:pt>
                <c:pt idx="473">
                  <c:v>-116.04264683519997</c:v>
                </c:pt>
                <c:pt idx="474">
                  <c:v>-115.52304683520001</c:v>
                </c:pt>
                <c:pt idx="475">
                  <c:v>-115.00344683520001</c:v>
                </c:pt>
                <c:pt idx="476">
                  <c:v>-114.48384683520001</c:v>
                </c:pt>
                <c:pt idx="477">
                  <c:v>-113.96424683519999</c:v>
                </c:pt>
                <c:pt idx="478">
                  <c:v>-113.44464683519999</c:v>
                </c:pt>
                <c:pt idx="479">
                  <c:v>-112.92504683519996</c:v>
                </c:pt>
                <c:pt idx="480">
                  <c:v>-112.40544683519997</c:v>
                </c:pt>
                <c:pt idx="481">
                  <c:v>-111.88584683519997</c:v>
                </c:pt>
                <c:pt idx="482">
                  <c:v>-111.3662468352</c:v>
                </c:pt>
                <c:pt idx="483">
                  <c:v>-110.8466468352</c:v>
                </c:pt>
                <c:pt idx="484">
                  <c:v>-110.32704683519998</c:v>
                </c:pt>
                <c:pt idx="485">
                  <c:v>-109.80744683519998</c:v>
                </c:pt>
                <c:pt idx="486">
                  <c:v>-109.28784683519999</c:v>
                </c:pt>
                <c:pt idx="487">
                  <c:v>-108.76824683519999</c:v>
                </c:pt>
                <c:pt idx="488">
                  <c:v>-108.24864683520002</c:v>
                </c:pt>
                <c:pt idx="489">
                  <c:v>-107.72904683519997</c:v>
                </c:pt>
                <c:pt idx="490">
                  <c:v>-107.2094468352</c:v>
                </c:pt>
                <c:pt idx="491">
                  <c:v>-106.6898468352</c:v>
                </c:pt>
                <c:pt idx="492">
                  <c:v>-106.17024683519998</c:v>
                </c:pt>
                <c:pt idx="493">
                  <c:v>-105.65064683519998</c:v>
                </c:pt>
                <c:pt idx="494">
                  <c:v>-105.13104683519998</c:v>
                </c:pt>
                <c:pt idx="495">
                  <c:v>-104.61144683519998</c:v>
                </c:pt>
                <c:pt idx="496">
                  <c:v>-104.09184683520002</c:v>
                </c:pt>
                <c:pt idx="497">
                  <c:v>-103.57224683519996</c:v>
                </c:pt>
                <c:pt idx="498">
                  <c:v>-103.05264683519999</c:v>
                </c:pt>
                <c:pt idx="499">
                  <c:v>-102.5330468352</c:v>
                </c:pt>
                <c:pt idx="500">
                  <c:v>-102.0134468352</c:v>
                </c:pt>
                <c:pt idx="501">
                  <c:v>-101.4938468352</c:v>
                </c:pt>
                <c:pt idx="502">
                  <c:v>-100.97424683519998</c:v>
                </c:pt>
                <c:pt idx="503">
                  <c:v>-100.45464683519998</c:v>
                </c:pt>
                <c:pt idx="504">
                  <c:v>-99.935046835199955</c:v>
                </c:pt>
                <c:pt idx="505">
                  <c:v>-99.415446835199987</c:v>
                </c:pt>
                <c:pt idx="506">
                  <c:v>-98.89584683519999</c:v>
                </c:pt>
                <c:pt idx="507">
                  <c:v>-98.376246835199993</c:v>
                </c:pt>
                <c:pt idx="508">
                  <c:v>-97.856646835199996</c:v>
                </c:pt>
                <c:pt idx="509">
                  <c:v>-97.33704683519997</c:v>
                </c:pt>
                <c:pt idx="510">
                  <c:v>-96.817446835199974</c:v>
                </c:pt>
                <c:pt idx="511">
                  <c:v>-96.297846835199977</c:v>
                </c:pt>
                <c:pt idx="512">
                  <c:v>-95.778246835200008</c:v>
                </c:pt>
                <c:pt idx="513">
                  <c:v>-95.258646835200011</c:v>
                </c:pt>
                <c:pt idx="514">
                  <c:v>-94.739046835199986</c:v>
                </c:pt>
                <c:pt idx="515">
                  <c:v>-94.219446835199989</c:v>
                </c:pt>
                <c:pt idx="516">
                  <c:v>-93.699846835199992</c:v>
                </c:pt>
                <c:pt idx="517">
                  <c:v>-93.180246835199966</c:v>
                </c:pt>
                <c:pt idx="518">
                  <c:v>-92.660646835199969</c:v>
                </c:pt>
                <c:pt idx="519">
                  <c:v>-92.141046835199973</c:v>
                </c:pt>
                <c:pt idx="520">
                  <c:v>-91.621446835200004</c:v>
                </c:pt>
                <c:pt idx="521">
                  <c:v>-91.101846835200007</c:v>
                </c:pt>
                <c:pt idx="522">
                  <c:v>-90.582246835199982</c:v>
                </c:pt>
                <c:pt idx="523">
                  <c:v>-90.062646835199985</c:v>
                </c:pt>
                <c:pt idx="524">
                  <c:v>-89.543046835199988</c:v>
                </c:pt>
                <c:pt idx="525">
                  <c:v>-89.023446835199991</c:v>
                </c:pt>
                <c:pt idx="526">
                  <c:v>-88.503846835200022</c:v>
                </c:pt>
                <c:pt idx="527">
                  <c:v>-87.984246835199997</c:v>
                </c:pt>
                <c:pt idx="528">
                  <c:v>-87.4646468352</c:v>
                </c:pt>
                <c:pt idx="529">
                  <c:v>-86.945046835199975</c:v>
                </c:pt>
                <c:pt idx="530">
                  <c:v>-86.425446835199978</c:v>
                </c:pt>
                <c:pt idx="531">
                  <c:v>-85.905846835199981</c:v>
                </c:pt>
                <c:pt idx="532">
                  <c:v>-85.386246835199984</c:v>
                </c:pt>
                <c:pt idx="533">
                  <c:v>-84.866646835199987</c:v>
                </c:pt>
                <c:pt idx="534">
                  <c:v>-84.347046835199961</c:v>
                </c:pt>
                <c:pt idx="535">
                  <c:v>-83.827446835199993</c:v>
                </c:pt>
                <c:pt idx="536">
                  <c:v>-83.307846835199996</c:v>
                </c:pt>
                <c:pt idx="537">
                  <c:v>-82.788246835199999</c:v>
                </c:pt>
                <c:pt idx="538">
                  <c:v>-82.268646835200002</c:v>
                </c:pt>
                <c:pt idx="539">
                  <c:v>-81.749046835199977</c:v>
                </c:pt>
                <c:pt idx="540">
                  <c:v>-81.22944683519998</c:v>
                </c:pt>
                <c:pt idx="541">
                  <c:v>-80.709846835199983</c:v>
                </c:pt>
                <c:pt idx="542">
                  <c:v>-80.190246835199957</c:v>
                </c:pt>
                <c:pt idx="543">
                  <c:v>-79.670646835199989</c:v>
                </c:pt>
                <c:pt idx="544">
                  <c:v>-79.151046835199992</c:v>
                </c:pt>
                <c:pt idx="545">
                  <c:v>-78.631446835199995</c:v>
                </c:pt>
                <c:pt idx="546">
                  <c:v>-78.111846835199998</c:v>
                </c:pt>
                <c:pt idx="547">
                  <c:v>-77.592246835199973</c:v>
                </c:pt>
                <c:pt idx="548">
                  <c:v>-77.072646835199976</c:v>
                </c:pt>
                <c:pt idx="549">
                  <c:v>-76.553046835200007</c:v>
                </c:pt>
                <c:pt idx="550">
                  <c:v>-76.03344683520001</c:v>
                </c:pt>
                <c:pt idx="551">
                  <c:v>-75.513846835200013</c:v>
                </c:pt>
                <c:pt idx="552">
                  <c:v>-74.994246835199988</c:v>
                </c:pt>
                <c:pt idx="553">
                  <c:v>-74.474646835199991</c:v>
                </c:pt>
                <c:pt idx="554">
                  <c:v>-73.955046835199965</c:v>
                </c:pt>
                <c:pt idx="555">
                  <c:v>-73.435446835199969</c:v>
                </c:pt>
                <c:pt idx="556">
                  <c:v>-72.915846835199972</c:v>
                </c:pt>
                <c:pt idx="557">
                  <c:v>-72.396246835200003</c:v>
                </c:pt>
                <c:pt idx="558">
                  <c:v>-71.876646835200006</c:v>
                </c:pt>
                <c:pt idx="559">
                  <c:v>-71.357046835199981</c:v>
                </c:pt>
                <c:pt idx="560">
                  <c:v>-70.837446835199984</c:v>
                </c:pt>
                <c:pt idx="561">
                  <c:v>-70.317846835199987</c:v>
                </c:pt>
                <c:pt idx="562">
                  <c:v>-69.79824683519999</c:v>
                </c:pt>
                <c:pt idx="563">
                  <c:v>-69.278646835199993</c:v>
                </c:pt>
                <c:pt idx="564">
                  <c:v>-68.759046835199968</c:v>
                </c:pt>
                <c:pt idx="565">
                  <c:v>-68.239446835199999</c:v>
                </c:pt>
                <c:pt idx="566">
                  <c:v>-67.719846835200002</c:v>
                </c:pt>
                <c:pt idx="567">
                  <c:v>-67.200246835199977</c:v>
                </c:pt>
                <c:pt idx="568">
                  <c:v>-66.68064683519998</c:v>
                </c:pt>
                <c:pt idx="569">
                  <c:v>-66.161046835199983</c:v>
                </c:pt>
                <c:pt idx="570">
                  <c:v>-65.641446835199986</c:v>
                </c:pt>
                <c:pt idx="571">
                  <c:v>-65.121846835200017</c:v>
                </c:pt>
                <c:pt idx="572">
                  <c:v>-64.602246835199963</c:v>
                </c:pt>
                <c:pt idx="573">
                  <c:v>-64.082646835199995</c:v>
                </c:pt>
                <c:pt idx="574">
                  <c:v>-63.563046835199998</c:v>
                </c:pt>
                <c:pt idx="575">
                  <c:v>-63.043446835200001</c:v>
                </c:pt>
                <c:pt idx="576">
                  <c:v>-62.523846835200004</c:v>
                </c:pt>
                <c:pt idx="577">
                  <c:v>-62.004246835199979</c:v>
                </c:pt>
                <c:pt idx="578">
                  <c:v>-61.484646835199982</c:v>
                </c:pt>
                <c:pt idx="579">
                  <c:v>-60.965046835199956</c:v>
                </c:pt>
                <c:pt idx="580">
                  <c:v>-60.445446835199959</c:v>
                </c:pt>
                <c:pt idx="581">
                  <c:v>-59.925846835199991</c:v>
                </c:pt>
                <c:pt idx="582">
                  <c:v>-59.406246835199994</c:v>
                </c:pt>
                <c:pt idx="583">
                  <c:v>-58.886646835199997</c:v>
                </c:pt>
                <c:pt idx="584">
                  <c:v>-58.367046835199972</c:v>
                </c:pt>
                <c:pt idx="585">
                  <c:v>-57.847446835199975</c:v>
                </c:pt>
                <c:pt idx="586">
                  <c:v>-57.327846835199978</c:v>
                </c:pt>
                <c:pt idx="587">
                  <c:v>-56.808246835200009</c:v>
                </c:pt>
                <c:pt idx="588">
                  <c:v>-56.288646835200012</c:v>
                </c:pt>
                <c:pt idx="589">
                  <c:v>-55.769046835199987</c:v>
                </c:pt>
                <c:pt idx="590">
                  <c:v>-55.24944683519999</c:v>
                </c:pt>
                <c:pt idx="591">
                  <c:v>-54.729846835199993</c:v>
                </c:pt>
                <c:pt idx="592">
                  <c:v>-54.210246835199968</c:v>
                </c:pt>
                <c:pt idx="593">
                  <c:v>-53.690646835199971</c:v>
                </c:pt>
                <c:pt idx="594">
                  <c:v>-53.171046835199945</c:v>
                </c:pt>
                <c:pt idx="595">
                  <c:v>-52.651446835199977</c:v>
                </c:pt>
                <c:pt idx="596">
                  <c:v>-52.131846835199951</c:v>
                </c:pt>
                <c:pt idx="597">
                  <c:v>-51.61224683520004</c:v>
                </c:pt>
                <c:pt idx="598">
                  <c:v>-51.092646835200014</c:v>
                </c:pt>
                <c:pt idx="599">
                  <c:v>-50.573046835199989</c:v>
                </c:pt>
                <c:pt idx="600">
                  <c:v>-50.05344683520002</c:v>
                </c:pt>
                <c:pt idx="601">
                  <c:v>-49.533846835199995</c:v>
                </c:pt>
                <c:pt idx="602">
                  <c:v>-49.01424683519997</c:v>
                </c:pt>
                <c:pt idx="603">
                  <c:v>-48.494646835200001</c:v>
                </c:pt>
                <c:pt idx="604">
                  <c:v>-47.975046835199976</c:v>
                </c:pt>
                <c:pt idx="605">
                  <c:v>-47.45544683519995</c:v>
                </c:pt>
                <c:pt idx="606">
                  <c:v>-46.935846835199982</c:v>
                </c:pt>
                <c:pt idx="607">
                  <c:v>-46.416246835199956</c:v>
                </c:pt>
                <c:pt idx="608">
                  <c:v>-45.896646835199988</c:v>
                </c:pt>
                <c:pt idx="609">
                  <c:v>-45.377046835200019</c:v>
                </c:pt>
                <c:pt idx="610">
                  <c:v>-44.857446835199994</c:v>
                </c:pt>
                <c:pt idx="611">
                  <c:v>-44.337846835200025</c:v>
                </c:pt>
                <c:pt idx="612">
                  <c:v>-43.8182468352</c:v>
                </c:pt>
                <c:pt idx="613">
                  <c:v>-43.298646835200032</c:v>
                </c:pt>
                <c:pt idx="614">
                  <c:v>-42.779046835200006</c:v>
                </c:pt>
                <c:pt idx="615">
                  <c:v>-42.259446835199981</c:v>
                </c:pt>
                <c:pt idx="616">
                  <c:v>-41.739846835200012</c:v>
                </c:pt>
                <c:pt idx="617">
                  <c:v>-41.220246835199987</c:v>
                </c:pt>
                <c:pt idx="618">
                  <c:v>-40.700646835199962</c:v>
                </c:pt>
                <c:pt idx="619">
                  <c:v>-40.181046835199936</c:v>
                </c:pt>
                <c:pt idx="620">
                  <c:v>-39.661446835199968</c:v>
                </c:pt>
                <c:pt idx="621">
                  <c:v>-39.141846835199942</c:v>
                </c:pt>
                <c:pt idx="622">
                  <c:v>-38.622246835200031</c:v>
                </c:pt>
                <c:pt idx="623">
                  <c:v>-38.102646835200005</c:v>
                </c:pt>
                <c:pt idx="624">
                  <c:v>-37.58304683519998</c:v>
                </c:pt>
                <c:pt idx="625">
                  <c:v>-37.063446835200011</c:v>
                </c:pt>
                <c:pt idx="626">
                  <c:v>-36.543846835199986</c:v>
                </c:pt>
                <c:pt idx="627">
                  <c:v>-36.024246835200017</c:v>
                </c:pt>
                <c:pt idx="628">
                  <c:v>-35.504646835199935</c:v>
                </c:pt>
                <c:pt idx="629">
                  <c:v>-34.985046835199967</c:v>
                </c:pt>
                <c:pt idx="630">
                  <c:v>-34.465446835199998</c:v>
                </c:pt>
                <c:pt idx="631">
                  <c:v>-33.945846835199973</c:v>
                </c:pt>
                <c:pt idx="632">
                  <c:v>-33.426246835200004</c:v>
                </c:pt>
                <c:pt idx="633">
                  <c:v>-32.906646835199922</c:v>
                </c:pt>
                <c:pt idx="634">
                  <c:v>-32.38704683520001</c:v>
                </c:pt>
                <c:pt idx="635">
                  <c:v>-31.867446835200042</c:v>
                </c:pt>
                <c:pt idx="636">
                  <c:v>-31.347846835200016</c:v>
                </c:pt>
                <c:pt idx="637">
                  <c:v>-30.828246835200048</c:v>
                </c:pt>
                <c:pt idx="638">
                  <c:v>-30.308646835199966</c:v>
                </c:pt>
                <c:pt idx="639">
                  <c:v>-29.789046835199997</c:v>
                </c:pt>
                <c:pt idx="640">
                  <c:v>-29.269446835199972</c:v>
                </c:pt>
                <c:pt idx="641">
                  <c:v>-28.749846835200003</c:v>
                </c:pt>
                <c:pt idx="642">
                  <c:v>-28.230246835199978</c:v>
                </c:pt>
                <c:pt idx="643">
                  <c:v>-27.710646835199952</c:v>
                </c:pt>
                <c:pt idx="644">
                  <c:v>-27.191046835199927</c:v>
                </c:pt>
                <c:pt idx="645">
                  <c:v>-26.671446835199959</c:v>
                </c:pt>
                <c:pt idx="646">
                  <c:v>-26.15184683519999</c:v>
                </c:pt>
                <c:pt idx="647">
                  <c:v>-25.632246835200021</c:v>
                </c:pt>
                <c:pt idx="648">
                  <c:v>-25.112646835199996</c:v>
                </c:pt>
                <c:pt idx="649">
                  <c:v>-24.593046835199971</c:v>
                </c:pt>
                <c:pt idx="650">
                  <c:v>-24.073446835200002</c:v>
                </c:pt>
                <c:pt idx="651">
                  <c:v>-23.553846835200034</c:v>
                </c:pt>
                <c:pt idx="652">
                  <c:v>-23.034246835200008</c:v>
                </c:pt>
                <c:pt idx="653">
                  <c:v>-22.514646835199926</c:v>
                </c:pt>
                <c:pt idx="654">
                  <c:v>-21.995046835199958</c:v>
                </c:pt>
                <c:pt idx="655">
                  <c:v>-21.475446835199989</c:v>
                </c:pt>
                <c:pt idx="656">
                  <c:v>-20.955846835199964</c:v>
                </c:pt>
                <c:pt idx="657">
                  <c:v>-20.436246835199995</c:v>
                </c:pt>
                <c:pt idx="658">
                  <c:v>-19.916646835199913</c:v>
                </c:pt>
                <c:pt idx="659">
                  <c:v>-19.397046835200001</c:v>
                </c:pt>
                <c:pt idx="660">
                  <c:v>-18.877446835200033</c:v>
                </c:pt>
                <c:pt idx="661">
                  <c:v>-18.357846835200007</c:v>
                </c:pt>
                <c:pt idx="662">
                  <c:v>-17.838246835200039</c:v>
                </c:pt>
                <c:pt idx="663">
                  <c:v>-17.318646835199957</c:v>
                </c:pt>
                <c:pt idx="664">
                  <c:v>-16.799046835199988</c:v>
                </c:pt>
                <c:pt idx="665">
                  <c:v>-16.279446835199963</c:v>
                </c:pt>
                <c:pt idx="666">
                  <c:v>-15.759846835199994</c:v>
                </c:pt>
                <c:pt idx="667">
                  <c:v>-15.240246835200026</c:v>
                </c:pt>
                <c:pt idx="668">
                  <c:v>-14.720646835199943</c:v>
                </c:pt>
                <c:pt idx="669">
                  <c:v>-14.201046835199975</c:v>
                </c:pt>
                <c:pt idx="670">
                  <c:v>-13.681446835199949</c:v>
                </c:pt>
                <c:pt idx="671">
                  <c:v>-13.161846835199981</c:v>
                </c:pt>
                <c:pt idx="672">
                  <c:v>-12.642246835200069</c:v>
                </c:pt>
                <c:pt idx="673">
                  <c:v>-12.122646835199987</c:v>
                </c:pt>
                <c:pt idx="674">
                  <c:v>-11.603046835200018</c:v>
                </c:pt>
                <c:pt idx="675">
                  <c:v>-11.083446835199993</c:v>
                </c:pt>
                <c:pt idx="676">
                  <c:v>-10.563846835200025</c:v>
                </c:pt>
                <c:pt idx="677">
                  <c:v>-10.044246835199999</c:v>
                </c:pt>
                <c:pt idx="678">
                  <c:v>-9.5246468351999738</c:v>
                </c:pt>
                <c:pt idx="679">
                  <c:v>-9.0050468351999484</c:v>
                </c:pt>
                <c:pt idx="680">
                  <c:v>-8.4854468351999799</c:v>
                </c:pt>
                <c:pt idx="681">
                  <c:v>-7.9658468351999545</c:v>
                </c:pt>
                <c:pt idx="682">
                  <c:v>-7.446246835199986</c:v>
                </c:pt>
                <c:pt idx="683">
                  <c:v>-6.9266468351999038</c:v>
                </c:pt>
                <c:pt idx="684">
                  <c:v>-6.4070468351999921</c:v>
                </c:pt>
                <c:pt idx="685">
                  <c:v>-5.8874468352000235</c:v>
                </c:pt>
                <c:pt idx="686">
                  <c:v>-5.3678468351999982</c:v>
                </c:pt>
                <c:pt idx="687">
                  <c:v>-4.8482468352000296</c:v>
                </c:pt>
                <c:pt idx="688">
                  <c:v>-4.3286468351999474</c:v>
                </c:pt>
                <c:pt idx="689">
                  <c:v>-3.8090468351999789</c:v>
                </c:pt>
                <c:pt idx="690">
                  <c:v>-3.2894468352000104</c:v>
                </c:pt>
                <c:pt idx="691">
                  <c:v>-2.769846835199985</c:v>
                </c:pt>
                <c:pt idx="692">
                  <c:v>-2.2502468352000164</c:v>
                </c:pt>
                <c:pt idx="693">
                  <c:v>-1.7306468351999342</c:v>
                </c:pt>
                <c:pt idx="694">
                  <c:v>-1.2110468351999657</c:v>
                </c:pt>
                <c:pt idx="695">
                  <c:v>-0.69144683519994032</c:v>
                </c:pt>
                <c:pt idx="696">
                  <c:v>-0.17184683519997179</c:v>
                </c:pt>
                <c:pt idx="697">
                  <c:v>0.3477531647999399</c:v>
                </c:pt>
                <c:pt idx="698">
                  <c:v>0.86735316480002211</c:v>
                </c:pt>
                <c:pt idx="699">
                  <c:v>1.3869531647999906</c:v>
                </c:pt>
                <c:pt idx="700">
                  <c:v>1.906553164800016</c:v>
                </c:pt>
                <c:pt idx="701">
                  <c:v>2.4261531647999846</c:v>
                </c:pt>
                <c:pt idx="702">
                  <c:v>2.9457531648000099</c:v>
                </c:pt>
                <c:pt idx="703">
                  <c:v>3.4653531648000353</c:v>
                </c:pt>
                <c:pt idx="704">
                  <c:v>3.9849531648000607</c:v>
                </c:pt>
                <c:pt idx="705">
                  <c:v>4.5045531648000292</c:v>
                </c:pt>
                <c:pt idx="706">
                  <c:v>5.0241531647999977</c:v>
                </c:pt>
                <c:pt idx="707">
                  <c:v>5.5437531648000231</c:v>
                </c:pt>
                <c:pt idx="708">
                  <c:v>6.0633531648000485</c:v>
                </c:pt>
                <c:pt idx="709">
                  <c:v>6.582953164800017</c:v>
                </c:pt>
                <c:pt idx="710">
                  <c:v>7.1025531647999856</c:v>
                </c:pt>
                <c:pt idx="711">
                  <c:v>7.6221531647999541</c:v>
                </c:pt>
                <c:pt idx="712">
                  <c:v>8.1417531647999795</c:v>
                </c:pt>
                <c:pt idx="713">
                  <c:v>8.6613531648000048</c:v>
                </c:pt>
                <c:pt idx="714">
                  <c:v>9.1809531648000302</c:v>
                </c:pt>
                <c:pt idx="715">
                  <c:v>9.7005531647999987</c:v>
                </c:pt>
                <c:pt idx="716">
                  <c:v>10.220153164800024</c:v>
                </c:pt>
                <c:pt idx="717">
                  <c:v>10.739753164799993</c:v>
                </c:pt>
                <c:pt idx="718">
                  <c:v>11.259353164800075</c:v>
                </c:pt>
                <c:pt idx="719">
                  <c:v>11.778953164800043</c:v>
                </c:pt>
                <c:pt idx="720">
                  <c:v>12.298553164800069</c:v>
                </c:pt>
                <c:pt idx="721">
                  <c:v>12.818153164800037</c:v>
                </c:pt>
                <c:pt idx="722">
                  <c:v>13.337753164800006</c:v>
                </c:pt>
                <c:pt idx="723">
                  <c:v>13.857353164800031</c:v>
                </c:pt>
                <c:pt idx="724">
                  <c:v>14.3769531648</c:v>
                </c:pt>
                <c:pt idx="725">
                  <c:v>14.896553164800025</c:v>
                </c:pt>
                <c:pt idx="726">
                  <c:v>15.416153164799994</c:v>
                </c:pt>
                <c:pt idx="727">
                  <c:v>15.935753164799962</c:v>
                </c:pt>
                <c:pt idx="728">
                  <c:v>16.455353164800044</c:v>
                </c:pt>
                <c:pt idx="729">
                  <c:v>16.974953164800013</c:v>
                </c:pt>
                <c:pt idx="730">
                  <c:v>17.494553164800038</c:v>
                </c:pt>
                <c:pt idx="731">
                  <c:v>18.014153164800007</c:v>
                </c:pt>
                <c:pt idx="732">
                  <c:v>18.533753164800032</c:v>
                </c:pt>
                <c:pt idx="733">
                  <c:v>19.053353164800001</c:v>
                </c:pt>
                <c:pt idx="734">
                  <c:v>19.572953164799969</c:v>
                </c:pt>
                <c:pt idx="735">
                  <c:v>20.092553164799995</c:v>
                </c:pt>
                <c:pt idx="736">
                  <c:v>20.612153164799963</c:v>
                </c:pt>
                <c:pt idx="737">
                  <c:v>21.131753164799989</c:v>
                </c:pt>
                <c:pt idx="738">
                  <c:v>21.651353164800014</c:v>
                </c:pt>
                <c:pt idx="739">
                  <c:v>22.170953164800039</c:v>
                </c:pt>
                <c:pt idx="740">
                  <c:v>22.690553164800008</c:v>
                </c:pt>
                <c:pt idx="741">
                  <c:v>23.210153164800033</c:v>
                </c:pt>
                <c:pt idx="742">
                  <c:v>23.729753164800002</c:v>
                </c:pt>
                <c:pt idx="743">
                  <c:v>24.249353164800084</c:v>
                </c:pt>
                <c:pt idx="744">
                  <c:v>24.768953164800052</c:v>
                </c:pt>
                <c:pt idx="745">
                  <c:v>25.288553164800021</c:v>
                </c:pt>
                <c:pt idx="746">
                  <c:v>25.808153164800046</c:v>
                </c:pt>
                <c:pt idx="747">
                  <c:v>26.327753164800015</c:v>
                </c:pt>
                <c:pt idx="748">
                  <c:v>26.84735316480004</c:v>
                </c:pt>
                <c:pt idx="749">
                  <c:v>27.366953164800009</c:v>
                </c:pt>
                <c:pt idx="750">
                  <c:v>27.886553164799977</c:v>
                </c:pt>
                <c:pt idx="751">
                  <c:v>28.406153164800003</c:v>
                </c:pt>
                <c:pt idx="752">
                  <c:v>28.925753164799971</c:v>
                </c:pt>
                <c:pt idx="753">
                  <c:v>29.445353164800053</c:v>
                </c:pt>
                <c:pt idx="754">
                  <c:v>29.964953164800022</c:v>
                </c:pt>
                <c:pt idx="755">
                  <c:v>30.484553164800047</c:v>
                </c:pt>
                <c:pt idx="756">
                  <c:v>31.004153164800016</c:v>
                </c:pt>
                <c:pt idx="757">
                  <c:v>31.523753164799984</c:v>
                </c:pt>
                <c:pt idx="758">
                  <c:v>32.04335316480001</c:v>
                </c:pt>
                <c:pt idx="759">
                  <c:v>32.562953164799978</c:v>
                </c:pt>
                <c:pt idx="760">
                  <c:v>33.082553164800004</c:v>
                </c:pt>
                <c:pt idx="761">
                  <c:v>33.602153164799972</c:v>
                </c:pt>
                <c:pt idx="762">
                  <c:v>34.121753164799941</c:v>
                </c:pt>
                <c:pt idx="763">
                  <c:v>34.641353164800023</c:v>
                </c:pt>
                <c:pt idx="764">
                  <c:v>35.160953164800048</c:v>
                </c:pt>
                <c:pt idx="765">
                  <c:v>35.680553164800017</c:v>
                </c:pt>
                <c:pt idx="766">
                  <c:v>36.200153164799985</c:v>
                </c:pt>
                <c:pt idx="767">
                  <c:v>36.719753164800011</c:v>
                </c:pt>
                <c:pt idx="768">
                  <c:v>37.239353164800036</c:v>
                </c:pt>
                <c:pt idx="769">
                  <c:v>37.758953164800062</c:v>
                </c:pt>
                <c:pt idx="770">
                  <c:v>38.27855316480003</c:v>
                </c:pt>
                <c:pt idx="771">
                  <c:v>38.798153164800055</c:v>
                </c:pt>
                <c:pt idx="772">
                  <c:v>39.317753164800024</c:v>
                </c:pt>
                <c:pt idx="773">
                  <c:v>39.837353164799993</c:v>
                </c:pt>
                <c:pt idx="774">
                  <c:v>40.356953164800018</c:v>
                </c:pt>
                <c:pt idx="775">
                  <c:v>40.876553164799986</c:v>
                </c:pt>
                <c:pt idx="776">
                  <c:v>41.396153164800012</c:v>
                </c:pt>
                <c:pt idx="777">
                  <c:v>41.91575316479998</c:v>
                </c:pt>
                <c:pt idx="778">
                  <c:v>42.435353164800063</c:v>
                </c:pt>
                <c:pt idx="779">
                  <c:v>42.954953164800031</c:v>
                </c:pt>
                <c:pt idx="780">
                  <c:v>43.474553164800056</c:v>
                </c:pt>
                <c:pt idx="781">
                  <c:v>43.994153164800025</c:v>
                </c:pt>
                <c:pt idx="782">
                  <c:v>44.513753164799994</c:v>
                </c:pt>
                <c:pt idx="783">
                  <c:v>45.033353164800019</c:v>
                </c:pt>
                <c:pt idx="784">
                  <c:v>45.552953164799987</c:v>
                </c:pt>
                <c:pt idx="785">
                  <c:v>46.072553164800013</c:v>
                </c:pt>
                <c:pt idx="786">
                  <c:v>46.592153164799981</c:v>
                </c:pt>
                <c:pt idx="787">
                  <c:v>47.11175316479995</c:v>
                </c:pt>
                <c:pt idx="788">
                  <c:v>47.631353164800032</c:v>
                </c:pt>
                <c:pt idx="789">
                  <c:v>48.150953164800001</c:v>
                </c:pt>
                <c:pt idx="790">
                  <c:v>48.670553164800026</c:v>
                </c:pt>
                <c:pt idx="791">
                  <c:v>49.190153164799995</c:v>
                </c:pt>
                <c:pt idx="792">
                  <c:v>49.70975316480002</c:v>
                </c:pt>
                <c:pt idx="793">
                  <c:v>50.229353164800045</c:v>
                </c:pt>
                <c:pt idx="794">
                  <c:v>50.748953164800071</c:v>
                </c:pt>
                <c:pt idx="795">
                  <c:v>51.268553164800039</c:v>
                </c:pt>
                <c:pt idx="796">
                  <c:v>51.788153164800008</c:v>
                </c:pt>
                <c:pt idx="797">
                  <c:v>52.307753164800033</c:v>
                </c:pt>
                <c:pt idx="798">
                  <c:v>52.827353164800002</c:v>
                </c:pt>
                <c:pt idx="799">
                  <c:v>53.346953164800027</c:v>
                </c:pt>
                <c:pt idx="800">
                  <c:v>53.866553164799996</c:v>
                </c:pt>
                <c:pt idx="801">
                  <c:v>54.386153164799964</c:v>
                </c:pt>
                <c:pt idx="802">
                  <c:v>54.905753164799989</c:v>
                </c:pt>
                <c:pt idx="803">
                  <c:v>55.425353164800072</c:v>
                </c:pt>
                <c:pt idx="804">
                  <c:v>55.94495316480004</c:v>
                </c:pt>
                <c:pt idx="805">
                  <c:v>56.464553164800009</c:v>
                </c:pt>
                <c:pt idx="806">
                  <c:v>56.984153164800034</c:v>
                </c:pt>
                <c:pt idx="807">
                  <c:v>57.503753164800003</c:v>
                </c:pt>
                <c:pt idx="808">
                  <c:v>58.023353164800028</c:v>
                </c:pt>
                <c:pt idx="809">
                  <c:v>58.542953164799997</c:v>
                </c:pt>
                <c:pt idx="810">
                  <c:v>59.062553164799965</c:v>
                </c:pt>
                <c:pt idx="811">
                  <c:v>59.58215316479999</c:v>
                </c:pt>
                <c:pt idx="812">
                  <c:v>60.101753164799959</c:v>
                </c:pt>
                <c:pt idx="813">
                  <c:v>60.621353164800041</c:v>
                </c:pt>
                <c:pt idx="814">
                  <c:v>61.14095316480001</c:v>
                </c:pt>
                <c:pt idx="815">
                  <c:v>61.660553164800035</c:v>
                </c:pt>
                <c:pt idx="816">
                  <c:v>62.180153164800004</c:v>
                </c:pt>
                <c:pt idx="817">
                  <c:v>62.699753164799972</c:v>
                </c:pt>
                <c:pt idx="818">
                  <c:v>63.219353164800054</c:v>
                </c:pt>
                <c:pt idx="819">
                  <c:v>63.73895316480008</c:v>
                </c:pt>
                <c:pt idx="820">
                  <c:v>64.258553164800048</c:v>
                </c:pt>
                <c:pt idx="821">
                  <c:v>64.778153164800017</c:v>
                </c:pt>
                <c:pt idx="822">
                  <c:v>65.297753164800042</c:v>
                </c:pt>
                <c:pt idx="823">
                  <c:v>65.817353164800011</c:v>
                </c:pt>
                <c:pt idx="824">
                  <c:v>66.336953164800036</c:v>
                </c:pt>
                <c:pt idx="825">
                  <c:v>66.856553164800005</c:v>
                </c:pt>
                <c:pt idx="826">
                  <c:v>67.376153164799973</c:v>
                </c:pt>
                <c:pt idx="827">
                  <c:v>67.895753164799999</c:v>
                </c:pt>
                <c:pt idx="828">
                  <c:v>68.415353164800024</c:v>
                </c:pt>
                <c:pt idx="829">
                  <c:v>68.934953164800049</c:v>
                </c:pt>
                <c:pt idx="830">
                  <c:v>69.454553164800018</c:v>
                </c:pt>
                <c:pt idx="831">
                  <c:v>69.974153164800043</c:v>
                </c:pt>
                <c:pt idx="832">
                  <c:v>70.493753164800012</c:v>
                </c:pt>
                <c:pt idx="833">
                  <c:v>71.01335316479998</c:v>
                </c:pt>
                <c:pt idx="834">
                  <c:v>71.532953164800006</c:v>
                </c:pt>
                <c:pt idx="835">
                  <c:v>72.052553164799974</c:v>
                </c:pt>
                <c:pt idx="836">
                  <c:v>72.5721531648</c:v>
                </c:pt>
                <c:pt idx="837">
                  <c:v>73.091753164799968</c:v>
                </c:pt>
                <c:pt idx="838">
                  <c:v>73.61135316480005</c:v>
                </c:pt>
                <c:pt idx="839">
                  <c:v>74.130953164800019</c:v>
                </c:pt>
                <c:pt idx="840">
                  <c:v>74.650553164800044</c:v>
                </c:pt>
                <c:pt idx="841">
                  <c:v>75.170153164800013</c:v>
                </c:pt>
                <c:pt idx="842">
                  <c:v>75.689753164799981</c:v>
                </c:pt>
                <c:pt idx="843">
                  <c:v>76.209353164800063</c:v>
                </c:pt>
                <c:pt idx="844">
                  <c:v>76.728953164800032</c:v>
                </c:pt>
                <c:pt idx="845">
                  <c:v>77.248553164800057</c:v>
                </c:pt>
                <c:pt idx="846">
                  <c:v>77.768153164800026</c:v>
                </c:pt>
                <c:pt idx="847">
                  <c:v>78.287753164800051</c:v>
                </c:pt>
                <c:pt idx="848">
                  <c:v>78.80735316480002</c:v>
                </c:pt>
                <c:pt idx="849">
                  <c:v>79.326953164799988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43-4669-B938-38E892D7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8518976"/>
        <c:axId val="1638526176"/>
      </c:lineChart>
      <c:catAx>
        <c:axId val="163851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900" b="1"/>
                  <a:t>Hrubý ročný príjem</a:t>
                </a:r>
                <a:endParaRPr lang="en-US" sz="900" b="1"/>
              </a:p>
            </c:rich>
          </c:tx>
          <c:layout>
            <c:manualLayout>
              <c:xMode val="edge"/>
              <c:yMode val="edge"/>
              <c:x val="0.35362502430251774"/>
              <c:y val="0.733795302102388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38526176"/>
        <c:crosses val="autoZero"/>
        <c:auto val="1"/>
        <c:lblAlgn val="ctr"/>
        <c:lblOffset val="100"/>
        <c:noMultiLvlLbl val="0"/>
      </c:catAx>
      <c:valAx>
        <c:axId val="16385261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3851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514824535821914E-2"/>
          <c:y val="0.86847543678252337"/>
          <c:w val="0.88796417808884998"/>
          <c:h val="0.106272037964951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511276368232"/>
          <c:y val="4.6296296296296294E-2"/>
          <c:w val="0.83686661563137943"/>
          <c:h val="0.54830134514435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Graf63a65!$B$17</c:f>
              <c:strCache>
                <c:ptCount val="1"/>
                <c:pt idx="0">
                  <c:v>Ročná suma rodičovského dôchodku - pôvodný systém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Graf63a65!$B$18:$B$28</c:f>
              <c:numCache>
                <c:formatCode>0.00</c:formatCode>
                <c:ptCount val="11"/>
                <c:pt idx="0">
                  <c:v>101.9618</c:v>
                </c:pt>
                <c:pt idx="1">
                  <c:v>215.29310000000001</c:v>
                </c:pt>
                <c:pt idx="2">
                  <c:v>268.70800000000003</c:v>
                </c:pt>
                <c:pt idx="3">
                  <c:v>294.4246</c:v>
                </c:pt>
                <c:pt idx="4">
                  <c:v>310.76440000000002</c:v>
                </c:pt>
                <c:pt idx="5">
                  <c:v>315.6712</c:v>
                </c:pt>
                <c:pt idx="6">
                  <c:v>333.9135</c:v>
                </c:pt>
                <c:pt idx="7">
                  <c:v>346.80079999999998</c:v>
                </c:pt>
                <c:pt idx="8">
                  <c:v>330.11020000000002</c:v>
                </c:pt>
                <c:pt idx="9">
                  <c:v>295.23559999999998</c:v>
                </c:pt>
                <c:pt idx="10">
                  <c:v>281.28809999999999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9-46C5-81EC-C19A678B68E5}"/>
            </c:ext>
          </c:extLst>
        </c:ser>
        <c:ser>
          <c:idx val="1"/>
          <c:order val="1"/>
          <c:tx>
            <c:strRef>
              <c:f>Graf63a65!$C$17</c:f>
              <c:strCache>
                <c:ptCount val="1"/>
                <c:pt idx="0">
                  <c:v>Ročná suma rodičovského dôchodku - navrhovaný systém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Graf63a65!$C$18:$C$28</c:f>
              <c:numCache>
                <c:formatCode>0.00</c:formatCode>
                <c:ptCount val="11"/>
                <c:pt idx="0">
                  <c:v>22.034009999999999</c:v>
                </c:pt>
                <c:pt idx="1">
                  <c:v>37.234789999999997</c:v>
                </c:pt>
                <c:pt idx="2">
                  <c:v>49.258560000000003</c:v>
                </c:pt>
                <c:pt idx="3">
                  <c:v>54.632980000000003</c:v>
                </c:pt>
                <c:pt idx="4">
                  <c:v>57.344889999999999</c:v>
                </c:pt>
                <c:pt idx="5">
                  <c:v>60.366639999999997</c:v>
                </c:pt>
                <c:pt idx="6">
                  <c:v>70.133279999999999</c:v>
                </c:pt>
                <c:pt idx="7">
                  <c:v>78.238510000000005</c:v>
                </c:pt>
                <c:pt idx="8">
                  <c:v>89.250259999999997</c:v>
                </c:pt>
                <c:pt idx="9">
                  <c:v>93.671859999999995</c:v>
                </c:pt>
                <c:pt idx="10">
                  <c:v>61.216500000000003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9-46C5-81EC-C19A678B68E5}"/>
            </c:ext>
          </c:extLst>
        </c:ser>
        <c:ser>
          <c:idx val="2"/>
          <c:order val="2"/>
          <c:tx>
            <c:strRef>
              <c:f>Graf63a65!$D$17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Graf63a65!$D$18:$D$28</c:f>
              <c:numCache>
                <c:formatCode>0.00</c:formatCode>
                <c:ptCount val="11"/>
                <c:pt idx="0">
                  <c:v>-79.927779999999998</c:v>
                </c:pt>
                <c:pt idx="1">
                  <c:v>-178.0583</c:v>
                </c:pt>
                <c:pt idx="2">
                  <c:v>-219.4494</c:v>
                </c:pt>
                <c:pt idx="3">
                  <c:v>-239.79159999999999</c:v>
                </c:pt>
                <c:pt idx="4">
                  <c:v>-253.4195</c:v>
                </c:pt>
                <c:pt idx="5">
                  <c:v>-255.30459999999999</c:v>
                </c:pt>
                <c:pt idx="6">
                  <c:v>-263.78019999999998</c:v>
                </c:pt>
                <c:pt idx="7">
                  <c:v>-268.56220000000002</c:v>
                </c:pt>
                <c:pt idx="8">
                  <c:v>-240.86</c:v>
                </c:pt>
                <c:pt idx="9">
                  <c:v>-201.56370000000001</c:v>
                </c:pt>
                <c:pt idx="10">
                  <c:v>-220.07159999999999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9-46C5-81EC-C19A678B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0"/>
        <c:axId val="1752958256"/>
        <c:axId val="1752974576"/>
      </c:barChart>
      <c:catAx>
        <c:axId val="175295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 sz="900" b="1"/>
                  <a:t>Ro</a:t>
                </a:r>
                <a:r>
                  <a:rPr lang="sk-SK" sz="900" b="1"/>
                  <a:t>čný</a:t>
                </a:r>
                <a:r>
                  <a:rPr lang="sk-SK" sz="900" b="1" baseline="0"/>
                  <a:t> disponibilný príjem</a:t>
                </a:r>
                <a:endParaRPr lang="en-US" sz="9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74576"/>
        <c:crosses val="autoZero"/>
        <c:auto val="1"/>
        <c:lblAlgn val="ctr"/>
        <c:lblOffset val="100"/>
        <c:noMultiLvlLbl val="0"/>
      </c:catAx>
      <c:valAx>
        <c:axId val="1752974576"/>
        <c:scaling>
          <c:orientation val="minMax"/>
          <c:min val="-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5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933095168659475E-2"/>
          <c:y val="0.86089922353455828"/>
          <c:w val="0.89356590842811312"/>
          <c:h val="0.13815398075240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511276368232"/>
          <c:y val="4.6296296296296294E-2"/>
          <c:w val="0.83686661563137943"/>
          <c:h val="0.54830134514435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Graf63a65!$B$17</c:f>
              <c:strCache>
                <c:ptCount val="1"/>
                <c:pt idx="0">
                  <c:v>Ročná suma rodičovského dôchodku - pôvodný systém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Graf63a65!$B$3:$B$13</c:f>
              <c:numCache>
                <c:formatCode>0.00</c:formatCode>
                <c:ptCount val="11"/>
                <c:pt idx="0">
                  <c:v>3.3255230365703228</c:v>
                </c:pt>
                <c:pt idx="1">
                  <c:v>2.9189664602309593</c:v>
                </c:pt>
                <c:pt idx="2">
                  <c:v>3.1270685518670613</c:v>
                </c:pt>
                <c:pt idx="3">
                  <c:v>3.1450767637984058</c:v>
                </c:pt>
                <c:pt idx="4">
                  <c:v>3.0865443826005428</c:v>
                </c:pt>
                <c:pt idx="5">
                  <c:v>2.9232874936333748</c:v>
                </c:pt>
                <c:pt idx="6">
                  <c:v>2.8842486140791253</c:v>
                </c:pt>
                <c:pt idx="7">
                  <c:v>2.7481560137565966</c:v>
                </c:pt>
                <c:pt idx="8">
                  <c:v>2.2353679677131018</c:v>
                </c:pt>
                <c:pt idx="9">
                  <c:v>1.0229810341673271</c:v>
                </c:pt>
                <c:pt idx="10">
                  <c:v>2.402379250354223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F-4ACD-AE0A-ED2A6CB8FAB4}"/>
            </c:ext>
          </c:extLst>
        </c:ser>
        <c:ser>
          <c:idx val="1"/>
          <c:order val="1"/>
          <c:tx>
            <c:strRef>
              <c:f>Graf63a65!$C$17</c:f>
              <c:strCache>
                <c:ptCount val="1"/>
                <c:pt idx="0">
                  <c:v>Ročná suma rodičovského dôchodku - navrhovaný systém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Graf63a65!$C$3:$C$13</c:f>
              <c:numCache>
                <c:formatCode>0.00</c:formatCode>
                <c:ptCount val="11"/>
                <c:pt idx="0">
                  <c:v>0.71864764885497168</c:v>
                </c:pt>
                <c:pt idx="1">
                  <c:v>0.50483319327810838</c:v>
                </c:pt>
                <c:pt idx="2">
                  <c:v>0.57324267936293949</c:v>
                </c:pt>
                <c:pt idx="3">
                  <c:v>0.58359565041461559</c:v>
                </c:pt>
                <c:pt idx="4">
                  <c:v>0.56955541915465868</c:v>
                </c:pt>
                <c:pt idx="5">
                  <c:v>0.55902801314997452</c:v>
                </c:pt>
                <c:pt idx="6">
                  <c:v>0.60579106756936518</c:v>
                </c:pt>
                <c:pt idx="7">
                  <c:v>0.61998597397657584</c:v>
                </c:pt>
                <c:pt idx="8">
                  <c:v>0.60436536742598657</c:v>
                </c:pt>
                <c:pt idx="9">
                  <c:v>0.32456972064065814</c:v>
                </c:pt>
                <c:pt idx="10">
                  <c:v>0.5228278387152151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F-4ACD-AE0A-ED2A6CB8FAB4}"/>
            </c:ext>
          </c:extLst>
        </c:ser>
        <c:ser>
          <c:idx val="2"/>
          <c:order val="2"/>
          <c:tx>
            <c:strRef>
              <c:f>Graf63a65!$D$17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Graf63a65!$E$18:$E$28</c:f>
              <c:strCache>
                <c:ptCount val="11"/>
                <c:pt idx="0">
                  <c:v> do 6073</c:v>
                </c:pt>
                <c:pt idx="1">
                  <c:v>6073 - 8131</c:v>
                </c:pt>
                <c:pt idx="2">
                  <c:v>8131 - 9002</c:v>
                </c:pt>
                <c:pt idx="3">
                  <c:v>9002 - 9714</c:v>
                </c:pt>
                <c:pt idx="4">
                  <c:v>9714 - 10429</c:v>
                </c:pt>
                <c:pt idx="5">
                  <c:v>10429 - 11173</c:v>
                </c:pt>
                <c:pt idx="6">
                  <c:v>11173 - 12018</c:v>
                </c:pt>
                <c:pt idx="7">
                  <c:v>12018 - 13378</c:v>
                </c:pt>
                <c:pt idx="8">
                  <c:v>13378 - 16793</c:v>
                </c:pt>
                <c:pt idx="9">
                  <c:v>od 16793</c:v>
                </c:pt>
                <c:pt idx="10">
                  <c:v>Spolu</c:v>
                </c:pt>
              </c:strCache>
            </c:strRef>
          </c:cat>
          <c:val>
            <c:numRef>
              <c:f>Graf63a65!$D$3:$D$13</c:f>
              <c:numCache>
                <c:formatCode>0.00</c:formatCode>
                <c:ptCount val="11"/>
                <c:pt idx="0">
                  <c:v>-2.6068750615615333</c:v>
                </c:pt>
                <c:pt idx="1">
                  <c:v>-2.4141331313718006</c:v>
                </c:pt>
                <c:pt idx="2">
                  <c:v>-2.5538254070072175</c:v>
                </c:pt>
                <c:pt idx="3">
                  <c:v>-2.5614808997415355</c:v>
                </c:pt>
                <c:pt idx="4">
                  <c:v>-2.5169888641248424</c:v>
                </c:pt>
                <c:pt idx="5">
                  <c:v>-2.3642598509052184</c:v>
                </c:pt>
                <c:pt idx="6">
                  <c:v>-2.2784573737555216</c:v>
                </c:pt>
                <c:pt idx="7">
                  <c:v>-2.1281693265923898</c:v>
                </c:pt>
                <c:pt idx="8">
                  <c:v>-1.6310030065819769</c:v>
                </c:pt>
                <c:pt idx="9">
                  <c:v>-0.69841117492806737</c:v>
                </c:pt>
                <c:pt idx="10">
                  <c:v>-1.8795514116390077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3F-4ACD-AE0A-ED2A6CB8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0"/>
        <c:axId val="1752958256"/>
        <c:axId val="1752974576"/>
      </c:barChart>
      <c:catAx>
        <c:axId val="175295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 sz="900" b="1"/>
                  <a:t>Ro</a:t>
                </a:r>
                <a:r>
                  <a:rPr lang="sk-SK" sz="900" b="1"/>
                  <a:t>čný</a:t>
                </a:r>
                <a:r>
                  <a:rPr lang="sk-SK" sz="900" b="1" baseline="0"/>
                  <a:t> disponibilný príjem</a:t>
                </a:r>
                <a:endParaRPr lang="en-US" sz="9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74576"/>
        <c:crosses val="autoZero"/>
        <c:auto val="1"/>
        <c:lblAlgn val="ctr"/>
        <c:lblOffset val="100"/>
        <c:noMultiLvlLbl val="0"/>
      </c:catAx>
      <c:valAx>
        <c:axId val="175297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5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933095168659475E-2"/>
          <c:y val="0.86089922353455828"/>
          <c:w val="0.89356590842811312"/>
          <c:h val="0.13815398075240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511276368232"/>
          <c:y val="4.6296296296296294E-2"/>
          <c:w val="0.83686661563137943"/>
          <c:h val="0.59335903324584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Graf64a66!$B$22</c:f>
              <c:strCache>
                <c:ptCount val="1"/>
                <c:pt idx="0">
                  <c:v>Ročná suma rodičovského dôchodku - pôvodný systém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Graf64a66!$A$23:$A$31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Graf64a66!$B$23:$B$31</c:f>
              <c:numCache>
                <c:formatCode>0.00</c:formatCode>
                <c:ptCount val="9"/>
                <c:pt idx="0">
                  <c:v>0.30020140000000001</c:v>
                </c:pt>
                <c:pt idx="1">
                  <c:v>134.1361</c:v>
                </c:pt>
                <c:pt idx="2">
                  <c:v>287.95319999999998</c:v>
                </c:pt>
                <c:pt idx="3">
                  <c:v>412.52460000000002</c:v>
                </c:pt>
                <c:pt idx="4">
                  <c:v>501.40339999999998</c:v>
                </c:pt>
                <c:pt idx="5">
                  <c:v>556.22860000000003</c:v>
                </c:pt>
                <c:pt idx="6">
                  <c:v>593.41780000000006</c:v>
                </c:pt>
                <c:pt idx="7">
                  <c:v>329.76510000000002</c:v>
                </c:pt>
                <c:pt idx="8">
                  <c:v>281.28809999999999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9-48D9-B7FE-51149F5460D0}"/>
            </c:ext>
          </c:extLst>
        </c:ser>
        <c:ser>
          <c:idx val="1"/>
          <c:order val="1"/>
          <c:tx>
            <c:strRef>
              <c:f>Graf64a66!$C$22</c:f>
              <c:strCache>
                <c:ptCount val="1"/>
                <c:pt idx="0">
                  <c:v>Ročná suma rodičovského dôchodku - navrhovaný systém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Graf64a66!$A$23:$A$31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Graf64a66!$C$23:$C$31</c:f>
              <c:numCache>
                <c:formatCode>0.00</c:formatCode>
                <c:ptCount val="9"/>
                <c:pt idx="0">
                  <c:v>4.4142599999999997E-2</c:v>
                </c:pt>
                <c:pt idx="1">
                  <c:v>33.515929999999997</c:v>
                </c:pt>
                <c:pt idx="2">
                  <c:v>72.559550000000002</c:v>
                </c:pt>
                <c:pt idx="3">
                  <c:v>80.874600000000001</c:v>
                </c:pt>
                <c:pt idx="4">
                  <c:v>80.764870000000002</c:v>
                </c:pt>
                <c:pt idx="5">
                  <c:v>75.987200000000001</c:v>
                </c:pt>
                <c:pt idx="6">
                  <c:v>72.162559999999999</c:v>
                </c:pt>
                <c:pt idx="7">
                  <c:v>51.440550000000002</c:v>
                </c:pt>
                <c:pt idx="8">
                  <c:v>61.216500000000003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9-48D9-B7FE-51149F5460D0}"/>
            </c:ext>
          </c:extLst>
        </c:ser>
        <c:ser>
          <c:idx val="2"/>
          <c:order val="2"/>
          <c:tx>
            <c:strRef>
              <c:f>Graf64a66!$D$22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Graf64a66!$A$23:$A$31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Graf64a66!$D$23:$D$31</c:f>
              <c:numCache>
                <c:formatCode>0.00</c:formatCode>
                <c:ptCount val="9"/>
                <c:pt idx="0">
                  <c:v>-0.25605879999999998</c:v>
                </c:pt>
                <c:pt idx="1">
                  <c:v>-100.6202</c:v>
                </c:pt>
                <c:pt idx="2">
                  <c:v>-215.3937</c:v>
                </c:pt>
                <c:pt idx="3">
                  <c:v>-331.65</c:v>
                </c:pt>
                <c:pt idx="4">
                  <c:v>-420.63850000000002</c:v>
                </c:pt>
                <c:pt idx="5">
                  <c:v>-480.2414</c:v>
                </c:pt>
                <c:pt idx="6">
                  <c:v>-521.25530000000003</c:v>
                </c:pt>
                <c:pt idx="7">
                  <c:v>-278.3245</c:v>
                </c:pt>
                <c:pt idx="8">
                  <c:v>-220.07159999999999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9-48D9-B7FE-51149F546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0"/>
        <c:axId val="1752958256"/>
        <c:axId val="1752974576"/>
      </c:barChart>
      <c:catAx>
        <c:axId val="175295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 sz="900" b="1"/>
                  <a:t>Počet detí</a:t>
                </a:r>
                <a:endParaRPr lang="en-US" sz="900" b="1"/>
              </a:p>
            </c:rich>
          </c:tx>
          <c:layout>
            <c:manualLayout>
              <c:xMode val="edge"/>
              <c:yMode val="edge"/>
              <c:x val="0.43096869835714985"/>
              <c:y val="0.777148950131233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74576"/>
        <c:crosses val="autoZero"/>
        <c:auto val="1"/>
        <c:lblAlgn val="ctr"/>
        <c:lblOffset val="100"/>
        <c:noMultiLvlLbl val="0"/>
      </c:catAx>
      <c:valAx>
        <c:axId val="1752974576"/>
        <c:scaling>
          <c:orientation val="minMax"/>
          <c:min val="-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5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933095168659475E-2"/>
          <c:y val="0.86089922353455828"/>
          <c:w val="0.89356590842811312"/>
          <c:h val="0.13815398075240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0347899948749"/>
          <c:y val="6.861951721856259E-2"/>
          <c:w val="0.82818358737998043"/>
          <c:h val="0.687156634478130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Strednodoby_horizont!$B$9:$F$9</c:f>
              <c:numCache>
                <c:formatCode>0.0</c:formatCode>
                <c:ptCount val="5"/>
                <c:pt idx="0">
                  <c:v>-6.7262783385807268E-2</c:v>
                </c:pt>
                <c:pt idx="1">
                  <c:v>9.9024818497550626E-2</c:v>
                </c:pt>
                <c:pt idx="2">
                  <c:v>4.2799576629264369E-2</c:v>
                </c:pt>
                <c:pt idx="3">
                  <c:v>-1.9049563163519245E-2</c:v>
                </c:pt>
                <c:pt idx="4">
                  <c:v>-0.40282449801807063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3-47CF-BD52-59E3B4C4B3CA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Strednodoby_horizont!$G$9:$K$9</c:f>
              <c:numCache>
                <c:formatCode>0.0</c:formatCode>
                <c:ptCount val="5"/>
                <c:pt idx="0">
                  <c:v>-0.21627005938580801</c:v>
                </c:pt>
                <c:pt idx="1">
                  <c:v>-0.41202749182569187</c:v>
                </c:pt>
                <c:pt idx="2">
                  <c:v>0.11489968825778174</c:v>
                </c:pt>
                <c:pt idx="3">
                  <c:v>-0.23816940296450007</c:v>
                </c:pt>
                <c:pt idx="4">
                  <c:v>-0.38776192866536441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3-47CF-BD52-59E3B4C4B3CA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Strednodoby_horizont!$L$9:$P$9</c:f>
              <c:numCache>
                <c:formatCode>0.0</c:formatCode>
                <c:ptCount val="5"/>
                <c:pt idx="0">
                  <c:v>0.12954081461419165</c:v>
                </c:pt>
                <c:pt idx="1">
                  <c:v>8.8654504323242289E-2</c:v>
                </c:pt>
                <c:pt idx="2">
                  <c:v>-0.38513908058370561</c:v>
                </c:pt>
                <c:pt idx="3">
                  <c:v>-9.0734090787824684E-2</c:v>
                </c:pt>
                <c:pt idx="4">
                  <c:v>0.25846162971182807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3-47CF-BD52-59E3B4C4B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7.4524013608985876E-2"/>
                  <c:y val="0.11049730324378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3-47CF-BD52-59E3B4C4B3CA}"/>
                </c:ext>
              </c:extLst>
            </c:dLbl>
            <c:dLbl>
              <c:idx val="2"/>
              <c:layout>
                <c:manualLayout>
                  <c:x val="-7.4524013608985876E-2"/>
                  <c:y val="0.10363519064245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3-47CF-BD52-59E3B4C4B3CA}"/>
                </c:ext>
              </c:extLst>
            </c:dLbl>
            <c:dLbl>
              <c:idx val="4"/>
              <c:layout>
                <c:manualLayout>
                  <c:x val="-0.14688380128706444"/>
                  <c:y val="0.11528505453431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3-47CF-BD52-59E3B4C4B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Strednodoby_horizont!$Q$9:$U$9</c:f>
              <c:numCache>
                <c:formatCode>0.0</c:formatCode>
                <c:ptCount val="5"/>
                <c:pt idx="0">
                  <c:v>-0.15399202815742363</c:v>
                </c:pt>
                <c:pt idx="1">
                  <c:v>-0.22434816900489896</c:v>
                </c:pt>
                <c:pt idx="2">
                  <c:v>-0.2274398156966595</c:v>
                </c:pt>
                <c:pt idx="3">
                  <c:v>-0.34795305691584399</c:v>
                </c:pt>
                <c:pt idx="4">
                  <c:v>-0.53212479697160697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93-47CF-BD52-59E3B4C4B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411332932594609"/>
          <c:w val="1"/>
          <c:h val="0.13588667067405391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511276368232"/>
          <c:y val="4.6296296296296294E-2"/>
          <c:w val="0.83686661563137943"/>
          <c:h val="0.59335903324584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Graf64a66!$B$2</c:f>
              <c:strCache>
                <c:ptCount val="1"/>
                <c:pt idx="0">
                  <c:v>Ročná suma rodičovského dôchodku - pôvodný systém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Graf64a66!$A$3:$A$11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Graf64a66!$B$3:$B$11</c:f>
              <c:numCache>
                <c:formatCode>0.00</c:formatCode>
                <c:ptCount val="9"/>
                <c:pt idx="0">
                  <c:v>2.892782531606537E-3</c:v>
                </c:pt>
                <c:pt idx="1">
                  <c:v>1.1479164206285226</c:v>
                </c:pt>
                <c:pt idx="2">
                  <c:v>2.3226209229563057</c:v>
                </c:pt>
                <c:pt idx="3">
                  <c:v>3.6049349271584408</c:v>
                </c:pt>
                <c:pt idx="4">
                  <c:v>4.6255139553226714</c:v>
                </c:pt>
                <c:pt idx="5">
                  <c:v>5.1108967131879535</c:v>
                </c:pt>
                <c:pt idx="6">
                  <c:v>6.1971658894159685</c:v>
                </c:pt>
                <c:pt idx="7">
                  <c:v>3.2962995171979488</c:v>
                </c:pt>
                <c:pt idx="8">
                  <c:v>2.402379250354223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4-4EF0-93DE-9ED4267E1698}"/>
            </c:ext>
          </c:extLst>
        </c:ser>
        <c:ser>
          <c:idx val="1"/>
          <c:order val="1"/>
          <c:tx>
            <c:strRef>
              <c:f>Graf64a66!$C$2</c:f>
              <c:strCache>
                <c:ptCount val="1"/>
                <c:pt idx="0">
                  <c:v>Ročná suma rodičovského dôchodku - navrhovaný systém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Graf64a66!$A$3:$A$11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Graf64a66!$C$3:$C$11</c:f>
              <c:numCache>
                <c:formatCode>0.00</c:formatCode>
                <c:ptCount val="9"/>
                <c:pt idx="0">
                  <c:v>4.2536424606845507E-4</c:v>
                </c:pt>
                <c:pt idx="1">
                  <c:v>0.28682425088873253</c:v>
                </c:pt>
                <c:pt idx="2">
                  <c:v>0.58526291421763754</c:v>
                </c:pt>
                <c:pt idx="3">
                  <c:v>0.70674008352463835</c:v>
                </c:pt>
                <c:pt idx="4">
                  <c:v>0.74506681303880551</c:v>
                </c:pt>
                <c:pt idx="5">
                  <c:v>0.69820705142517958</c:v>
                </c:pt>
                <c:pt idx="6">
                  <c:v>0.75360623716533803</c:v>
                </c:pt>
                <c:pt idx="7">
                  <c:v>0.5141946801811258</c:v>
                </c:pt>
                <c:pt idx="8">
                  <c:v>0.5228278387152151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4-4EF0-93DE-9ED4267E1698}"/>
            </c:ext>
          </c:extLst>
        </c:ser>
        <c:ser>
          <c:idx val="2"/>
          <c:order val="2"/>
          <c:tx>
            <c:strRef>
              <c:f>Graf64a66!$D$2</c:f>
              <c:strCache>
                <c:ptCount val="1"/>
                <c:pt idx="0">
                  <c:v>Rozdiel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Graf64a66!$A$3:$A$11</c:f>
              <c:strCache>
                <c:ptCount val="9"/>
                <c:pt idx="0">
                  <c:v>bez detí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 alebo viac</c:v>
                </c:pt>
                <c:pt idx="8">
                  <c:v>Total</c:v>
                </c:pt>
              </c:strCache>
            </c:strRef>
          </c:cat>
          <c:val>
            <c:numRef>
              <c:f>Graf64a66!$D$3:$D$11</c:f>
              <c:numCache>
                <c:formatCode>0.00</c:formatCode>
                <c:ptCount val="9"/>
                <c:pt idx="0">
                  <c:v>-2.4674182855380818E-3</c:v>
                </c:pt>
                <c:pt idx="1">
                  <c:v>-0.86109242647524464</c:v>
                </c:pt>
                <c:pt idx="2">
                  <c:v>-1.7373584120370034</c:v>
                </c:pt>
                <c:pt idx="3">
                  <c:v>-2.8981948436338021</c:v>
                </c:pt>
                <c:pt idx="4">
                  <c:v>-3.8804468655298225</c:v>
                </c:pt>
                <c:pt idx="5">
                  <c:v>-4.4126896617627729</c:v>
                </c:pt>
                <c:pt idx="6">
                  <c:v>-5.4435602788411259</c:v>
                </c:pt>
                <c:pt idx="7">
                  <c:v>-2.7821043372217389</c:v>
                </c:pt>
                <c:pt idx="8">
                  <c:v>-1.8795514116390077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C4-4EF0-93DE-9ED4267E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0"/>
        <c:axId val="1752958256"/>
        <c:axId val="1752974576"/>
      </c:barChart>
      <c:catAx>
        <c:axId val="1752958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 sz="900" b="1"/>
                  <a:t>Počet detí</a:t>
                </a:r>
                <a:endParaRPr lang="en-US" sz="900" b="1"/>
              </a:p>
            </c:rich>
          </c:tx>
          <c:layout>
            <c:manualLayout>
              <c:xMode val="edge"/>
              <c:yMode val="edge"/>
              <c:x val="0.43096869835714985"/>
              <c:y val="0.777148950131233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74576"/>
        <c:crosses val="autoZero"/>
        <c:auto val="1"/>
        <c:lblAlgn val="ctr"/>
        <c:lblOffset val="100"/>
        <c:noMultiLvlLbl val="0"/>
      </c:catAx>
      <c:valAx>
        <c:axId val="175297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75295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933095168659475E-2"/>
          <c:y val="0.86089922353455828"/>
          <c:w val="0.89356590842811312"/>
          <c:h val="0.138153980752405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92242663894804"/>
          <c:y val="4.830919024720124E-2"/>
          <c:w val="0.80610094408133626"/>
          <c:h val="0.71933204001673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Graf73!$A$2</c:f>
              <c:strCache>
                <c:ptCount val="1"/>
                <c:pt idx="0">
                  <c:v>Počet poberateľov rodičovského dôchodku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Graf73!$B$4:$B$206</c:f>
              <c:numCache>
                <c:formatCode>General</c:formatCode>
                <c:ptCount val="203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1001</c:v>
                </c:pt>
              </c:numCache>
            </c:numRef>
          </c:cat>
          <c:val>
            <c:numRef>
              <c:f>Graf73!$A$4:$A$206</c:f>
              <c:numCache>
                <c:formatCode>General</c:formatCode>
                <c:ptCount val="203"/>
                <c:pt idx="0">
                  <c:v>27443</c:v>
                </c:pt>
                <c:pt idx="1">
                  <c:v>28163</c:v>
                </c:pt>
                <c:pt idx="2">
                  <c:v>21608</c:v>
                </c:pt>
                <c:pt idx="3">
                  <c:v>16711</c:v>
                </c:pt>
                <c:pt idx="4">
                  <c:v>14140</c:v>
                </c:pt>
                <c:pt idx="5">
                  <c:v>13253</c:v>
                </c:pt>
                <c:pt idx="6">
                  <c:v>14115</c:v>
                </c:pt>
                <c:pt idx="7">
                  <c:v>17586</c:v>
                </c:pt>
                <c:pt idx="8">
                  <c:v>22673</c:v>
                </c:pt>
                <c:pt idx="9">
                  <c:v>24531</c:v>
                </c:pt>
                <c:pt idx="10">
                  <c:v>24481</c:v>
                </c:pt>
                <c:pt idx="11">
                  <c:v>22932</c:v>
                </c:pt>
                <c:pt idx="12">
                  <c:v>21288</c:v>
                </c:pt>
                <c:pt idx="13">
                  <c:v>19226</c:v>
                </c:pt>
                <c:pt idx="14">
                  <c:v>17674</c:v>
                </c:pt>
                <c:pt idx="15">
                  <c:v>15639</c:v>
                </c:pt>
                <c:pt idx="16">
                  <c:v>13403</c:v>
                </c:pt>
                <c:pt idx="17">
                  <c:v>12964</c:v>
                </c:pt>
                <c:pt idx="18">
                  <c:v>12234</c:v>
                </c:pt>
                <c:pt idx="19">
                  <c:v>11462</c:v>
                </c:pt>
                <c:pt idx="20">
                  <c:v>10946</c:v>
                </c:pt>
                <c:pt idx="21">
                  <c:v>10693</c:v>
                </c:pt>
                <c:pt idx="22">
                  <c:v>10229</c:v>
                </c:pt>
                <c:pt idx="23">
                  <c:v>9518</c:v>
                </c:pt>
                <c:pt idx="24">
                  <c:v>8879</c:v>
                </c:pt>
                <c:pt idx="25">
                  <c:v>8288</c:v>
                </c:pt>
                <c:pt idx="26">
                  <c:v>7945</c:v>
                </c:pt>
                <c:pt idx="27">
                  <c:v>7387</c:v>
                </c:pt>
                <c:pt idx="28">
                  <c:v>6765</c:v>
                </c:pt>
                <c:pt idx="29">
                  <c:v>6361</c:v>
                </c:pt>
                <c:pt idx="30">
                  <c:v>6140</c:v>
                </c:pt>
                <c:pt idx="31">
                  <c:v>5632</c:v>
                </c:pt>
                <c:pt idx="32">
                  <c:v>5513</c:v>
                </c:pt>
                <c:pt idx="33">
                  <c:v>5006</c:v>
                </c:pt>
                <c:pt idx="34">
                  <c:v>4734</c:v>
                </c:pt>
                <c:pt idx="35">
                  <c:v>4434</c:v>
                </c:pt>
                <c:pt idx="36">
                  <c:v>4415</c:v>
                </c:pt>
                <c:pt idx="37">
                  <c:v>4047</c:v>
                </c:pt>
                <c:pt idx="38">
                  <c:v>3836</c:v>
                </c:pt>
                <c:pt idx="39">
                  <c:v>3469</c:v>
                </c:pt>
                <c:pt idx="40">
                  <c:v>3323</c:v>
                </c:pt>
                <c:pt idx="41">
                  <c:v>3277</c:v>
                </c:pt>
                <c:pt idx="42">
                  <c:v>3036</c:v>
                </c:pt>
                <c:pt idx="43">
                  <c:v>3012</c:v>
                </c:pt>
                <c:pt idx="44">
                  <c:v>2727</c:v>
                </c:pt>
                <c:pt idx="45">
                  <c:v>2608</c:v>
                </c:pt>
                <c:pt idx="46">
                  <c:v>2483</c:v>
                </c:pt>
                <c:pt idx="47">
                  <c:v>2424</c:v>
                </c:pt>
                <c:pt idx="48">
                  <c:v>2253</c:v>
                </c:pt>
                <c:pt idx="49">
                  <c:v>2091</c:v>
                </c:pt>
                <c:pt idx="50">
                  <c:v>2070</c:v>
                </c:pt>
                <c:pt idx="51">
                  <c:v>2003</c:v>
                </c:pt>
                <c:pt idx="52">
                  <c:v>1851</c:v>
                </c:pt>
                <c:pt idx="53">
                  <c:v>1788</c:v>
                </c:pt>
                <c:pt idx="54">
                  <c:v>1681</c:v>
                </c:pt>
                <c:pt idx="55">
                  <c:v>1747</c:v>
                </c:pt>
                <c:pt idx="56">
                  <c:v>1527</c:v>
                </c:pt>
                <c:pt idx="57">
                  <c:v>1518</c:v>
                </c:pt>
                <c:pt idx="58">
                  <c:v>1346</c:v>
                </c:pt>
                <c:pt idx="59">
                  <c:v>1446</c:v>
                </c:pt>
                <c:pt idx="60">
                  <c:v>1267</c:v>
                </c:pt>
                <c:pt idx="61">
                  <c:v>1320</c:v>
                </c:pt>
                <c:pt idx="62">
                  <c:v>1188</c:v>
                </c:pt>
                <c:pt idx="63">
                  <c:v>1176</c:v>
                </c:pt>
                <c:pt idx="64">
                  <c:v>1123</c:v>
                </c:pt>
                <c:pt idx="65">
                  <c:v>1097</c:v>
                </c:pt>
                <c:pt idx="66">
                  <c:v>995</c:v>
                </c:pt>
                <c:pt idx="67">
                  <c:v>946</c:v>
                </c:pt>
                <c:pt idx="68">
                  <c:v>962</c:v>
                </c:pt>
                <c:pt idx="69">
                  <c:v>959</c:v>
                </c:pt>
                <c:pt idx="70">
                  <c:v>843</c:v>
                </c:pt>
                <c:pt idx="71">
                  <c:v>816</c:v>
                </c:pt>
                <c:pt idx="72">
                  <c:v>819</c:v>
                </c:pt>
                <c:pt idx="73">
                  <c:v>795</c:v>
                </c:pt>
                <c:pt idx="74">
                  <c:v>699</c:v>
                </c:pt>
                <c:pt idx="75">
                  <c:v>748</c:v>
                </c:pt>
                <c:pt idx="76">
                  <c:v>622</c:v>
                </c:pt>
                <c:pt idx="77">
                  <c:v>653</c:v>
                </c:pt>
                <c:pt idx="78">
                  <c:v>644</c:v>
                </c:pt>
                <c:pt idx="79">
                  <c:v>604</c:v>
                </c:pt>
                <c:pt idx="80">
                  <c:v>581</c:v>
                </c:pt>
                <c:pt idx="81">
                  <c:v>528</c:v>
                </c:pt>
                <c:pt idx="82">
                  <c:v>549</c:v>
                </c:pt>
                <c:pt idx="83">
                  <c:v>519</c:v>
                </c:pt>
                <c:pt idx="84">
                  <c:v>496</c:v>
                </c:pt>
                <c:pt idx="85">
                  <c:v>487</c:v>
                </c:pt>
                <c:pt idx="86">
                  <c:v>410</c:v>
                </c:pt>
                <c:pt idx="87">
                  <c:v>434</c:v>
                </c:pt>
                <c:pt idx="88">
                  <c:v>445</c:v>
                </c:pt>
                <c:pt idx="89">
                  <c:v>452</c:v>
                </c:pt>
                <c:pt idx="90">
                  <c:v>382</c:v>
                </c:pt>
                <c:pt idx="91">
                  <c:v>387</c:v>
                </c:pt>
                <c:pt idx="92">
                  <c:v>361</c:v>
                </c:pt>
                <c:pt idx="93">
                  <c:v>377</c:v>
                </c:pt>
                <c:pt idx="94">
                  <c:v>326</c:v>
                </c:pt>
                <c:pt idx="95">
                  <c:v>337</c:v>
                </c:pt>
                <c:pt idx="96">
                  <c:v>337</c:v>
                </c:pt>
                <c:pt idx="97">
                  <c:v>366</c:v>
                </c:pt>
                <c:pt idx="98">
                  <c:v>356</c:v>
                </c:pt>
                <c:pt idx="99">
                  <c:v>301</c:v>
                </c:pt>
                <c:pt idx="100">
                  <c:v>304</c:v>
                </c:pt>
                <c:pt idx="101">
                  <c:v>286</c:v>
                </c:pt>
                <c:pt idx="102">
                  <c:v>286</c:v>
                </c:pt>
                <c:pt idx="103">
                  <c:v>278</c:v>
                </c:pt>
                <c:pt idx="104">
                  <c:v>253</c:v>
                </c:pt>
                <c:pt idx="105">
                  <c:v>256</c:v>
                </c:pt>
                <c:pt idx="106">
                  <c:v>262</c:v>
                </c:pt>
                <c:pt idx="107">
                  <c:v>204</c:v>
                </c:pt>
                <c:pt idx="108">
                  <c:v>209</c:v>
                </c:pt>
                <c:pt idx="109">
                  <c:v>213</c:v>
                </c:pt>
                <c:pt idx="110">
                  <c:v>192</c:v>
                </c:pt>
                <c:pt idx="111">
                  <c:v>167</c:v>
                </c:pt>
                <c:pt idx="112">
                  <c:v>188</c:v>
                </c:pt>
                <c:pt idx="113">
                  <c:v>239</c:v>
                </c:pt>
                <c:pt idx="114">
                  <c:v>180</c:v>
                </c:pt>
                <c:pt idx="115">
                  <c:v>188</c:v>
                </c:pt>
                <c:pt idx="116">
                  <c:v>194</c:v>
                </c:pt>
                <c:pt idx="117">
                  <c:v>173</c:v>
                </c:pt>
                <c:pt idx="118">
                  <c:v>159</c:v>
                </c:pt>
                <c:pt idx="119">
                  <c:v>159</c:v>
                </c:pt>
                <c:pt idx="120">
                  <c:v>145</c:v>
                </c:pt>
                <c:pt idx="121">
                  <c:v>136</c:v>
                </c:pt>
                <c:pt idx="122">
                  <c:v>133</c:v>
                </c:pt>
                <c:pt idx="123">
                  <c:v>160</c:v>
                </c:pt>
                <c:pt idx="124">
                  <c:v>163</c:v>
                </c:pt>
                <c:pt idx="125">
                  <c:v>140</c:v>
                </c:pt>
                <c:pt idx="126">
                  <c:v>152</c:v>
                </c:pt>
                <c:pt idx="127">
                  <c:v>127</c:v>
                </c:pt>
                <c:pt idx="128">
                  <c:v>147</c:v>
                </c:pt>
                <c:pt idx="129">
                  <c:v>129</c:v>
                </c:pt>
                <c:pt idx="130">
                  <c:v>141</c:v>
                </c:pt>
                <c:pt idx="131">
                  <c:v>121</c:v>
                </c:pt>
                <c:pt idx="132">
                  <c:v>122</c:v>
                </c:pt>
                <c:pt idx="133">
                  <c:v>109</c:v>
                </c:pt>
                <c:pt idx="134">
                  <c:v>97</c:v>
                </c:pt>
                <c:pt idx="135">
                  <c:v>95</c:v>
                </c:pt>
                <c:pt idx="136">
                  <c:v>117</c:v>
                </c:pt>
                <c:pt idx="137">
                  <c:v>83</c:v>
                </c:pt>
                <c:pt idx="138">
                  <c:v>117</c:v>
                </c:pt>
                <c:pt idx="139">
                  <c:v>103</c:v>
                </c:pt>
                <c:pt idx="140">
                  <c:v>114</c:v>
                </c:pt>
                <c:pt idx="141">
                  <c:v>97</c:v>
                </c:pt>
                <c:pt idx="142">
                  <c:v>93</c:v>
                </c:pt>
                <c:pt idx="143">
                  <c:v>76</c:v>
                </c:pt>
                <c:pt idx="144">
                  <c:v>101</c:v>
                </c:pt>
                <c:pt idx="145">
                  <c:v>69</c:v>
                </c:pt>
                <c:pt idx="146">
                  <c:v>89</c:v>
                </c:pt>
                <c:pt idx="147">
                  <c:v>62</c:v>
                </c:pt>
                <c:pt idx="148">
                  <c:v>78</c:v>
                </c:pt>
                <c:pt idx="149">
                  <c:v>100</c:v>
                </c:pt>
                <c:pt idx="150">
                  <c:v>75</c:v>
                </c:pt>
                <c:pt idx="151">
                  <c:v>82</c:v>
                </c:pt>
                <c:pt idx="152">
                  <c:v>85</c:v>
                </c:pt>
                <c:pt idx="153">
                  <c:v>58</c:v>
                </c:pt>
                <c:pt idx="154">
                  <c:v>79</c:v>
                </c:pt>
                <c:pt idx="155">
                  <c:v>84</c:v>
                </c:pt>
                <c:pt idx="156">
                  <c:v>48</c:v>
                </c:pt>
                <c:pt idx="157">
                  <c:v>66</c:v>
                </c:pt>
                <c:pt idx="158">
                  <c:v>61</c:v>
                </c:pt>
                <c:pt idx="159">
                  <c:v>56</c:v>
                </c:pt>
                <c:pt idx="160">
                  <c:v>78</c:v>
                </c:pt>
                <c:pt idx="161">
                  <c:v>58</c:v>
                </c:pt>
                <c:pt idx="162">
                  <c:v>71</c:v>
                </c:pt>
                <c:pt idx="163">
                  <c:v>63</c:v>
                </c:pt>
                <c:pt idx="164">
                  <c:v>53</c:v>
                </c:pt>
                <c:pt idx="165">
                  <c:v>48</c:v>
                </c:pt>
                <c:pt idx="166">
                  <c:v>57</c:v>
                </c:pt>
                <c:pt idx="167">
                  <c:v>58</c:v>
                </c:pt>
                <c:pt idx="168">
                  <c:v>57</c:v>
                </c:pt>
                <c:pt idx="169">
                  <c:v>52</c:v>
                </c:pt>
                <c:pt idx="170">
                  <c:v>65</c:v>
                </c:pt>
                <c:pt idx="171">
                  <c:v>48</c:v>
                </c:pt>
                <c:pt idx="172">
                  <c:v>62</c:v>
                </c:pt>
                <c:pt idx="173">
                  <c:v>54</c:v>
                </c:pt>
                <c:pt idx="174">
                  <c:v>57</c:v>
                </c:pt>
                <c:pt idx="175">
                  <c:v>63</c:v>
                </c:pt>
                <c:pt idx="176">
                  <c:v>53</c:v>
                </c:pt>
                <c:pt idx="177">
                  <c:v>50</c:v>
                </c:pt>
                <c:pt idx="178">
                  <c:v>53</c:v>
                </c:pt>
                <c:pt idx="179">
                  <c:v>58</c:v>
                </c:pt>
                <c:pt idx="180">
                  <c:v>40</c:v>
                </c:pt>
                <c:pt idx="181">
                  <c:v>51</c:v>
                </c:pt>
                <c:pt idx="182">
                  <c:v>44</c:v>
                </c:pt>
                <c:pt idx="183">
                  <c:v>33</c:v>
                </c:pt>
                <c:pt idx="184">
                  <c:v>32</c:v>
                </c:pt>
                <c:pt idx="185">
                  <c:v>51</c:v>
                </c:pt>
                <c:pt idx="186">
                  <c:v>38</c:v>
                </c:pt>
                <c:pt idx="187">
                  <c:v>44</c:v>
                </c:pt>
                <c:pt idx="188">
                  <c:v>50</c:v>
                </c:pt>
                <c:pt idx="189">
                  <c:v>40</c:v>
                </c:pt>
                <c:pt idx="190">
                  <c:v>28</c:v>
                </c:pt>
                <c:pt idx="191">
                  <c:v>31</c:v>
                </c:pt>
                <c:pt idx="192">
                  <c:v>13</c:v>
                </c:pt>
                <c:pt idx="193">
                  <c:v>47</c:v>
                </c:pt>
                <c:pt idx="194">
                  <c:v>41</c:v>
                </c:pt>
                <c:pt idx="195">
                  <c:v>39</c:v>
                </c:pt>
                <c:pt idx="196">
                  <c:v>33</c:v>
                </c:pt>
                <c:pt idx="197">
                  <c:v>38</c:v>
                </c:pt>
                <c:pt idx="198">
                  <c:v>45</c:v>
                </c:pt>
                <c:pt idx="199">
                  <c:v>41</c:v>
                </c:pt>
                <c:pt idx="200">
                  <c:v>2</c:v>
                </c:pt>
                <c:pt idx="201">
                  <c:v>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4-4AFF-9307-B8C2C69A7512}"/>
            </c:ext>
          </c:extLst>
        </c:ser>
        <c:ser>
          <c:idx val="1"/>
          <c:order val="1"/>
          <c:tx>
            <c:strRef>
              <c:f>Graf73!#REF!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Graf73!$B$4:$B$206</c:f>
              <c:numCache>
                <c:formatCode>General</c:formatCode>
                <c:ptCount val="203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1001</c:v>
                </c:pt>
              </c:numCache>
            </c:num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0A44-4AFF-9307-B8C2C69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4359816"/>
        <c:axId val="234365960"/>
      </c:barChart>
      <c:catAx>
        <c:axId val="234359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>
                    <a:latin typeface="Calibri" panose="020F0502020204030204" pitchFamily="34" charset="0"/>
                    <a:cs typeface="Calibri" panose="020F0502020204030204" pitchFamily="34" charset="0"/>
                  </a:rPr>
                  <a:t>Výška nového rodičovského dôchodku</a:t>
                </a:r>
                <a:endParaRPr lang="en-US"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36594916485112561"/>
              <c:y val="0.897560196279812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34365960"/>
        <c:crosses val="autoZero"/>
        <c:auto val="1"/>
        <c:lblAlgn val="ctr"/>
        <c:lblOffset val="100"/>
        <c:tickLblSkip val="10"/>
        <c:noMultiLvlLbl val="0"/>
      </c:catAx>
      <c:valAx>
        <c:axId val="23436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Počet poberateľov rodičovského dôchodku</a:t>
                </a:r>
                <a:endParaRPr lang="en-US">
                  <a:solidFill>
                    <a:schemeClr val="tx1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34359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Space Grotesk" pitchFamily="2" charset="0"/>
          <a:cs typeface="Space Grotesk" pitchFamily="2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Graf74!$A$2</c:f>
              <c:strCache>
                <c:ptCount val="1"/>
                <c:pt idx="0">
                  <c:v>Počet poberateľov rodičovského dôchodku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Graf74!$B$3:$B$397</c:f>
              <c:numCache>
                <c:formatCode>General</c:formatCode>
                <c:ptCount val="395"/>
                <c:pt idx="0">
                  <c:v>-1000</c:v>
                </c:pt>
                <c:pt idx="1">
                  <c:v>-990</c:v>
                </c:pt>
                <c:pt idx="2">
                  <c:v>-980</c:v>
                </c:pt>
                <c:pt idx="3">
                  <c:v>-970</c:v>
                </c:pt>
                <c:pt idx="4">
                  <c:v>-960</c:v>
                </c:pt>
                <c:pt idx="5">
                  <c:v>-950</c:v>
                </c:pt>
                <c:pt idx="6">
                  <c:v>-940</c:v>
                </c:pt>
                <c:pt idx="7">
                  <c:v>-930</c:v>
                </c:pt>
                <c:pt idx="8">
                  <c:v>-920</c:v>
                </c:pt>
                <c:pt idx="9">
                  <c:v>-910</c:v>
                </c:pt>
                <c:pt idx="10">
                  <c:v>-900</c:v>
                </c:pt>
                <c:pt idx="11">
                  <c:v>-890</c:v>
                </c:pt>
                <c:pt idx="12">
                  <c:v>-880</c:v>
                </c:pt>
                <c:pt idx="13">
                  <c:v>-870</c:v>
                </c:pt>
                <c:pt idx="14">
                  <c:v>-860</c:v>
                </c:pt>
                <c:pt idx="15">
                  <c:v>-850</c:v>
                </c:pt>
                <c:pt idx="16">
                  <c:v>-840</c:v>
                </c:pt>
                <c:pt idx="17">
                  <c:v>-830</c:v>
                </c:pt>
                <c:pt idx="18">
                  <c:v>-820</c:v>
                </c:pt>
                <c:pt idx="19">
                  <c:v>-810</c:v>
                </c:pt>
                <c:pt idx="20">
                  <c:v>-800</c:v>
                </c:pt>
                <c:pt idx="21">
                  <c:v>-790</c:v>
                </c:pt>
                <c:pt idx="22">
                  <c:v>-780</c:v>
                </c:pt>
                <c:pt idx="23">
                  <c:v>-770</c:v>
                </c:pt>
                <c:pt idx="24">
                  <c:v>-760</c:v>
                </c:pt>
                <c:pt idx="25">
                  <c:v>-750</c:v>
                </c:pt>
                <c:pt idx="26">
                  <c:v>-740</c:v>
                </c:pt>
                <c:pt idx="27">
                  <c:v>-730</c:v>
                </c:pt>
                <c:pt idx="28">
                  <c:v>-720</c:v>
                </c:pt>
                <c:pt idx="29">
                  <c:v>-710</c:v>
                </c:pt>
                <c:pt idx="30">
                  <c:v>-700</c:v>
                </c:pt>
                <c:pt idx="31">
                  <c:v>-690</c:v>
                </c:pt>
                <c:pt idx="32">
                  <c:v>-680</c:v>
                </c:pt>
                <c:pt idx="33">
                  <c:v>-670</c:v>
                </c:pt>
                <c:pt idx="34">
                  <c:v>-660</c:v>
                </c:pt>
                <c:pt idx="35">
                  <c:v>-650</c:v>
                </c:pt>
                <c:pt idx="36">
                  <c:v>-640</c:v>
                </c:pt>
                <c:pt idx="37">
                  <c:v>-630</c:v>
                </c:pt>
                <c:pt idx="38">
                  <c:v>-620</c:v>
                </c:pt>
                <c:pt idx="39">
                  <c:v>-610</c:v>
                </c:pt>
                <c:pt idx="40">
                  <c:v>-600</c:v>
                </c:pt>
                <c:pt idx="41">
                  <c:v>-590</c:v>
                </c:pt>
                <c:pt idx="42">
                  <c:v>-580</c:v>
                </c:pt>
                <c:pt idx="43">
                  <c:v>-570</c:v>
                </c:pt>
                <c:pt idx="44">
                  <c:v>-560</c:v>
                </c:pt>
                <c:pt idx="45">
                  <c:v>-550</c:v>
                </c:pt>
                <c:pt idx="46">
                  <c:v>-540</c:v>
                </c:pt>
                <c:pt idx="47">
                  <c:v>-530</c:v>
                </c:pt>
                <c:pt idx="48">
                  <c:v>-520</c:v>
                </c:pt>
                <c:pt idx="49">
                  <c:v>-510</c:v>
                </c:pt>
                <c:pt idx="50">
                  <c:v>-500</c:v>
                </c:pt>
                <c:pt idx="51">
                  <c:v>-490</c:v>
                </c:pt>
                <c:pt idx="52">
                  <c:v>-480</c:v>
                </c:pt>
                <c:pt idx="53">
                  <c:v>-470</c:v>
                </c:pt>
                <c:pt idx="54">
                  <c:v>-460</c:v>
                </c:pt>
                <c:pt idx="55">
                  <c:v>-450</c:v>
                </c:pt>
                <c:pt idx="56">
                  <c:v>-440</c:v>
                </c:pt>
                <c:pt idx="57">
                  <c:v>-430</c:v>
                </c:pt>
                <c:pt idx="58">
                  <c:v>-420</c:v>
                </c:pt>
                <c:pt idx="59">
                  <c:v>-410</c:v>
                </c:pt>
                <c:pt idx="60">
                  <c:v>-400</c:v>
                </c:pt>
                <c:pt idx="61">
                  <c:v>-390</c:v>
                </c:pt>
                <c:pt idx="62">
                  <c:v>-380</c:v>
                </c:pt>
                <c:pt idx="63">
                  <c:v>-370</c:v>
                </c:pt>
                <c:pt idx="64">
                  <c:v>-360</c:v>
                </c:pt>
                <c:pt idx="65">
                  <c:v>-350</c:v>
                </c:pt>
                <c:pt idx="66">
                  <c:v>-340</c:v>
                </c:pt>
                <c:pt idx="67">
                  <c:v>-330</c:v>
                </c:pt>
                <c:pt idx="68">
                  <c:v>-320</c:v>
                </c:pt>
                <c:pt idx="69">
                  <c:v>-310</c:v>
                </c:pt>
                <c:pt idx="70">
                  <c:v>-300</c:v>
                </c:pt>
                <c:pt idx="71">
                  <c:v>-290</c:v>
                </c:pt>
                <c:pt idx="72">
                  <c:v>-280</c:v>
                </c:pt>
                <c:pt idx="73">
                  <c:v>-270</c:v>
                </c:pt>
                <c:pt idx="74">
                  <c:v>-260</c:v>
                </c:pt>
                <c:pt idx="75">
                  <c:v>-250</c:v>
                </c:pt>
                <c:pt idx="76">
                  <c:v>-240</c:v>
                </c:pt>
                <c:pt idx="77">
                  <c:v>-230</c:v>
                </c:pt>
                <c:pt idx="78">
                  <c:v>-220</c:v>
                </c:pt>
                <c:pt idx="79">
                  <c:v>-210</c:v>
                </c:pt>
                <c:pt idx="80">
                  <c:v>-200</c:v>
                </c:pt>
                <c:pt idx="81">
                  <c:v>-190</c:v>
                </c:pt>
                <c:pt idx="82">
                  <c:v>-180</c:v>
                </c:pt>
                <c:pt idx="83">
                  <c:v>-170</c:v>
                </c:pt>
                <c:pt idx="84">
                  <c:v>-160</c:v>
                </c:pt>
                <c:pt idx="85">
                  <c:v>-150</c:v>
                </c:pt>
                <c:pt idx="86">
                  <c:v>-140</c:v>
                </c:pt>
                <c:pt idx="87">
                  <c:v>-130</c:v>
                </c:pt>
                <c:pt idx="88">
                  <c:v>-120</c:v>
                </c:pt>
                <c:pt idx="89">
                  <c:v>-110</c:v>
                </c:pt>
                <c:pt idx="90">
                  <c:v>-100</c:v>
                </c:pt>
                <c:pt idx="91">
                  <c:v>-90</c:v>
                </c:pt>
                <c:pt idx="92">
                  <c:v>-80</c:v>
                </c:pt>
                <c:pt idx="93">
                  <c:v>-70</c:v>
                </c:pt>
                <c:pt idx="94">
                  <c:v>-60</c:v>
                </c:pt>
                <c:pt idx="95">
                  <c:v>-50</c:v>
                </c:pt>
                <c:pt idx="96">
                  <c:v>-40</c:v>
                </c:pt>
                <c:pt idx="97">
                  <c:v>-30</c:v>
                </c:pt>
                <c:pt idx="98">
                  <c:v>-20</c:v>
                </c:pt>
                <c:pt idx="99">
                  <c:v>-10</c:v>
                </c:pt>
                <c:pt idx="100">
                  <c:v>0</c:v>
                </c:pt>
                <c:pt idx="101">
                  <c:v>10</c:v>
                </c:pt>
                <c:pt idx="102">
                  <c:v>20</c:v>
                </c:pt>
                <c:pt idx="103">
                  <c:v>30</c:v>
                </c:pt>
                <c:pt idx="104">
                  <c:v>40</c:v>
                </c:pt>
                <c:pt idx="105">
                  <c:v>50</c:v>
                </c:pt>
                <c:pt idx="106">
                  <c:v>60</c:v>
                </c:pt>
                <c:pt idx="107">
                  <c:v>70</c:v>
                </c:pt>
                <c:pt idx="108">
                  <c:v>80</c:v>
                </c:pt>
                <c:pt idx="109">
                  <c:v>90</c:v>
                </c:pt>
                <c:pt idx="110">
                  <c:v>100</c:v>
                </c:pt>
                <c:pt idx="111">
                  <c:v>110</c:v>
                </c:pt>
                <c:pt idx="112">
                  <c:v>120</c:v>
                </c:pt>
                <c:pt idx="113">
                  <c:v>130</c:v>
                </c:pt>
                <c:pt idx="114">
                  <c:v>140</c:v>
                </c:pt>
                <c:pt idx="115">
                  <c:v>150</c:v>
                </c:pt>
                <c:pt idx="116">
                  <c:v>160</c:v>
                </c:pt>
                <c:pt idx="117">
                  <c:v>170</c:v>
                </c:pt>
                <c:pt idx="118">
                  <c:v>180</c:v>
                </c:pt>
                <c:pt idx="119">
                  <c:v>190</c:v>
                </c:pt>
                <c:pt idx="120">
                  <c:v>200</c:v>
                </c:pt>
                <c:pt idx="121">
                  <c:v>210</c:v>
                </c:pt>
                <c:pt idx="122">
                  <c:v>220</c:v>
                </c:pt>
                <c:pt idx="123">
                  <c:v>230</c:v>
                </c:pt>
                <c:pt idx="124">
                  <c:v>240</c:v>
                </c:pt>
                <c:pt idx="125">
                  <c:v>250</c:v>
                </c:pt>
                <c:pt idx="126">
                  <c:v>260</c:v>
                </c:pt>
                <c:pt idx="127">
                  <c:v>270</c:v>
                </c:pt>
                <c:pt idx="128">
                  <c:v>280</c:v>
                </c:pt>
                <c:pt idx="129">
                  <c:v>290</c:v>
                </c:pt>
                <c:pt idx="130">
                  <c:v>300</c:v>
                </c:pt>
                <c:pt idx="131">
                  <c:v>310</c:v>
                </c:pt>
                <c:pt idx="132">
                  <c:v>320</c:v>
                </c:pt>
                <c:pt idx="133">
                  <c:v>330</c:v>
                </c:pt>
                <c:pt idx="134">
                  <c:v>340</c:v>
                </c:pt>
                <c:pt idx="135">
                  <c:v>350</c:v>
                </c:pt>
                <c:pt idx="136">
                  <c:v>360</c:v>
                </c:pt>
                <c:pt idx="137">
                  <c:v>370</c:v>
                </c:pt>
                <c:pt idx="138">
                  <c:v>380</c:v>
                </c:pt>
                <c:pt idx="139">
                  <c:v>390</c:v>
                </c:pt>
                <c:pt idx="140">
                  <c:v>400</c:v>
                </c:pt>
                <c:pt idx="141">
                  <c:v>410</c:v>
                </c:pt>
                <c:pt idx="142">
                  <c:v>420</c:v>
                </c:pt>
                <c:pt idx="143">
                  <c:v>430</c:v>
                </c:pt>
                <c:pt idx="144">
                  <c:v>440</c:v>
                </c:pt>
                <c:pt idx="145">
                  <c:v>450</c:v>
                </c:pt>
                <c:pt idx="146">
                  <c:v>460</c:v>
                </c:pt>
                <c:pt idx="147">
                  <c:v>470</c:v>
                </c:pt>
                <c:pt idx="148">
                  <c:v>480</c:v>
                </c:pt>
                <c:pt idx="149">
                  <c:v>490</c:v>
                </c:pt>
                <c:pt idx="150">
                  <c:v>500</c:v>
                </c:pt>
                <c:pt idx="151">
                  <c:v>510</c:v>
                </c:pt>
                <c:pt idx="152">
                  <c:v>520</c:v>
                </c:pt>
                <c:pt idx="153">
                  <c:v>530</c:v>
                </c:pt>
                <c:pt idx="154">
                  <c:v>540</c:v>
                </c:pt>
                <c:pt idx="155">
                  <c:v>550</c:v>
                </c:pt>
                <c:pt idx="156">
                  <c:v>560</c:v>
                </c:pt>
                <c:pt idx="157">
                  <c:v>570</c:v>
                </c:pt>
                <c:pt idx="158">
                  <c:v>580</c:v>
                </c:pt>
                <c:pt idx="159">
                  <c:v>590</c:v>
                </c:pt>
                <c:pt idx="160">
                  <c:v>600</c:v>
                </c:pt>
                <c:pt idx="161">
                  <c:v>610</c:v>
                </c:pt>
                <c:pt idx="162">
                  <c:v>620</c:v>
                </c:pt>
                <c:pt idx="163">
                  <c:v>630</c:v>
                </c:pt>
                <c:pt idx="164">
                  <c:v>640</c:v>
                </c:pt>
                <c:pt idx="165">
                  <c:v>650</c:v>
                </c:pt>
                <c:pt idx="166">
                  <c:v>660</c:v>
                </c:pt>
                <c:pt idx="167">
                  <c:v>670</c:v>
                </c:pt>
                <c:pt idx="168">
                  <c:v>680</c:v>
                </c:pt>
                <c:pt idx="169">
                  <c:v>690</c:v>
                </c:pt>
                <c:pt idx="170">
                  <c:v>700</c:v>
                </c:pt>
                <c:pt idx="171">
                  <c:v>710</c:v>
                </c:pt>
                <c:pt idx="172">
                  <c:v>720</c:v>
                </c:pt>
                <c:pt idx="173">
                  <c:v>730</c:v>
                </c:pt>
                <c:pt idx="174">
                  <c:v>740</c:v>
                </c:pt>
                <c:pt idx="175">
                  <c:v>750</c:v>
                </c:pt>
                <c:pt idx="176">
                  <c:v>760</c:v>
                </c:pt>
                <c:pt idx="177">
                  <c:v>770</c:v>
                </c:pt>
                <c:pt idx="178">
                  <c:v>780</c:v>
                </c:pt>
                <c:pt idx="179">
                  <c:v>790</c:v>
                </c:pt>
                <c:pt idx="180">
                  <c:v>800</c:v>
                </c:pt>
                <c:pt idx="181">
                  <c:v>810</c:v>
                </c:pt>
                <c:pt idx="182">
                  <c:v>820</c:v>
                </c:pt>
                <c:pt idx="183">
                  <c:v>830</c:v>
                </c:pt>
                <c:pt idx="184">
                  <c:v>840</c:v>
                </c:pt>
                <c:pt idx="185">
                  <c:v>850</c:v>
                </c:pt>
                <c:pt idx="186">
                  <c:v>860</c:v>
                </c:pt>
                <c:pt idx="187">
                  <c:v>870</c:v>
                </c:pt>
                <c:pt idx="188">
                  <c:v>880</c:v>
                </c:pt>
                <c:pt idx="189">
                  <c:v>890</c:v>
                </c:pt>
                <c:pt idx="190">
                  <c:v>900</c:v>
                </c:pt>
                <c:pt idx="191">
                  <c:v>910</c:v>
                </c:pt>
                <c:pt idx="192">
                  <c:v>920</c:v>
                </c:pt>
                <c:pt idx="193">
                  <c:v>930</c:v>
                </c:pt>
                <c:pt idx="194">
                  <c:v>940</c:v>
                </c:pt>
                <c:pt idx="195">
                  <c:v>950</c:v>
                </c:pt>
                <c:pt idx="196">
                  <c:v>960</c:v>
                </c:pt>
                <c:pt idx="197">
                  <c:v>970</c:v>
                </c:pt>
                <c:pt idx="198">
                  <c:v>980</c:v>
                </c:pt>
                <c:pt idx="199">
                  <c:v>990</c:v>
                </c:pt>
                <c:pt idx="200">
                  <c:v>1000</c:v>
                </c:pt>
                <c:pt idx="201">
                  <c:v>160000</c:v>
                </c:pt>
              </c:numCache>
            </c:numRef>
          </c:cat>
          <c:val>
            <c:numRef>
              <c:f>Graf74!$A$3:$A$204</c:f>
              <c:numCache>
                <c:formatCode>General</c:formatCode>
                <c:ptCount val="202"/>
                <c:pt idx="0">
                  <c:v>3996</c:v>
                </c:pt>
                <c:pt idx="1">
                  <c:v>301</c:v>
                </c:pt>
                <c:pt idx="2">
                  <c:v>294</c:v>
                </c:pt>
                <c:pt idx="3">
                  <c:v>348</c:v>
                </c:pt>
                <c:pt idx="4">
                  <c:v>376</c:v>
                </c:pt>
                <c:pt idx="5">
                  <c:v>336</c:v>
                </c:pt>
                <c:pt idx="6">
                  <c:v>398</c:v>
                </c:pt>
                <c:pt idx="7">
                  <c:v>412</c:v>
                </c:pt>
                <c:pt idx="8">
                  <c:v>435</c:v>
                </c:pt>
                <c:pt idx="9">
                  <c:v>491</c:v>
                </c:pt>
                <c:pt idx="10">
                  <c:v>527</c:v>
                </c:pt>
                <c:pt idx="11">
                  <c:v>601</c:v>
                </c:pt>
                <c:pt idx="12">
                  <c:v>584</c:v>
                </c:pt>
                <c:pt idx="13">
                  <c:v>706</c:v>
                </c:pt>
                <c:pt idx="14">
                  <c:v>697</c:v>
                </c:pt>
                <c:pt idx="15">
                  <c:v>828</c:v>
                </c:pt>
                <c:pt idx="16">
                  <c:v>828</c:v>
                </c:pt>
                <c:pt idx="17">
                  <c:v>929</c:v>
                </c:pt>
                <c:pt idx="18">
                  <c:v>1095</c:v>
                </c:pt>
                <c:pt idx="19">
                  <c:v>1236</c:v>
                </c:pt>
                <c:pt idx="20">
                  <c:v>1363</c:v>
                </c:pt>
                <c:pt idx="21">
                  <c:v>1481</c:v>
                </c:pt>
                <c:pt idx="22">
                  <c:v>1595</c:v>
                </c:pt>
                <c:pt idx="23">
                  <c:v>1802</c:v>
                </c:pt>
                <c:pt idx="24">
                  <c:v>1838</c:v>
                </c:pt>
                <c:pt idx="25">
                  <c:v>1924</c:v>
                </c:pt>
                <c:pt idx="26">
                  <c:v>2127</c:v>
                </c:pt>
                <c:pt idx="27">
                  <c:v>2240</c:v>
                </c:pt>
                <c:pt idx="28">
                  <c:v>2418</c:v>
                </c:pt>
                <c:pt idx="29">
                  <c:v>2509</c:v>
                </c:pt>
                <c:pt idx="30">
                  <c:v>2567</c:v>
                </c:pt>
                <c:pt idx="31">
                  <c:v>2709</c:v>
                </c:pt>
                <c:pt idx="32">
                  <c:v>2873</c:v>
                </c:pt>
                <c:pt idx="33">
                  <c:v>2873</c:v>
                </c:pt>
                <c:pt idx="34">
                  <c:v>3229</c:v>
                </c:pt>
                <c:pt idx="35">
                  <c:v>3250</c:v>
                </c:pt>
                <c:pt idx="36">
                  <c:v>3442</c:v>
                </c:pt>
                <c:pt idx="37">
                  <c:v>3556</c:v>
                </c:pt>
                <c:pt idx="38">
                  <c:v>3611</c:v>
                </c:pt>
                <c:pt idx="39">
                  <c:v>3869</c:v>
                </c:pt>
                <c:pt idx="40">
                  <c:v>4372</c:v>
                </c:pt>
                <c:pt idx="41">
                  <c:v>4976</c:v>
                </c:pt>
                <c:pt idx="42">
                  <c:v>5396</c:v>
                </c:pt>
                <c:pt idx="43">
                  <c:v>5764</c:v>
                </c:pt>
                <c:pt idx="44">
                  <c:v>6228</c:v>
                </c:pt>
                <c:pt idx="45">
                  <c:v>6640</c:v>
                </c:pt>
                <c:pt idx="46">
                  <c:v>7543</c:v>
                </c:pt>
                <c:pt idx="47">
                  <c:v>8401</c:v>
                </c:pt>
                <c:pt idx="48">
                  <c:v>9151</c:v>
                </c:pt>
                <c:pt idx="49">
                  <c:v>9932</c:v>
                </c:pt>
                <c:pt idx="50">
                  <c:v>9984</c:v>
                </c:pt>
                <c:pt idx="51">
                  <c:v>10554</c:v>
                </c:pt>
                <c:pt idx="52">
                  <c:v>10577</c:v>
                </c:pt>
                <c:pt idx="53">
                  <c:v>11855</c:v>
                </c:pt>
                <c:pt idx="54">
                  <c:v>11324</c:v>
                </c:pt>
                <c:pt idx="55">
                  <c:v>11899</c:v>
                </c:pt>
                <c:pt idx="56">
                  <c:v>11793</c:v>
                </c:pt>
                <c:pt idx="57">
                  <c:v>11550</c:v>
                </c:pt>
                <c:pt idx="58">
                  <c:v>11985</c:v>
                </c:pt>
                <c:pt idx="59">
                  <c:v>12150</c:v>
                </c:pt>
                <c:pt idx="60">
                  <c:v>12689</c:v>
                </c:pt>
                <c:pt idx="61">
                  <c:v>13486</c:v>
                </c:pt>
                <c:pt idx="62">
                  <c:v>12757</c:v>
                </c:pt>
                <c:pt idx="63">
                  <c:v>12669</c:v>
                </c:pt>
                <c:pt idx="64">
                  <c:v>11957</c:v>
                </c:pt>
                <c:pt idx="65">
                  <c:v>11811</c:v>
                </c:pt>
                <c:pt idx="66">
                  <c:v>11385</c:v>
                </c:pt>
                <c:pt idx="67">
                  <c:v>16095</c:v>
                </c:pt>
                <c:pt idx="68">
                  <c:v>13953</c:v>
                </c:pt>
                <c:pt idx="69">
                  <c:v>13413</c:v>
                </c:pt>
                <c:pt idx="70">
                  <c:v>13675</c:v>
                </c:pt>
                <c:pt idx="71">
                  <c:v>15149</c:v>
                </c:pt>
                <c:pt idx="72">
                  <c:v>16273</c:v>
                </c:pt>
                <c:pt idx="73">
                  <c:v>21805</c:v>
                </c:pt>
                <c:pt idx="74">
                  <c:v>24015</c:v>
                </c:pt>
                <c:pt idx="75">
                  <c:v>23102</c:v>
                </c:pt>
                <c:pt idx="76">
                  <c:v>23450</c:v>
                </c:pt>
                <c:pt idx="77">
                  <c:v>20012</c:v>
                </c:pt>
                <c:pt idx="78">
                  <c:v>19142</c:v>
                </c:pt>
                <c:pt idx="79">
                  <c:v>17919</c:v>
                </c:pt>
                <c:pt idx="80">
                  <c:v>16868</c:v>
                </c:pt>
                <c:pt idx="81">
                  <c:v>16144</c:v>
                </c:pt>
                <c:pt idx="82">
                  <c:v>15718</c:v>
                </c:pt>
                <c:pt idx="83">
                  <c:v>15494</c:v>
                </c:pt>
                <c:pt idx="84">
                  <c:v>14248</c:v>
                </c:pt>
                <c:pt idx="85">
                  <c:v>14185</c:v>
                </c:pt>
                <c:pt idx="86">
                  <c:v>25775</c:v>
                </c:pt>
                <c:pt idx="87">
                  <c:v>13530</c:v>
                </c:pt>
                <c:pt idx="88">
                  <c:v>28730</c:v>
                </c:pt>
                <c:pt idx="89">
                  <c:v>10385</c:v>
                </c:pt>
                <c:pt idx="90">
                  <c:v>9532</c:v>
                </c:pt>
                <c:pt idx="91">
                  <c:v>9282</c:v>
                </c:pt>
                <c:pt idx="92">
                  <c:v>9476</c:v>
                </c:pt>
                <c:pt idx="93">
                  <c:v>10230</c:v>
                </c:pt>
                <c:pt idx="94">
                  <c:v>10114</c:v>
                </c:pt>
                <c:pt idx="95">
                  <c:v>8479</c:v>
                </c:pt>
                <c:pt idx="96">
                  <c:v>9158</c:v>
                </c:pt>
                <c:pt idx="97">
                  <c:v>9967</c:v>
                </c:pt>
                <c:pt idx="98">
                  <c:v>9811</c:v>
                </c:pt>
                <c:pt idx="99">
                  <c:v>10853</c:v>
                </c:pt>
                <c:pt idx="100">
                  <c:v>11611</c:v>
                </c:pt>
                <c:pt idx="101">
                  <c:v>3637</c:v>
                </c:pt>
                <c:pt idx="102">
                  <c:v>2967</c:v>
                </c:pt>
                <c:pt idx="103">
                  <c:v>2368</c:v>
                </c:pt>
                <c:pt idx="104">
                  <c:v>2143</c:v>
                </c:pt>
                <c:pt idx="105">
                  <c:v>2146</c:v>
                </c:pt>
                <c:pt idx="106">
                  <c:v>1770</c:v>
                </c:pt>
                <c:pt idx="107">
                  <c:v>1690</c:v>
                </c:pt>
                <c:pt idx="108">
                  <c:v>1614</c:v>
                </c:pt>
                <c:pt idx="109">
                  <c:v>1493</c:v>
                </c:pt>
                <c:pt idx="110">
                  <c:v>1502</c:v>
                </c:pt>
                <c:pt idx="111">
                  <c:v>1406</c:v>
                </c:pt>
                <c:pt idx="112">
                  <c:v>1320</c:v>
                </c:pt>
                <c:pt idx="113">
                  <c:v>1186</c:v>
                </c:pt>
                <c:pt idx="114">
                  <c:v>1054</c:v>
                </c:pt>
                <c:pt idx="115">
                  <c:v>904</c:v>
                </c:pt>
                <c:pt idx="116">
                  <c:v>828</c:v>
                </c:pt>
                <c:pt idx="117">
                  <c:v>711</c:v>
                </c:pt>
                <c:pt idx="118">
                  <c:v>649</c:v>
                </c:pt>
                <c:pt idx="119">
                  <c:v>567</c:v>
                </c:pt>
                <c:pt idx="120">
                  <c:v>528</c:v>
                </c:pt>
                <c:pt idx="121">
                  <c:v>434</c:v>
                </c:pt>
                <c:pt idx="122">
                  <c:v>411</c:v>
                </c:pt>
                <c:pt idx="123">
                  <c:v>350</c:v>
                </c:pt>
                <c:pt idx="124">
                  <c:v>322</c:v>
                </c:pt>
                <c:pt idx="125">
                  <c:v>314</c:v>
                </c:pt>
                <c:pt idx="126">
                  <c:v>297</c:v>
                </c:pt>
                <c:pt idx="127">
                  <c:v>305</c:v>
                </c:pt>
                <c:pt idx="128">
                  <c:v>267</c:v>
                </c:pt>
                <c:pt idx="129">
                  <c:v>257</c:v>
                </c:pt>
                <c:pt idx="130">
                  <c:v>216</c:v>
                </c:pt>
                <c:pt idx="131">
                  <c:v>228</c:v>
                </c:pt>
                <c:pt idx="132">
                  <c:v>221</c:v>
                </c:pt>
                <c:pt idx="133">
                  <c:v>159</c:v>
                </c:pt>
                <c:pt idx="134">
                  <c:v>163</c:v>
                </c:pt>
                <c:pt idx="135">
                  <c:v>174</c:v>
                </c:pt>
                <c:pt idx="136">
                  <c:v>164</c:v>
                </c:pt>
                <c:pt idx="137">
                  <c:v>157</c:v>
                </c:pt>
                <c:pt idx="138">
                  <c:v>134</c:v>
                </c:pt>
                <c:pt idx="139">
                  <c:v>131</c:v>
                </c:pt>
                <c:pt idx="140">
                  <c:v>112</c:v>
                </c:pt>
                <c:pt idx="141">
                  <c:v>112</c:v>
                </c:pt>
                <c:pt idx="142">
                  <c:v>125</c:v>
                </c:pt>
                <c:pt idx="143">
                  <c:v>127</c:v>
                </c:pt>
                <c:pt idx="144">
                  <c:v>110</c:v>
                </c:pt>
                <c:pt idx="145">
                  <c:v>100</c:v>
                </c:pt>
                <c:pt idx="146">
                  <c:v>109</c:v>
                </c:pt>
                <c:pt idx="147">
                  <c:v>93</c:v>
                </c:pt>
                <c:pt idx="148">
                  <c:v>85</c:v>
                </c:pt>
                <c:pt idx="149">
                  <c:v>74</c:v>
                </c:pt>
                <c:pt idx="150">
                  <c:v>76</c:v>
                </c:pt>
                <c:pt idx="151">
                  <c:v>82</c:v>
                </c:pt>
                <c:pt idx="152">
                  <c:v>69</c:v>
                </c:pt>
                <c:pt idx="153">
                  <c:v>62</c:v>
                </c:pt>
                <c:pt idx="154">
                  <c:v>62</c:v>
                </c:pt>
                <c:pt idx="155">
                  <c:v>68</c:v>
                </c:pt>
                <c:pt idx="156">
                  <c:v>63</c:v>
                </c:pt>
                <c:pt idx="157">
                  <c:v>71</c:v>
                </c:pt>
                <c:pt idx="158">
                  <c:v>55</c:v>
                </c:pt>
                <c:pt idx="159">
                  <c:v>44</c:v>
                </c:pt>
                <c:pt idx="160">
                  <c:v>63</c:v>
                </c:pt>
                <c:pt idx="161">
                  <c:v>66</c:v>
                </c:pt>
                <c:pt idx="162">
                  <c:v>71</c:v>
                </c:pt>
                <c:pt idx="163">
                  <c:v>58</c:v>
                </c:pt>
                <c:pt idx="164">
                  <c:v>33</c:v>
                </c:pt>
                <c:pt idx="165">
                  <c:v>59</c:v>
                </c:pt>
                <c:pt idx="166">
                  <c:v>69</c:v>
                </c:pt>
                <c:pt idx="167">
                  <c:v>52</c:v>
                </c:pt>
                <c:pt idx="168">
                  <c:v>45</c:v>
                </c:pt>
                <c:pt idx="169">
                  <c:v>49</c:v>
                </c:pt>
                <c:pt idx="170">
                  <c:v>66</c:v>
                </c:pt>
                <c:pt idx="171">
                  <c:v>46</c:v>
                </c:pt>
                <c:pt idx="172">
                  <c:v>53</c:v>
                </c:pt>
                <c:pt idx="173">
                  <c:v>58</c:v>
                </c:pt>
                <c:pt idx="174">
                  <c:v>51</c:v>
                </c:pt>
                <c:pt idx="175">
                  <c:v>22</c:v>
                </c:pt>
                <c:pt idx="176">
                  <c:v>33</c:v>
                </c:pt>
                <c:pt idx="177">
                  <c:v>48</c:v>
                </c:pt>
                <c:pt idx="178">
                  <c:v>42</c:v>
                </c:pt>
                <c:pt idx="179">
                  <c:v>34</c:v>
                </c:pt>
                <c:pt idx="180">
                  <c:v>41</c:v>
                </c:pt>
                <c:pt idx="181">
                  <c:v>36</c:v>
                </c:pt>
                <c:pt idx="182">
                  <c:v>31</c:v>
                </c:pt>
                <c:pt idx="183">
                  <c:v>35</c:v>
                </c:pt>
                <c:pt idx="184">
                  <c:v>29</c:v>
                </c:pt>
                <c:pt idx="185">
                  <c:v>47</c:v>
                </c:pt>
                <c:pt idx="186">
                  <c:v>37</c:v>
                </c:pt>
                <c:pt idx="187">
                  <c:v>37</c:v>
                </c:pt>
                <c:pt idx="188">
                  <c:v>24</c:v>
                </c:pt>
                <c:pt idx="189">
                  <c:v>31</c:v>
                </c:pt>
                <c:pt idx="190">
                  <c:v>30</c:v>
                </c:pt>
                <c:pt idx="191">
                  <c:v>19</c:v>
                </c:pt>
                <c:pt idx="192">
                  <c:v>25</c:v>
                </c:pt>
                <c:pt idx="193">
                  <c:v>24</c:v>
                </c:pt>
                <c:pt idx="194">
                  <c:v>27</c:v>
                </c:pt>
                <c:pt idx="195">
                  <c:v>24</c:v>
                </c:pt>
                <c:pt idx="196">
                  <c:v>25</c:v>
                </c:pt>
                <c:pt idx="197">
                  <c:v>21</c:v>
                </c:pt>
                <c:pt idx="198">
                  <c:v>24</c:v>
                </c:pt>
                <c:pt idx="199">
                  <c:v>26</c:v>
                </c:pt>
                <c:pt idx="200">
                  <c:v>27</c:v>
                </c:pt>
                <c:pt idx="201">
                  <c:v>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E-4AEF-8BF6-21D7EBFE9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75985416"/>
        <c:axId val="286335495"/>
      </c:barChart>
      <c:catAx>
        <c:axId val="875985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Rozdiel</a:t>
                </a:r>
                <a:r>
                  <a:rPr lang="en-US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 </a:t>
                </a:r>
                <a:r>
                  <a:rPr lang="sk-SK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v</a:t>
                </a:r>
                <a:r>
                  <a:rPr lang="sk-SK" baseline="0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 </a:t>
                </a:r>
                <a:r>
                  <a:rPr lang="en-US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rodič</a:t>
                </a:r>
                <a:r>
                  <a:rPr lang="sk-SK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ovskom dôchodku</a:t>
                </a:r>
                <a:endParaRPr lang="en-US">
                  <a:solidFill>
                    <a:schemeClr val="tx1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86335495"/>
        <c:crosses val="autoZero"/>
        <c:auto val="1"/>
        <c:lblAlgn val="ctr"/>
        <c:lblOffset val="100"/>
        <c:tickLblSkip val="10"/>
        <c:noMultiLvlLbl val="0"/>
      </c:catAx>
      <c:valAx>
        <c:axId val="286335495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Počet poberateľov rodičovského dôchodku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87598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4169478815148"/>
          <c:y val="7.5231481481481483E-2"/>
          <c:w val="0.81231044036162148"/>
          <c:h val="0.623417906095071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Graf75a76!$B$2</c:f>
              <c:strCache>
                <c:ptCount val="1"/>
                <c:pt idx="0">
                  <c:v>počet osôb nad stropom v danom mesiaci, v tisícoch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Graf75a76!$A$3:$A$14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maj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Graf75a76!$B$3:$B$14</c:f>
              <c:numCache>
                <c:formatCode>0.0</c:formatCode>
                <c:ptCount val="12"/>
                <c:pt idx="0">
                  <c:v>5.7880000000000003</c:v>
                </c:pt>
                <c:pt idx="1">
                  <c:v>6.1719999999999997</c:v>
                </c:pt>
                <c:pt idx="2">
                  <c:v>13.135</c:v>
                </c:pt>
                <c:pt idx="3">
                  <c:v>7.8369999999999997</c:v>
                </c:pt>
                <c:pt idx="4">
                  <c:v>7.5069999999999997</c:v>
                </c:pt>
                <c:pt idx="5">
                  <c:v>7.7149999999999999</c:v>
                </c:pt>
                <c:pt idx="6">
                  <c:v>5.819</c:v>
                </c:pt>
                <c:pt idx="7">
                  <c:v>5.5469999999999997</c:v>
                </c:pt>
                <c:pt idx="8">
                  <c:v>5.94</c:v>
                </c:pt>
                <c:pt idx="9">
                  <c:v>5.61</c:v>
                </c:pt>
                <c:pt idx="10">
                  <c:v>11.765000000000001</c:v>
                </c:pt>
                <c:pt idx="11">
                  <c:v>10.420999999999999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8-4E76-B55D-67CA7D50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0423999"/>
        <c:axId val="2050429759"/>
      </c:barChart>
      <c:lineChart>
        <c:grouping val="standard"/>
        <c:varyColors val="0"/>
        <c:ser>
          <c:idx val="0"/>
          <c:order val="1"/>
          <c:tx>
            <c:strRef>
              <c:f>Graf75a76!$C$2</c:f>
              <c:strCache>
                <c:ptCount val="1"/>
                <c:pt idx="0">
                  <c:v>priemerný mesačný počet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Graf75a76!$C$3:$C$14</c:f>
              <c:numCache>
                <c:formatCode>0.0</c:formatCode>
                <c:ptCount val="12"/>
                <c:pt idx="0">
                  <c:v>7.7713333333333336</c:v>
                </c:pt>
                <c:pt idx="1">
                  <c:v>7.7713333333333336</c:v>
                </c:pt>
                <c:pt idx="2">
                  <c:v>7.7713333333333336</c:v>
                </c:pt>
                <c:pt idx="3">
                  <c:v>7.7713333333333336</c:v>
                </c:pt>
                <c:pt idx="4">
                  <c:v>7.7713333333333336</c:v>
                </c:pt>
                <c:pt idx="5">
                  <c:v>7.7713333333333336</c:v>
                </c:pt>
                <c:pt idx="6">
                  <c:v>7.7713333333333336</c:v>
                </c:pt>
                <c:pt idx="7">
                  <c:v>7.7713333333333336</c:v>
                </c:pt>
                <c:pt idx="8">
                  <c:v>7.7713333333333336</c:v>
                </c:pt>
                <c:pt idx="9">
                  <c:v>7.7713333333333336</c:v>
                </c:pt>
                <c:pt idx="10">
                  <c:v>7.7713333333333336</c:v>
                </c:pt>
                <c:pt idx="11">
                  <c:v>7.7713333333333336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8-4E76-B55D-67CA7D50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0423999"/>
        <c:axId val="2050429759"/>
      </c:lineChart>
      <c:catAx>
        <c:axId val="2050423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050429759"/>
        <c:crosses val="autoZero"/>
        <c:auto val="1"/>
        <c:lblAlgn val="ctr"/>
        <c:lblOffset val="100"/>
        <c:noMultiLvlLbl val="0"/>
      </c:catAx>
      <c:valAx>
        <c:axId val="2050429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05042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00774903137113E-2"/>
          <c:y val="0.8271115850102071"/>
          <c:w val="0.95158730158730154"/>
          <c:h val="0.15552730387868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5128803344026"/>
          <c:y val="6.3657407407407413E-2"/>
          <c:w val="0.81231044036162148"/>
          <c:h val="0.623417906095071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Graf75a76!$B$19</c:f>
              <c:strCache>
                <c:ptCount val="1"/>
                <c:pt idx="0">
                  <c:v>počet osôb nad stropom v danom mesiaci, v tisícoch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Graf75a76!$A$20:$A$31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maj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Graf75a76!$B$20:$B$31</c:f>
              <c:numCache>
                <c:formatCode>0.0</c:formatCode>
                <c:ptCount val="12"/>
                <c:pt idx="0">
                  <c:v>33.655999999999999</c:v>
                </c:pt>
                <c:pt idx="1">
                  <c:v>5.3879999999999999</c:v>
                </c:pt>
                <c:pt idx="2">
                  <c:v>1.681</c:v>
                </c:pt>
                <c:pt idx="3">
                  <c:v>1.115</c:v>
                </c:pt>
                <c:pt idx="4">
                  <c:v>0.57099999999999995</c:v>
                </c:pt>
                <c:pt idx="5">
                  <c:v>0.36099999999999999</c:v>
                </c:pt>
                <c:pt idx="6">
                  <c:v>0.25700000000000001</c:v>
                </c:pt>
                <c:pt idx="7">
                  <c:v>0.20699999999999999</c:v>
                </c:pt>
                <c:pt idx="8">
                  <c:v>0.23599999999999999</c:v>
                </c:pt>
                <c:pt idx="9">
                  <c:v>0.21</c:v>
                </c:pt>
                <c:pt idx="10">
                  <c:v>0.223</c:v>
                </c:pt>
                <c:pt idx="11">
                  <c:v>2.0139999999999998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5-4EBC-B68A-51DC43A1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0423999"/>
        <c:axId val="2050429759"/>
      </c:barChart>
      <c:catAx>
        <c:axId val="2050423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050429759"/>
        <c:crosses val="autoZero"/>
        <c:auto val="1"/>
        <c:lblAlgn val="ctr"/>
        <c:lblOffset val="100"/>
        <c:noMultiLvlLbl val="0"/>
      </c:catAx>
      <c:valAx>
        <c:axId val="2050429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05042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6141975308641975E-2"/>
          <c:y val="0.8271115850102071"/>
          <c:w val="0.9"/>
          <c:h val="0.15552730387868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5385190176692"/>
          <c:y val="5.3135884839579671E-2"/>
          <c:w val="0.82554647847685891"/>
          <c:h val="0.8023769629700972"/>
        </c:manualLayout>
      </c:layout>
      <c:scatterChart>
        <c:scatterStyle val="smoothMarker"/>
        <c:varyColors val="0"/>
        <c:ser>
          <c:idx val="1"/>
          <c:order val="0"/>
          <c:spPr>
            <a:ln w="127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0-6F7A-4C69-993C-1FA776C1D29E}"/>
              </c:ext>
            </c:extLst>
          </c:dPt>
          <c:dPt>
            <c:idx val="24"/>
            <c:marker>
              <c:symbol val="diamond"/>
              <c:size val="6"/>
              <c:spPr>
                <a:noFill/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F7A-4C69-993C-1FA776C1D29E}"/>
              </c:ext>
            </c:extLst>
          </c:dPt>
          <c:dPt>
            <c:idx val="38"/>
            <c:marker>
              <c:symbol val="diamond"/>
              <c:size val="6"/>
              <c:spPr>
                <a:noFill/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F7A-4C69-993C-1FA776C1D29E}"/>
              </c:ext>
            </c:extLst>
          </c:dPt>
          <c:dPt>
            <c:idx val="39"/>
            <c:marker>
              <c:symbol val="diamond"/>
              <c:size val="6"/>
              <c:spPr>
                <a:solidFill>
                  <a:srgbClr val="58595B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7A-4C69-993C-1FA776C1D29E}"/>
              </c:ext>
            </c:extLst>
          </c:dPt>
          <c:dLbls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A-4C69-993C-1FA776C1D2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Graf77!$C$3:$C$43</c:f>
              <c:numCache>
                <c:formatCode>0.00</c:formatCode>
                <c:ptCount val="4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9.7809392935090127</c:v>
                </c:pt>
              </c:numCache>
            </c:numRef>
          </c:xVal>
          <c:yVal>
            <c:numRef>
              <c:f>Graf77!$D$3:$D$43</c:f>
              <c:numCache>
                <c:formatCode>0.00</c:formatCode>
                <c:ptCount val="41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1.25</c:v>
                </c:pt>
                <c:pt idx="6">
                  <c:v>1.4200000000000002</c:v>
                </c:pt>
                <c:pt idx="7">
                  <c:v>1.59</c:v>
                </c:pt>
                <c:pt idx="8">
                  <c:v>1.76</c:v>
                </c:pt>
                <c:pt idx="9">
                  <c:v>1.9300000000000002</c:v>
                </c:pt>
                <c:pt idx="10">
                  <c:v>2.1</c:v>
                </c:pt>
                <c:pt idx="11">
                  <c:v>2.27</c:v>
                </c:pt>
                <c:pt idx="12">
                  <c:v>2.4400000000000004</c:v>
                </c:pt>
                <c:pt idx="13">
                  <c:v>2.6100000000000003</c:v>
                </c:pt>
                <c:pt idx="14">
                  <c:v>2.7800000000000002</c:v>
                </c:pt>
                <c:pt idx="15">
                  <c:v>2.95</c:v>
                </c:pt>
                <c:pt idx="16">
                  <c:v>3.12</c:v>
                </c:pt>
                <c:pt idx="17">
                  <c:v>3.29</c:v>
                </c:pt>
                <c:pt idx="18">
                  <c:v>3.46</c:v>
                </c:pt>
                <c:pt idx="19">
                  <c:v>3.63</c:v>
                </c:pt>
                <c:pt idx="20">
                  <c:v>3.8000000000000003</c:v>
                </c:pt>
                <c:pt idx="21">
                  <c:v>3.97</c:v>
                </c:pt>
                <c:pt idx="22">
                  <c:v>4.1400000000000006</c:v>
                </c:pt>
                <c:pt idx="23">
                  <c:v>4.3100000000000005</c:v>
                </c:pt>
                <c:pt idx="24">
                  <c:v>4.4800000000000004</c:v>
                </c:pt>
                <c:pt idx="25">
                  <c:v>4.6500000000000004</c:v>
                </c:pt>
                <c:pt idx="26">
                  <c:v>4.82</c:v>
                </c:pt>
                <c:pt idx="27">
                  <c:v>4.99</c:v>
                </c:pt>
                <c:pt idx="28">
                  <c:v>5.16</c:v>
                </c:pt>
                <c:pt idx="29">
                  <c:v>5.33</c:v>
                </c:pt>
                <c:pt idx="30">
                  <c:v>5.5</c:v>
                </c:pt>
                <c:pt idx="31">
                  <c:v>5.67</c:v>
                </c:pt>
                <c:pt idx="32">
                  <c:v>5.84</c:v>
                </c:pt>
                <c:pt idx="33">
                  <c:v>6.01</c:v>
                </c:pt>
                <c:pt idx="34">
                  <c:v>6.18</c:v>
                </c:pt>
                <c:pt idx="35">
                  <c:v>6.3500000000000005</c:v>
                </c:pt>
                <c:pt idx="36">
                  <c:v>6.5200000000000005</c:v>
                </c:pt>
                <c:pt idx="37">
                  <c:v>6.69</c:v>
                </c:pt>
                <c:pt idx="38">
                  <c:v>6.86</c:v>
                </c:pt>
                <c:pt idx="39">
                  <c:v>7.03</c:v>
                </c:pt>
                <c:pt idx="40">
                  <c:v>7.2000000000000011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F7A-4C69-993C-1FA776C1D29E}"/>
            </c:ext>
          </c:extLst>
        </c:ser>
        <c:ser>
          <c:idx val="7"/>
          <c:order val="1"/>
          <c:spPr>
            <a:ln w="22225">
              <a:solidFill>
                <a:srgbClr val="00B0F0"/>
              </a:solidFill>
            </a:ln>
          </c:spPr>
          <c:marker>
            <c:symbol val="none"/>
          </c:marker>
          <c:dPt>
            <c:idx val="24"/>
            <c:marker>
              <c:symbol val="circle"/>
              <c:size val="6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7A-4C69-993C-1FA776C1D29E}"/>
              </c:ext>
            </c:extLst>
          </c:dPt>
          <c:dPt>
            <c:idx val="38"/>
            <c:marker>
              <c:symbol val="circle"/>
              <c:size val="6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7A-4C69-993C-1FA776C1D29E}"/>
              </c:ext>
            </c:extLst>
          </c:dPt>
          <c:dPt>
            <c:idx val="39"/>
            <c:marker>
              <c:symbol val="circle"/>
              <c:size val="6"/>
              <c:spPr>
                <a:solidFill>
                  <a:schemeClr val="tx2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7A-4C69-993C-1FA776C1D29E}"/>
              </c:ext>
            </c:extLst>
          </c:dPt>
          <c:dLbls>
            <c:dLbl>
              <c:idx val="39"/>
              <c:layout>
                <c:manualLayout>
                  <c:x val="-2.9489798619506979E-3"/>
                  <c:y val="3.480033649459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7A-4C69-993C-1FA776C1D2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Graf77!$C$3:$C$43</c:f>
              <c:numCache>
                <c:formatCode>0.00</c:formatCode>
                <c:ptCount val="4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9.7809392935090127</c:v>
                </c:pt>
              </c:numCache>
            </c:numRef>
          </c:xVal>
          <c:yVal>
            <c:numRef>
              <c:f>Graf77!$B$3:$B$43</c:f>
              <c:numCache>
                <c:formatCode>0.00</c:formatCode>
                <c:ptCount val="41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1.25</c:v>
                </c:pt>
                <c:pt idx="6">
                  <c:v>1.4200000000000002</c:v>
                </c:pt>
                <c:pt idx="7">
                  <c:v>1.59</c:v>
                </c:pt>
                <c:pt idx="8">
                  <c:v>1.76</c:v>
                </c:pt>
                <c:pt idx="9">
                  <c:v>1.9300000000000002</c:v>
                </c:pt>
                <c:pt idx="10">
                  <c:v>2.1</c:v>
                </c:pt>
                <c:pt idx="11">
                  <c:v>2.27</c:v>
                </c:pt>
                <c:pt idx="12">
                  <c:v>2.4400000000000004</c:v>
                </c:pt>
                <c:pt idx="13">
                  <c:v>2.4400000000000004</c:v>
                </c:pt>
                <c:pt idx="14">
                  <c:v>2.4400000000000004</c:v>
                </c:pt>
                <c:pt idx="15">
                  <c:v>2.4400000000000004</c:v>
                </c:pt>
                <c:pt idx="16">
                  <c:v>2.4400000000000004</c:v>
                </c:pt>
                <c:pt idx="17">
                  <c:v>2.4400000000000004</c:v>
                </c:pt>
                <c:pt idx="18">
                  <c:v>2.4400000000000004</c:v>
                </c:pt>
                <c:pt idx="19">
                  <c:v>2.4400000000000004</c:v>
                </c:pt>
                <c:pt idx="20">
                  <c:v>2.4400000000000004</c:v>
                </c:pt>
                <c:pt idx="21">
                  <c:v>2.4400000000000004</c:v>
                </c:pt>
                <c:pt idx="22">
                  <c:v>2.4400000000000004</c:v>
                </c:pt>
                <c:pt idx="23">
                  <c:v>2.4400000000000004</c:v>
                </c:pt>
                <c:pt idx="24">
                  <c:v>2.4400000000000004</c:v>
                </c:pt>
                <c:pt idx="25">
                  <c:v>2.4400000000000004</c:v>
                </c:pt>
                <c:pt idx="26">
                  <c:v>2.4400000000000004</c:v>
                </c:pt>
                <c:pt idx="27">
                  <c:v>2.4400000000000004</c:v>
                </c:pt>
                <c:pt idx="28">
                  <c:v>2.4400000000000004</c:v>
                </c:pt>
                <c:pt idx="29">
                  <c:v>2.4400000000000004</c:v>
                </c:pt>
                <c:pt idx="30">
                  <c:v>2.4400000000000004</c:v>
                </c:pt>
                <c:pt idx="31">
                  <c:v>2.4400000000000004</c:v>
                </c:pt>
                <c:pt idx="32">
                  <c:v>2.4400000000000004</c:v>
                </c:pt>
                <c:pt idx="33">
                  <c:v>2.4400000000000004</c:v>
                </c:pt>
                <c:pt idx="34">
                  <c:v>2.4400000000000004</c:v>
                </c:pt>
                <c:pt idx="35">
                  <c:v>2.4400000000000004</c:v>
                </c:pt>
                <c:pt idx="36">
                  <c:v>2.4400000000000004</c:v>
                </c:pt>
                <c:pt idx="37">
                  <c:v>2.4400000000000004</c:v>
                </c:pt>
                <c:pt idx="38">
                  <c:v>2.4400000000000004</c:v>
                </c:pt>
                <c:pt idx="39">
                  <c:v>2.4400000000000004</c:v>
                </c:pt>
                <c:pt idx="40">
                  <c:v>2.4400000000000004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F7A-4C69-993C-1FA776C1D29E}"/>
            </c:ext>
          </c:extLst>
        </c:ser>
        <c:ser>
          <c:idx val="0"/>
          <c:order val="2"/>
          <c:spPr>
            <a:ln w="12700">
              <a:solidFill>
                <a:schemeClr val="accent1"/>
              </a:solidFill>
              <a:prstDash val="sysDash"/>
            </a:ln>
            <a:effectLst/>
          </c:spPr>
          <c:marker>
            <c:symbol val="none"/>
          </c:marker>
          <c:dPt>
            <c:idx val="25"/>
            <c:marker>
              <c:symbol val="diamond"/>
              <c:size val="6"/>
              <c:spPr>
                <a:solidFill>
                  <a:srgbClr val="58595B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7A-4C69-993C-1FA776C1D29E}"/>
              </c:ext>
            </c:extLst>
          </c:dPt>
          <c:dLbls>
            <c:dLbl>
              <c:idx val="25"/>
              <c:layout>
                <c:manualLayout>
                  <c:x val="-2.9489798619505899E-3"/>
                  <c:y val="1.147400280074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7A-4C69-993C-1FA776C1D2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Graf77!$F$3:$F$28</c:f>
              <c:numCache>
                <c:formatCode>0.00</c:formatCode>
                <c:ptCount val="2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6.224234095869372</c:v>
                </c:pt>
              </c:numCache>
            </c:numRef>
          </c:xVal>
          <c:yVal>
            <c:numRef>
              <c:f>Graf77!$G$3:$G$28</c:f>
              <c:numCache>
                <c:formatCode>0.00</c:formatCode>
                <c:ptCount val="26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1.25</c:v>
                </c:pt>
                <c:pt idx="6">
                  <c:v>1.4200000000000002</c:v>
                </c:pt>
                <c:pt idx="7">
                  <c:v>1.59</c:v>
                </c:pt>
                <c:pt idx="8">
                  <c:v>1.76</c:v>
                </c:pt>
                <c:pt idx="9">
                  <c:v>1.9300000000000002</c:v>
                </c:pt>
                <c:pt idx="10">
                  <c:v>2.1</c:v>
                </c:pt>
                <c:pt idx="11">
                  <c:v>2.27</c:v>
                </c:pt>
                <c:pt idx="12">
                  <c:v>2.4400000000000004</c:v>
                </c:pt>
                <c:pt idx="13">
                  <c:v>2.6100000000000003</c:v>
                </c:pt>
                <c:pt idx="14">
                  <c:v>2.7800000000000002</c:v>
                </c:pt>
                <c:pt idx="15">
                  <c:v>2.95</c:v>
                </c:pt>
                <c:pt idx="16">
                  <c:v>3.12</c:v>
                </c:pt>
                <c:pt idx="17">
                  <c:v>3.29</c:v>
                </c:pt>
                <c:pt idx="18">
                  <c:v>3.46</c:v>
                </c:pt>
                <c:pt idx="19">
                  <c:v>3.63</c:v>
                </c:pt>
                <c:pt idx="20">
                  <c:v>3.8000000000000003</c:v>
                </c:pt>
                <c:pt idx="21">
                  <c:v>3.97</c:v>
                </c:pt>
                <c:pt idx="22">
                  <c:v>4.1400000000000006</c:v>
                </c:pt>
                <c:pt idx="23">
                  <c:v>4.3100000000000005</c:v>
                </c:pt>
                <c:pt idx="24">
                  <c:v>4.4800000000000004</c:v>
                </c:pt>
                <c:pt idx="25">
                  <c:v>4.6500000000000004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F7A-4C69-993C-1FA776C1D29E}"/>
            </c:ext>
          </c:extLst>
        </c:ser>
        <c:ser>
          <c:idx val="4"/>
          <c:order val="3"/>
          <c:spPr>
            <a:ln w="127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Graf77!$A$3:$A$43</c:f>
              <c:numCache>
                <c:formatCode>0.00</c:formatCode>
                <c:ptCount val="4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</c:numCache>
            </c:numRef>
          </c:xVal>
          <c:yVal>
            <c:numRef>
              <c:f>Graf77!$A$3:$A$43</c:f>
              <c:numCache>
                <c:formatCode>0.00</c:formatCode>
                <c:ptCount val="4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F7A-4C69-993C-1FA776C1D29E}"/>
            </c:ext>
          </c:extLst>
        </c:ser>
        <c:ser>
          <c:idx val="5"/>
          <c:order val="4"/>
          <c:spPr>
            <a:ln w="1270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Graf77!$A$3:$A$43</c:f>
              <c:numCache>
                <c:formatCode>0.00</c:formatCode>
                <c:ptCount val="4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</c:numCache>
            </c:numRef>
          </c:xVal>
          <c:yVal>
            <c:numRef>
              <c:f>Graf77!$H$3:$H$43</c:f>
              <c:numCache>
                <c:formatCode>0</c:formatCode>
                <c:ptCount val="4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F7A-4C69-993C-1FA776C1D29E}"/>
            </c:ext>
          </c:extLst>
        </c:ser>
        <c:ser>
          <c:idx val="6"/>
          <c:order val="5"/>
          <c:spPr>
            <a:ln w="19050">
              <a:solidFill>
                <a:srgbClr val="13B5EA"/>
              </a:solidFill>
              <a:prstDash val="solid"/>
            </a:ln>
            <a:effectLst/>
          </c:spPr>
          <c:marker>
            <c:symbol val="none"/>
          </c:marker>
          <c:dPt>
            <c:idx val="24"/>
            <c:marker>
              <c:symbol val="diamond"/>
              <c:size val="6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A-4C69-993C-1FA776C1D29E}"/>
              </c:ext>
            </c:extLst>
          </c:dPt>
          <c:dPt>
            <c:idx val="25"/>
            <c:marker>
              <c:symbol val="circle"/>
              <c:size val="6"/>
              <c:spPr>
                <a:solidFill>
                  <a:srgbClr val="DEBE85"/>
                </a:solidFill>
                <a:ln>
                  <a:solidFill>
                    <a:srgbClr val="DEBE85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A-4C69-993C-1FA776C1D29E}"/>
              </c:ext>
            </c:extLst>
          </c:dPt>
          <c:dLbls>
            <c:dLbl>
              <c:idx val="25"/>
              <c:layout>
                <c:manualLayout>
                  <c:x val="-3.6923258009491394E-2"/>
                  <c:y val="5.4605393871653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7A-4C69-993C-1FA776C1D2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Graf77!$F$3:$F$28</c:f>
              <c:numCache>
                <c:formatCode>0.00</c:formatCode>
                <c:ptCount val="2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6.224234095869372</c:v>
                </c:pt>
              </c:numCache>
            </c:numRef>
          </c:xVal>
          <c:yVal>
            <c:numRef>
              <c:f>Graf77!$E$3:$E$28</c:f>
              <c:numCache>
                <c:formatCode>0.00</c:formatCode>
                <c:ptCount val="26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1.25</c:v>
                </c:pt>
                <c:pt idx="6">
                  <c:v>1.4200000000000002</c:v>
                </c:pt>
                <c:pt idx="7">
                  <c:v>1.59</c:v>
                </c:pt>
                <c:pt idx="8">
                  <c:v>1.76</c:v>
                </c:pt>
                <c:pt idx="9">
                  <c:v>1.9300000000000002</c:v>
                </c:pt>
                <c:pt idx="10">
                  <c:v>2.1</c:v>
                </c:pt>
                <c:pt idx="11">
                  <c:v>2.27</c:v>
                </c:pt>
                <c:pt idx="12">
                  <c:v>2.4400000000000004</c:v>
                </c:pt>
                <c:pt idx="13">
                  <c:v>2.4400000000000004</c:v>
                </c:pt>
                <c:pt idx="14">
                  <c:v>2.4400000000000004</c:v>
                </c:pt>
                <c:pt idx="15">
                  <c:v>2.4400000000000004</c:v>
                </c:pt>
                <c:pt idx="16">
                  <c:v>2.4400000000000004</c:v>
                </c:pt>
                <c:pt idx="17">
                  <c:v>2.4400000000000004</c:v>
                </c:pt>
                <c:pt idx="18">
                  <c:v>2.4400000000000004</c:v>
                </c:pt>
                <c:pt idx="19">
                  <c:v>2.4400000000000004</c:v>
                </c:pt>
                <c:pt idx="20">
                  <c:v>2.4400000000000004</c:v>
                </c:pt>
                <c:pt idx="21">
                  <c:v>2.4400000000000004</c:v>
                </c:pt>
                <c:pt idx="22">
                  <c:v>2.4400000000000004</c:v>
                </c:pt>
                <c:pt idx="23">
                  <c:v>2.4400000000000004</c:v>
                </c:pt>
                <c:pt idx="24">
                  <c:v>2.4400000000000004</c:v>
                </c:pt>
                <c:pt idx="25">
                  <c:v>2.4400000000000004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F7A-4C69-993C-1FA776C1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307823"/>
        <c:axId val="297309263"/>
      </c:scatterChart>
      <c:valAx>
        <c:axId val="297307823"/>
        <c:scaling>
          <c:orientation val="minMax"/>
          <c:max val="11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solidFill>
                      <a:schemeClr val="accent1"/>
                    </a:solidFill>
                  </a:defRPr>
                </a:pPr>
                <a:r>
                  <a:rPr lang="sk-SK" b="0" i="1">
                    <a:solidFill>
                      <a:schemeClr val="accent1"/>
                    </a:solidFill>
                  </a:rPr>
                  <a:t>podiel vymeriavacieho základu na priemernej mzde</a:t>
                </a:r>
              </a:p>
            </c:rich>
          </c:tx>
          <c:layout>
            <c:manualLayout>
              <c:xMode val="edge"/>
              <c:yMode val="edge"/>
              <c:x val="0.23307134627200179"/>
              <c:y val="0.9183734192434054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ysDash"/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sk-SK"/>
          </a:p>
        </c:txPr>
        <c:crossAx val="297309263"/>
        <c:crosses val="autoZero"/>
        <c:crossBetween val="midCat"/>
        <c:majorUnit val="1"/>
      </c:valAx>
      <c:valAx>
        <c:axId val="297309263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solidFill>
                      <a:schemeClr val="accent1"/>
                    </a:solidFill>
                  </a:defRPr>
                </a:pPr>
                <a:r>
                  <a:rPr lang="sk-SK" b="0" i="1">
                    <a:solidFill>
                      <a:schemeClr val="accent1"/>
                    </a:solidFill>
                  </a:rPr>
                  <a:t>priemerný osobný mzdový bod (POMB) </a:t>
                </a:r>
              </a:p>
            </c:rich>
          </c:tx>
          <c:layout>
            <c:manualLayout>
              <c:xMode val="edge"/>
              <c:yMode val="edge"/>
              <c:x val="2.3023229458449474E-3"/>
              <c:y val="4.8084595312917575E-2"/>
            </c:manualLayout>
          </c:layout>
          <c:overlay val="0"/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ysDash"/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sk-SK"/>
          </a:p>
        </c:txPr>
        <c:crossAx val="297307823"/>
        <c:crosses val="autoZero"/>
        <c:crossBetween val="midCat"/>
        <c:majorUnit val="1"/>
      </c:valAx>
    </c:plotArea>
    <c:plotVisOnly val="1"/>
    <c:dispBlanksAs val="gap"/>
    <c:showDLblsOverMax val="0"/>
    <c:extLst/>
  </c:chart>
  <c:spPr>
    <a:noFill/>
    <a:ln>
      <a:noFill/>
    </a:ln>
  </c:spPr>
  <c:txPr>
    <a:bodyPr/>
    <a:lstStyle/>
    <a:p>
      <a:pPr>
        <a:defRPr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47876029475509"/>
          <c:y val="7.139568079129105E-2"/>
          <c:w val="0.72964419881520015"/>
          <c:h val="0.58560457516339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Graf78!$A$3</c:f>
              <c:strCache>
                <c:ptCount val="1"/>
                <c:pt idx="0">
                  <c:v>Podiel SZČO uplatňujúcich si nižšiu sadzbu dane (ľavá os)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"/>
              <c:pt idx="0">
                <c:v>2020</c:v>
              </c:pt>
              <c:pt idx="1">
                <c:v>2021</c:v>
              </c:pt>
              <c:pt idx="2">
                <c:v>2022</c:v>
              </c:pt>
              <c:pt idx="3">
                <c:v>2023</c:v>
              </c:pt>
              <c:pt idx="4">
                <c:v>2024</c:v>
              </c:pt>
              <c:pt idx="5">
                <c:v>2025</c:v>
              </c:pt>
            </c:numLit>
          </c:cat>
          <c:val>
            <c:numRef>
              <c:f>Graf78!$B$3:$G$3</c:f>
              <c:numCache>
                <c:formatCode>0.0%</c:formatCode>
                <c:ptCount val="6"/>
                <c:pt idx="0">
                  <c:v>0.74001703470441704</c:v>
                </c:pt>
                <c:pt idx="1">
                  <c:v>0.72958143148489896</c:v>
                </c:pt>
                <c:pt idx="2">
                  <c:v>0.73655089896011605</c:v>
                </c:pt>
                <c:pt idx="3">
                  <c:v>0.73655089896011605</c:v>
                </c:pt>
                <c:pt idx="4">
                  <c:v>0.73655089896011605</c:v>
                </c:pt>
                <c:pt idx="5">
                  <c:v>0.75665000102186197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2-47AB-96A2-C0A8FDC4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axId val="187427248"/>
        <c:axId val="187427728"/>
      </c:barChart>
      <c:lineChart>
        <c:grouping val="standard"/>
        <c:varyColors val="0"/>
        <c:ser>
          <c:idx val="0"/>
          <c:order val="1"/>
          <c:tx>
            <c:strRef>
              <c:f>Graf78!$A$4</c:f>
              <c:strCache>
                <c:ptCount val="1"/>
                <c:pt idx="0">
                  <c:v>Hranica pre nižšiu sadzbu 15 % v tis. eur (pravá os)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Graf78!$B$2:$G$2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Graf78!$B$4:$G$4</c:f>
              <c:numCache>
                <c:formatCode>0</c:formatCode>
                <c:ptCount val="6"/>
                <c:pt idx="0" formatCode="General">
                  <c:v>100</c:v>
                </c:pt>
                <c:pt idx="1">
                  <c:v>49.79</c:v>
                </c:pt>
                <c:pt idx="2">
                  <c:v>49.79</c:v>
                </c:pt>
                <c:pt idx="3">
                  <c:v>49.79</c:v>
                </c:pt>
                <c:pt idx="4" formatCode="General">
                  <c:v>60</c:v>
                </c:pt>
                <c:pt idx="5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2-47AB-96A2-C0A8FDC4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079728"/>
        <c:axId val="2074076848"/>
      </c:lineChart>
      <c:catAx>
        <c:axId val="18742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87427728"/>
        <c:crosses val="autoZero"/>
        <c:auto val="1"/>
        <c:lblAlgn val="ctr"/>
        <c:lblOffset val="100"/>
        <c:noMultiLvlLbl val="0"/>
      </c:catAx>
      <c:valAx>
        <c:axId val="187427728"/>
        <c:scaling>
          <c:orientation val="minMax"/>
          <c:max val="0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87427248"/>
        <c:crosses val="autoZero"/>
        <c:crossBetween val="between"/>
      </c:valAx>
      <c:valAx>
        <c:axId val="2074076848"/>
        <c:scaling>
          <c:orientation val="minMax"/>
          <c:max val="1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2074079728"/>
        <c:crosses val="max"/>
        <c:crossBetween val="between"/>
      </c:valAx>
      <c:catAx>
        <c:axId val="207407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40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985209235209233E-2"/>
          <c:y val="0.76969924428104575"/>
          <c:w val="0.90802954775321487"/>
          <c:h val="0.23030075571895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70707070707072"/>
          <c:y val="7.1862139917695467E-2"/>
          <c:w val="0.73858585858585857"/>
          <c:h val="0.605094650205761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Graf79a80!$A$3</c:f>
              <c:strCache>
                <c:ptCount val="1"/>
                <c:pt idx="0">
                  <c:v>Zaplatená daň v mil. eur (ľavá os)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3"/>
              <c:pt idx="0">
                <c:v>do 60 tis.</c:v>
              </c:pt>
              <c:pt idx="1">
                <c:v>od 60 do 100 tis.</c:v>
              </c:pt>
              <c:pt idx="2">
                <c:v>od 100 tis. do 1 mil.</c:v>
              </c:pt>
            </c:strLit>
          </c:cat>
          <c:val>
            <c:numRef>
              <c:f>Graf79a80!$B$3:$D$3</c:f>
              <c:numCache>
                <c:formatCode>0</c:formatCode>
                <c:ptCount val="3"/>
                <c:pt idx="0">
                  <c:v>66.444150071188503</c:v>
                </c:pt>
                <c:pt idx="1">
                  <c:v>52.226876507991598</c:v>
                </c:pt>
                <c:pt idx="2">
                  <c:v>449.85626806034799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5-4458-BEF3-DE5A6A6ED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6541727"/>
        <c:axId val="466537887"/>
      </c:barChart>
      <c:lineChart>
        <c:grouping val="stacked"/>
        <c:varyColors val="0"/>
        <c:ser>
          <c:idx val="0"/>
          <c:order val="1"/>
          <c:tx>
            <c:strRef>
              <c:f>Graf79a80!$A$2</c:f>
              <c:strCache>
                <c:ptCount val="1"/>
                <c:pt idx="0">
                  <c:v>Počet firiem v tis. (pravá os)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41275">
                <a:solidFill>
                  <a:schemeClr val="accent1"/>
                </a:solidFill>
              </a:ln>
              <a:effectLst/>
            </c:spPr>
          </c:marker>
          <c:cat>
            <c:strRef>
              <c:f>Graf79a80!$B$1:$D$1</c:f>
              <c:strCache>
                <c:ptCount val="3"/>
                <c:pt idx="0">
                  <c:v>do 60 tis.</c:v>
                </c:pt>
                <c:pt idx="1">
                  <c:v>od 60 do 100 tis.</c:v>
                </c:pt>
                <c:pt idx="2">
                  <c:v>od 100 tis. do 1 mil.</c:v>
                </c:pt>
              </c:strCache>
            </c:strRef>
          </c:cat>
          <c:val>
            <c:numRef>
              <c:f>Graf79a80!$B$2:$D$2</c:f>
              <c:numCache>
                <c:formatCode>0</c:formatCode>
                <c:ptCount val="3"/>
                <c:pt idx="0">
                  <c:v>120.434</c:v>
                </c:pt>
                <c:pt idx="1">
                  <c:v>22.117999999999999</c:v>
                </c:pt>
                <c:pt idx="2">
                  <c:v>69.076999999999998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5-4458-BEF3-DE5A6A6ED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889264"/>
        <c:axId val="745886864"/>
      </c:lineChart>
      <c:catAx>
        <c:axId val="46654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466537887"/>
        <c:crosses val="autoZero"/>
        <c:auto val="1"/>
        <c:lblAlgn val="ctr"/>
        <c:lblOffset val="100"/>
        <c:noMultiLvlLbl val="0"/>
      </c:catAx>
      <c:valAx>
        <c:axId val="466537887"/>
        <c:scaling>
          <c:orientation val="minMax"/>
          <c:max val="4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466541727"/>
        <c:crosses val="autoZero"/>
        <c:crossBetween val="between"/>
        <c:majorUnit val="100"/>
      </c:valAx>
      <c:valAx>
        <c:axId val="745886864"/>
        <c:scaling>
          <c:orientation val="minMax"/>
          <c:max val="140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745889264"/>
        <c:crosses val="max"/>
        <c:crossBetween val="between"/>
        <c:majorUnit val="20"/>
      </c:valAx>
      <c:catAx>
        <c:axId val="74588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886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92405618680758"/>
          <c:y val="0.87423971193415628"/>
          <c:w val="0.64663253389081377"/>
          <c:h val="0.12576028806584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0707070707072"/>
          <c:y val="7.1862139917695467E-2"/>
          <c:w val="0.73858585858585857"/>
          <c:h val="0.605094650205761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Graf79a80!$A$3</c:f>
              <c:strCache>
                <c:ptCount val="1"/>
                <c:pt idx="0">
                  <c:v>Zaplatená daň v mil. eur (ľavá os)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4"/>
              <c:pt idx="0">
                <c:v>od 1 do 5 mil.</c:v>
              </c:pt>
              <c:pt idx="1">
                <c:v>od 5 do 6 mil.</c:v>
              </c:pt>
              <c:pt idx="2">
                <c:v>od 6 do 10 mil.</c:v>
              </c:pt>
              <c:pt idx="3">
                <c:v>nad 10 mil.</c:v>
              </c:pt>
            </c:strLit>
          </c:cat>
          <c:val>
            <c:numRef>
              <c:f>Graf79a80!$E$3:$H$3</c:f>
              <c:numCache>
                <c:formatCode>0</c:formatCode>
                <c:ptCount val="4"/>
                <c:pt idx="0">
                  <c:v>544.00373085058902</c:v>
                </c:pt>
                <c:pt idx="1">
                  <c:v>68.877847342711505</c:v>
                </c:pt>
                <c:pt idx="2">
                  <c:v>200.40129160998899</c:v>
                </c:pt>
                <c:pt idx="3">
                  <c:v>2536.8783101323402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7-428B-9171-08D810DFB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6541727"/>
        <c:axId val="466537887"/>
      </c:barChart>
      <c:lineChart>
        <c:grouping val="stacked"/>
        <c:varyColors val="0"/>
        <c:ser>
          <c:idx val="0"/>
          <c:order val="1"/>
          <c:tx>
            <c:strRef>
              <c:f>Graf79a80!$A$2</c:f>
              <c:strCache>
                <c:ptCount val="1"/>
                <c:pt idx="0">
                  <c:v>Počet firiem v tis. (pravá os)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28575">
                <a:solidFill>
                  <a:schemeClr val="accent1"/>
                </a:solidFill>
              </a:ln>
              <a:effectLst/>
            </c:spPr>
          </c:marker>
          <c:cat>
            <c:strRef>
              <c:f>Graf79a80!$E$1:$H$1</c:f>
              <c:strCache>
                <c:ptCount val="4"/>
                <c:pt idx="0">
                  <c:v>od 1 do 5 mil.</c:v>
                </c:pt>
                <c:pt idx="1">
                  <c:v>od 5 do 6 mil.</c:v>
                </c:pt>
                <c:pt idx="2">
                  <c:v>od 6 do 10 mil.</c:v>
                </c:pt>
                <c:pt idx="3">
                  <c:v>nad 10 mil.</c:v>
                </c:pt>
              </c:strCache>
            </c:strRef>
          </c:cat>
          <c:val>
            <c:numRef>
              <c:f>Graf79a80!$E$2:$H$2</c:f>
              <c:numCache>
                <c:formatCode>0</c:formatCode>
                <c:ptCount val="4"/>
                <c:pt idx="0">
                  <c:v>16.207000000000001</c:v>
                </c:pt>
                <c:pt idx="1">
                  <c:v>0.86399999999999999</c:v>
                </c:pt>
                <c:pt idx="2">
                  <c:v>1.7889999999999999</c:v>
                </c:pt>
                <c:pt idx="3">
                  <c:v>3.1219999999999999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7-428B-9171-08D810DFB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191696"/>
        <c:axId val="745195536"/>
      </c:lineChart>
      <c:catAx>
        <c:axId val="466541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466537887"/>
        <c:crosses val="autoZero"/>
        <c:auto val="1"/>
        <c:lblAlgn val="ctr"/>
        <c:lblOffset val="100"/>
        <c:noMultiLvlLbl val="0"/>
      </c:catAx>
      <c:valAx>
        <c:axId val="466537887"/>
        <c:scaling>
          <c:orientation val="minMax"/>
          <c:max val="2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466541727"/>
        <c:crosses val="autoZero"/>
        <c:crossBetween val="between"/>
        <c:majorUnit val="500"/>
      </c:valAx>
      <c:valAx>
        <c:axId val="745195536"/>
        <c:scaling>
          <c:orientation val="minMax"/>
          <c:max val="18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745191696"/>
        <c:crosses val="max"/>
        <c:crossBetween val="between"/>
        <c:majorUnit val="5"/>
      </c:valAx>
      <c:catAx>
        <c:axId val="74519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5195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26803751803752"/>
          <c:y val="0.86117386831275722"/>
          <c:w val="0.79811724386724392"/>
          <c:h val="0.13882613168724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6446608946609"/>
          <c:y val="3.2952920751633988E-2"/>
          <c:w val="0.70206673881673876"/>
          <c:h val="0.7352246732026143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Graf81!$C$1</c:f>
              <c:strCache>
                <c:ptCount val="1"/>
                <c:pt idx="0">
                  <c:v>Efektívna priemerná daňová sadzba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C-424B-AB25-EF79718AD75C}"/>
              </c:ext>
            </c:extLst>
          </c:dPt>
          <c:cat>
            <c:strRef>
              <c:f>Graf81!$A$2:$A$14</c:f>
              <c:strCache>
                <c:ptCount val="13"/>
                <c:pt idx="0">
                  <c:v>Bulharsko</c:v>
                </c:pt>
                <c:pt idx="1">
                  <c:v>Estónsko</c:v>
                </c:pt>
                <c:pt idx="2">
                  <c:v>Maďarsko</c:v>
                </c:pt>
                <c:pt idx="3">
                  <c:v>Litva</c:v>
                </c:pt>
                <c:pt idx="4">
                  <c:v>Rumunsko</c:v>
                </c:pt>
                <c:pt idx="5">
                  <c:v>Chorvátsko</c:v>
                </c:pt>
                <c:pt idx="6">
                  <c:v>Poľsko</c:v>
                </c:pt>
                <c:pt idx="7">
                  <c:v>Lotyšsko</c:v>
                </c:pt>
                <c:pt idx="8">
                  <c:v>Česko</c:v>
                </c:pt>
                <c:pt idx="9">
                  <c:v>Slovinsko</c:v>
                </c:pt>
                <c:pt idx="10">
                  <c:v>Slovensko</c:v>
                </c:pt>
                <c:pt idx="11">
                  <c:v>Rakúsko</c:v>
                </c:pt>
                <c:pt idx="12">
                  <c:v>Nemecko</c:v>
                </c:pt>
              </c:strCache>
            </c:strRef>
          </c:cat>
          <c:val>
            <c:numRef>
              <c:f>(Graf81!$C$2:$C$3,Graf81!$E$4,Graf81!$C$5:$C$14)</c:f>
              <c:numCache>
                <c:formatCode>0</c:formatCode>
                <c:ptCount val="13"/>
                <c:pt idx="0">
                  <c:v>9</c:v>
                </c:pt>
                <c:pt idx="1">
                  <c:v>10.199999999999999</c:v>
                </c:pt>
                <c:pt idx="2">
                  <c:v>9</c:v>
                </c:pt>
                <c:pt idx="3">
                  <c:v>12.7</c:v>
                </c:pt>
                <c:pt idx="4">
                  <c:v>14.7</c:v>
                </c:pt>
                <c:pt idx="5">
                  <c:v>14.8</c:v>
                </c:pt>
                <c:pt idx="6">
                  <c:v>15.9</c:v>
                </c:pt>
                <c:pt idx="7">
                  <c:v>16.7</c:v>
                </c:pt>
                <c:pt idx="8">
                  <c:v>17</c:v>
                </c:pt>
                <c:pt idx="9">
                  <c:v>17.3</c:v>
                </c:pt>
                <c:pt idx="10">
                  <c:v>18.7</c:v>
                </c:pt>
                <c:pt idx="11">
                  <c:v>23.1</c:v>
                </c:pt>
                <c:pt idx="12">
                  <c:v>28.8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C-424B-AB25-EF79718AD75C}"/>
            </c:ext>
          </c:extLst>
        </c:ser>
        <c:ser>
          <c:idx val="1"/>
          <c:order val="1"/>
          <c:tx>
            <c:strRef>
              <c:f>Graf81!$B$1</c:f>
              <c:strCache>
                <c:ptCount val="1"/>
                <c:pt idx="0">
                  <c:v>Zákonom stanovená sadzba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6C-424B-AB25-EF79718AD75C}"/>
              </c:ext>
            </c:extLst>
          </c:dPt>
          <c:cat>
            <c:strRef>
              <c:f>Graf81!$A$2:$A$14</c:f>
              <c:strCache>
                <c:ptCount val="13"/>
                <c:pt idx="0">
                  <c:v>Bulharsko</c:v>
                </c:pt>
                <c:pt idx="1">
                  <c:v>Estónsko</c:v>
                </c:pt>
                <c:pt idx="2">
                  <c:v>Maďarsko</c:v>
                </c:pt>
                <c:pt idx="3">
                  <c:v>Litva</c:v>
                </c:pt>
                <c:pt idx="4">
                  <c:v>Rumunsko</c:v>
                </c:pt>
                <c:pt idx="5">
                  <c:v>Chorvátsko</c:v>
                </c:pt>
                <c:pt idx="6">
                  <c:v>Poľsko</c:v>
                </c:pt>
                <c:pt idx="7">
                  <c:v>Lotyšsko</c:v>
                </c:pt>
                <c:pt idx="8">
                  <c:v>Česko</c:v>
                </c:pt>
                <c:pt idx="9">
                  <c:v>Slovinsko</c:v>
                </c:pt>
                <c:pt idx="10">
                  <c:v>Slovensko</c:v>
                </c:pt>
                <c:pt idx="11">
                  <c:v>Rakúsko</c:v>
                </c:pt>
                <c:pt idx="12">
                  <c:v>Nemecko</c:v>
                </c:pt>
              </c:strCache>
            </c:strRef>
          </c:cat>
          <c:val>
            <c:numRef>
              <c:f>Graf81!$D$2:$D$14</c:f>
              <c:numCache>
                <c:formatCode>0</c:formatCode>
                <c:ptCount val="13"/>
                <c:pt idx="0">
                  <c:v>1</c:v>
                </c:pt>
                <c:pt idx="1">
                  <c:v>9.8000000000000007</c:v>
                </c:pt>
                <c:pt idx="2">
                  <c:v>2.0999999999999996</c:v>
                </c:pt>
                <c:pt idx="3">
                  <c:v>2.3000000000000007</c:v>
                </c:pt>
                <c:pt idx="4">
                  <c:v>1.3000000000000007</c:v>
                </c:pt>
                <c:pt idx="5">
                  <c:v>3.1999999999999993</c:v>
                </c:pt>
                <c:pt idx="6">
                  <c:v>3.0999999999999996</c:v>
                </c:pt>
                <c:pt idx="7">
                  <c:v>3.3000000000000007</c:v>
                </c:pt>
                <c:pt idx="8">
                  <c:v>2</c:v>
                </c:pt>
                <c:pt idx="9">
                  <c:v>1.6999999999999993</c:v>
                </c:pt>
                <c:pt idx="10">
                  <c:v>2.3000000000000007</c:v>
                </c:pt>
                <c:pt idx="11">
                  <c:v>1.8999999999999986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6C-424B-AB25-EF79718AD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812720928"/>
        <c:axId val="1812693088"/>
      </c:barChart>
      <c:catAx>
        <c:axId val="1812720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812693088"/>
        <c:crosses val="autoZero"/>
        <c:auto val="1"/>
        <c:lblAlgn val="ctr"/>
        <c:lblOffset val="100"/>
        <c:noMultiLvlLbl val="0"/>
      </c:catAx>
      <c:valAx>
        <c:axId val="1812693088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8127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753246753247"/>
          <c:y val="0.85454503676470583"/>
          <c:w val="0.74015728715728712"/>
          <c:h val="0.14535905349794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0347899948749"/>
          <c:y val="6.861951721856259E-2"/>
          <c:w val="0.82818358737998043"/>
          <c:h val="0.687156634478130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Strednodoby_horizont!$B$10:$F$10</c:f>
              <c:numCache>
                <c:formatCode>0.0</c:formatCode>
                <c:ptCount val="5"/>
                <c:pt idx="0">
                  <c:v>-6.9460000000000299E-2</c:v>
                </c:pt>
                <c:pt idx="1">
                  <c:v>-0.23343000000000025</c:v>
                </c:pt>
                <c:pt idx="2">
                  <c:v>-0.22027600000000014</c:v>
                </c:pt>
                <c:pt idx="3">
                  <c:v>-0.29370299999999894</c:v>
                </c:pt>
                <c:pt idx="4">
                  <c:v>-0.27008499999999991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4-4B73-8822-6175823ED7E3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Strednodoby_horizont!$G$10:$K$10</c:f>
              <c:numCache>
                <c:formatCode>0.0</c:formatCode>
                <c:ptCount val="5"/>
                <c:pt idx="0">
                  <c:v>3.2860000000001222E-3</c:v>
                </c:pt>
                <c:pt idx="1">
                  <c:v>-0.36050399999999971</c:v>
                </c:pt>
                <c:pt idx="2">
                  <c:v>-0.42854800000000015</c:v>
                </c:pt>
                <c:pt idx="3">
                  <c:v>-0.17267999999999972</c:v>
                </c:pt>
                <c:pt idx="4">
                  <c:v>-0.14408399999999943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4-4B73-8822-6175823ED7E3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Strednodoby_horizont!$L$10:$P$10</c:f>
              <c:numCache>
                <c:formatCode>0.0</c:formatCode>
                <c:ptCount val="5"/>
                <c:pt idx="0">
                  <c:v>-0.23187099999999994</c:v>
                </c:pt>
                <c:pt idx="1">
                  <c:v>-0.30513399999999979</c:v>
                </c:pt>
                <c:pt idx="2">
                  <c:v>-0.55284699999999987</c:v>
                </c:pt>
                <c:pt idx="3">
                  <c:v>-0.60261300000000073</c:v>
                </c:pt>
                <c:pt idx="4">
                  <c:v>-0.5682330000000011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34-4B73-8822-6175823ED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7.8758432446314058E-2"/>
                  <c:y val="7.2003570509389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4-4B73-8822-6175823ED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Strednodoby_horizont!$Q$10:$U$10</c:f>
              <c:numCache>
                <c:formatCode>0.0</c:formatCode>
                <c:ptCount val="5"/>
                <c:pt idx="0">
                  <c:v>-0.29804500000000012</c:v>
                </c:pt>
                <c:pt idx="1">
                  <c:v>-0.89906799999999976</c:v>
                </c:pt>
                <c:pt idx="2">
                  <c:v>-1.2016710000000002</c:v>
                </c:pt>
                <c:pt idx="3">
                  <c:v>-1.0689959999999994</c:v>
                </c:pt>
                <c:pt idx="4">
                  <c:v>-0.98240200000000044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34-4B73-8822-6175823ED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411332932594609"/>
          <c:w val="1"/>
          <c:h val="0.13588667067405391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0707070707072"/>
          <c:y val="7.1333741830065356E-2"/>
          <c:w val="0.8188961038961039"/>
          <c:h val="0.694734477124183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Graf82!$A$2</c:f>
              <c:strCache>
                <c:ptCount val="1"/>
                <c:pt idx="0">
                  <c:v>Zisk pred zdanením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Graf82!$B$1:$E$1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Graf82!$B$2:$E$2</c:f>
              <c:numCache>
                <c:formatCode>0</c:formatCode>
                <c:ptCount val="4"/>
                <c:pt idx="0">
                  <c:v>307.83590671000002</c:v>
                </c:pt>
                <c:pt idx="1">
                  <c:v>337.84794813000002</c:v>
                </c:pt>
                <c:pt idx="2">
                  <c:v>360.5</c:v>
                </c:pt>
                <c:pt idx="3">
                  <c:v>363.35831705000004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3-4BB7-8803-BD21C7A2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axId val="1507647168"/>
        <c:axId val="1507619808"/>
      </c:barChart>
      <c:catAx>
        <c:axId val="1507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507619808"/>
        <c:crosses val="autoZero"/>
        <c:auto val="1"/>
        <c:lblAlgn val="ctr"/>
        <c:lblOffset val="100"/>
        <c:noMultiLvlLbl val="0"/>
      </c:catAx>
      <c:valAx>
        <c:axId val="1507619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50764716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11616161616159"/>
          <c:y val="0.88408190359477123"/>
          <c:w val="0.443767316017316"/>
          <c:h val="0.1094332107843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70707070707072"/>
          <c:y val="7.1333741830065356E-2"/>
          <c:w val="0.8188961038961039"/>
          <c:h val="0.69473447712418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Graf83!$A$2</c:f>
              <c:strCache>
                <c:ptCount val="1"/>
                <c:pt idx="0">
                  <c:v>Zisk pred zdanením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Graf83!$B$1:$E$1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Graf83!$B$2:$E$2</c:f>
              <c:numCache>
                <c:formatCode>0</c:formatCode>
                <c:ptCount val="4"/>
                <c:pt idx="0">
                  <c:v>-85.883107120000005</c:v>
                </c:pt>
                <c:pt idx="1">
                  <c:v>302.96499999999997</c:v>
                </c:pt>
                <c:pt idx="2">
                  <c:v>1040.2329999999999</c:v>
                </c:pt>
                <c:pt idx="3">
                  <c:v>690.26665349999996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C-4352-8D27-D2DCB6DD2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axId val="1507647168"/>
        <c:axId val="1507619808"/>
      </c:barChart>
      <c:catAx>
        <c:axId val="15076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507619808"/>
        <c:crosses val="autoZero"/>
        <c:auto val="1"/>
        <c:lblAlgn val="ctr"/>
        <c:lblOffset val="100"/>
        <c:noMultiLvlLbl val="0"/>
      </c:catAx>
      <c:valAx>
        <c:axId val="1507619808"/>
        <c:scaling>
          <c:orientation val="minMax"/>
          <c:max val="1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50764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11616161616159"/>
          <c:y val="0.88408190359477123"/>
          <c:w val="0.443767316017316"/>
          <c:h val="0.1094332107843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Graf84!$B$1:$M$1</c:f>
              <c:numCache>
                <c:formatCode>General</c:formatCod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</c:numCache>
            </c:numRef>
          </c:cat>
          <c:val>
            <c:numRef>
              <c:f>Graf84!$B$2:$M$2</c:f>
              <c:numCache>
                <c:formatCode>General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60</c:v>
                </c:pt>
                <c:pt idx="10">
                  <c:v>60</c:v>
                </c:pt>
                <c:pt idx="1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F-4099-A53A-3E79D5423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overlap val="-27"/>
        <c:axId val="1291421008"/>
        <c:axId val="1291418608"/>
      </c:barChart>
      <c:catAx>
        <c:axId val="129142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291418608"/>
        <c:crosses val="autoZero"/>
        <c:auto val="1"/>
        <c:lblAlgn val="ctr"/>
        <c:lblOffset val="100"/>
        <c:noMultiLvlLbl val="0"/>
      </c:catAx>
      <c:valAx>
        <c:axId val="12914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29142100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5F-44FF-9591-D202880C6272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Graf85!$B$1:$F$1</c:f>
              <c:strCache>
                <c:ptCount val="5"/>
                <c:pt idx="0">
                  <c:v>HU</c:v>
                </c:pt>
                <c:pt idx="1">
                  <c:v>AT</c:v>
                </c:pt>
                <c:pt idx="2">
                  <c:v>CZ</c:v>
                </c:pt>
                <c:pt idx="3">
                  <c:v>SK</c:v>
                </c:pt>
                <c:pt idx="4">
                  <c:v>SK 2025</c:v>
                </c:pt>
              </c:strCache>
            </c:strRef>
          </c:cat>
          <c:val>
            <c:numRef>
              <c:f>Graf85!$B$2:$F$2</c:f>
              <c:numCache>
                <c:formatCode>General</c:formatCode>
                <c:ptCount val="5"/>
                <c:pt idx="0">
                  <c:v>144</c:v>
                </c:pt>
                <c:pt idx="1">
                  <c:v>96.4</c:v>
                </c:pt>
                <c:pt idx="2">
                  <c:v>91</c:v>
                </c:pt>
                <c:pt idx="3">
                  <c:v>60</c:v>
                </c:pt>
                <c:pt idx="4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F-44FF-9591-D202880C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27"/>
        <c:axId val="1283142528"/>
        <c:axId val="1283132448"/>
      </c:barChart>
      <c:catAx>
        <c:axId val="128314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283132448"/>
        <c:crosses val="autoZero"/>
        <c:auto val="1"/>
        <c:lblAlgn val="ctr"/>
        <c:lblOffset val="100"/>
        <c:noMultiLvlLbl val="0"/>
      </c:catAx>
      <c:valAx>
        <c:axId val="1283132448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sk-SK"/>
          </a:p>
        </c:txPr>
        <c:crossAx val="128314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73040816839509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Graf88a89!$E$2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Graf88a89!$E$3:$E$14</c:f>
              <c:numCache>
                <c:formatCode>0</c:formatCode>
                <c:ptCount val="12"/>
                <c:pt idx="0">
                  <c:v>0.98744211364268608</c:v>
                </c:pt>
                <c:pt idx="1">
                  <c:v>7.6872277841694086</c:v>
                </c:pt>
                <c:pt idx="2">
                  <c:v>-6.6085666920735093</c:v>
                </c:pt>
                <c:pt idx="3">
                  <c:v>-16.692326403361221</c:v>
                </c:pt>
                <c:pt idx="4">
                  <c:v>-25.942298757139724</c:v>
                </c:pt>
                <c:pt idx="5">
                  <c:v>-37.898991056330487</c:v>
                </c:pt>
                <c:pt idx="6">
                  <c:v>-52.435782703250879</c:v>
                </c:pt>
                <c:pt idx="7">
                  <c:v>-82.807234599091316</c:v>
                </c:pt>
                <c:pt idx="8">
                  <c:v>-119.98352985180827</c:v>
                </c:pt>
                <c:pt idx="9">
                  <c:v>-170.98248265572329</c:v>
                </c:pt>
                <c:pt idx="11">
                  <c:v>-50.467540734851355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E-4E00-A809-EEF2AEFC38A0}"/>
            </c:ext>
          </c:extLst>
        </c:ser>
        <c:ser>
          <c:idx val="2"/>
          <c:order val="1"/>
          <c:tx>
            <c:strRef>
              <c:f>Graf88a89!$G$2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2.2164878791954834E-3</c:v>
                </c:pt>
                <c:pt idx="7">
                  <c:v>1.2725655600661412E-2</c:v>
                </c:pt>
                <c:pt idx="8">
                  <c:v>3.598716678970959E-2</c:v>
                </c:pt>
                <c:pt idx="9">
                  <c:v>11.182983296326711</c:v>
                </c:pt>
                <c:pt idx="11">
                  <c:v>1.1233897198508203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E-4E00-A809-EEF2AEFC38A0}"/>
            </c:ext>
          </c:extLst>
        </c:ser>
        <c:ser>
          <c:idx val="7"/>
          <c:order val="2"/>
          <c:tx>
            <c:strRef>
              <c:f>Graf88a89!$L$2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Graf88a89!$L$3:$L$14</c:f>
              <c:numCache>
                <c:formatCode>0</c:formatCode>
                <c:ptCount val="12"/>
                <c:pt idx="0">
                  <c:v>76.070388762912387</c:v>
                </c:pt>
                <c:pt idx="1">
                  <c:v>258.76699314921825</c:v>
                </c:pt>
                <c:pt idx="2">
                  <c:v>195.9335448308957</c:v>
                </c:pt>
                <c:pt idx="3">
                  <c:v>163.07914299087133</c:v>
                </c:pt>
                <c:pt idx="4">
                  <c:v>176.26546668860101</c:v>
                </c:pt>
                <c:pt idx="5">
                  <c:v>206.41170998769121</c:v>
                </c:pt>
                <c:pt idx="6">
                  <c:v>232.4638627384702</c:v>
                </c:pt>
                <c:pt idx="7">
                  <c:v>271.1165189390631</c:v>
                </c:pt>
                <c:pt idx="8">
                  <c:v>285.38825340559924</c:v>
                </c:pt>
                <c:pt idx="9">
                  <c:v>261.93203105151042</c:v>
                </c:pt>
                <c:pt idx="11">
                  <c:v>212.74320586588874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1E-4E00-A809-EEF2AEFC38A0}"/>
            </c:ext>
          </c:extLst>
        </c:ser>
        <c:ser>
          <c:idx val="1"/>
          <c:order val="3"/>
          <c:tx>
            <c:strRef>
              <c:f>Graf88a89!$F$2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Graf88a89!$F$3:$F$14</c:f>
              <c:numCache>
                <c:formatCode>0</c:formatCode>
                <c:ptCount val="12"/>
                <c:pt idx="0">
                  <c:v>-1.6344072099807931</c:v>
                </c:pt>
                <c:pt idx="1">
                  <c:v>-16.68789260986614</c:v>
                </c:pt>
                <c:pt idx="2">
                  <c:v>-58.19941016105804</c:v>
                </c:pt>
                <c:pt idx="3">
                  <c:v>-128.82340407982883</c:v>
                </c:pt>
                <c:pt idx="4">
                  <c:v>-176.36368802782999</c:v>
                </c:pt>
                <c:pt idx="5">
                  <c:v>-196.34608526989905</c:v>
                </c:pt>
                <c:pt idx="6">
                  <c:v>-196.37832638246982</c:v>
                </c:pt>
                <c:pt idx="7">
                  <c:v>-136.11539649404949</c:v>
                </c:pt>
                <c:pt idx="8">
                  <c:v>-77.486424004691798</c:v>
                </c:pt>
                <c:pt idx="9">
                  <c:v>-66.115920718497364</c:v>
                </c:pt>
                <c:pt idx="11">
                  <c:v>-105.4147881662102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1E-4E00-A809-EEF2AEFC38A0}"/>
            </c:ext>
          </c:extLst>
        </c:ser>
        <c:ser>
          <c:idx val="6"/>
          <c:order val="4"/>
          <c:tx>
            <c:strRef>
              <c:f>Graf88a89!$K$2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Graf88a89!$K$3:$K$14</c:f>
              <c:numCache>
                <c:formatCode>0</c:formatCode>
                <c:ptCount val="12"/>
                <c:pt idx="0">
                  <c:v>0.89286773213200377</c:v>
                </c:pt>
                <c:pt idx="1">
                  <c:v>2.7619234329404208</c:v>
                </c:pt>
                <c:pt idx="2">
                  <c:v>118.30270130962163</c:v>
                </c:pt>
                <c:pt idx="3">
                  <c:v>215.15534456244131</c:v>
                </c:pt>
                <c:pt idx="4">
                  <c:v>262.73328306012081</c:v>
                </c:pt>
                <c:pt idx="5">
                  <c:v>273.99184966959001</c:v>
                </c:pt>
                <c:pt idx="6">
                  <c:v>261.1484034606292</c:v>
                </c:pt>
                <c:pt idx="7">
                  <c:v>191.01643720543143</c:v>
                </c:pt>
                <c:pt idx="8">
                  <c:v>126.96208289500282</c:v>
                </c:pt>
                <c:pt idx="9">
                  <c:v>131.10568623196741</c:v>
                </c:pt>
                <c:pt idx="11">
                  <c:v>158.4062135169479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1E-4E00-A809-EEF2AEFC38A0}"/>
            </c:ext>
          </c:extLst>
        </c:ser>
        <c:ser>
          <c:idx val="5"/>
          <c:order val="5"/>
          <c:tx>
            <c:strRef>
              <c:f>Graf88a89!$H$2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Graf88a89!$A$3:$A$14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Graf88a89!$H$3:$H$14</c:f>
              <c:numCache>
                <c:formatCode>0</c:formatCode>
                <c:ptCount val="12"/>
                <c:pt idx="0">
                  <c:v>-0.13711820175660705</c:v>
                </c:pt>
                <c:pt idx="1">
                  <c:v>-0.11229459439982747</c:v>
                </c:pt>
                <c:pt idx="2">
                  <c:v>-0.13159796378204192</c:v>
                </c:pt>
                <c:pt idx="3">
                  <c:v>-9.4486876829250832E-2</c:v>
                </c:pt>
                <c:pt idx="4">
                  <c:v>-0.14175650506876991</c:v>
                </c:pt>
                <c:pt idx="5">
                  <c:v>-0.23372339011075383</c:v>
                </c:pt>
                <c:pt idx="6">
                  <c:v>-0.39533060797839426</c:v>
                </c:pt>
                <c:pt idx="7">
                  <c:v>-0.87685835758747999</c:v>
                </c:pt>
                <c:pt idx="8">
                  <c:v>-2.7710495570208877</c:v>
                </c:pt>
                <c:pt idx="9">
                  <c:v>-71.654447858010826</c:v>
                </c:pt>
                <c:pt idx="11">
                  <c:v>-7.6548210711516731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1E-4E00-A809-EEF2AEFC38A0}"/>
            </c:ext>
          </c:extLst>
        </c:ser>
        <c:ser>
          <c:idx val="11"/>
          <c:order val="6"/>
          <c:tx>
            <c:strRef>
              <c:f>Graf88a89!$J$2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Graf88a89!$J$3:$J$14</c:f>
              <c:numCache>
                <c:formatCode>0</c:formatCode>
                <c:ptCount val="12"/>
                <c:pt idx="0">
                  <c:v>1.6344072099807931</c:v>
                </c:pt>
                <c:pt idx="1">
                  <c:v>16.68789260986614</c:v>
                </c:pt>
                <c:pt idx="2">
                  <c:v>58.19941016105804</c:v>
                </c:pt>
                <c:pt idx="3">
                  <c:v>128.82340407982883</c:v>
                </c:pt>
                <c:pt idx="4">
                  <c:v>176.36368802782999</c:v>
                </c:pt>
                <c:pt idx="5">
                  <c:v>196.34608526989905</c:v>
                </c:pt>
                <c:pt idx="6">
                  <c:v>196.37832638246982</c:v>
                </c:pt>
                <c:pt idx="7">
                  <c:v>136.11539649404949</c:v>
                </c:pt>
                <c:pt idx="8">
                  <c:v>77.486424004691798</c:v>
                </c:pt>
                <c:pt idx="9">
                  <c:v>66.115920718497364</c:v>
                </c:pt>
                <c:pt idx="11">
                  <c:v>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1E-4E00-A809-EEF2AEFC38A0}"/>
            </c:ext>
          </c:extLst>
        </c:ser>
        <c:ser>
          <c:idx val="4"/>
          <c:order val="7"/>
          <c:tx>
            <c:strRef>
              <c:f>Graf88a89!$I$2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Graf88a89!$I$3:$I$14</c:f>
              <c:numCache>
                <c:formatCode>0</c:formatCode>
                <c:ptCount val="12"/>
                <c:pt idx="0">
                  <c:v>-2.6522301898544605</c:v>
                </c:pt>
                <c:pt idx="1">
                  <c:v>-39.305537377665758</c:v>
                </c:pt>
                <c:pt idx="2">
                  <c:v>-60.974044411542394</c:v>
                </c:pt>
                <c:pt idx="3">
                  <c:v>-86.796874977311973</c:v>
                </c:pt>
                <c:pt idx="4">
                  <c:v>-94.51512083534918</c:v>
                </c:pt>
                <c:pt idx="5">
                  <c:v>-114.41125931816126</c:v>
                </c:pt>
                <c:pt idx="6">
                  <c:v>-115.29036551799594</c:v>
                </c:pt>
                <c:pt idx="7">
                  <c:v>-133.85893568847405</c:v>
                </c:pt>
                <c:pt idx="8">
                  <c:v>-153.23686150938036</c:v>
                </c:pt>
                <c:pt idx="9">
                  <c:v>-173.95140474860793</c:v>
                </c:pt>
                <c:pt idx="11">
                  <c:v>-104.82729188924225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1E-4E00-A809-EEF2AEFC38A0}"/>
            </c:ext>
          </c:extLst>
        </c:ser>
        <c:ser>
          <c:idx val="9"/>
          <c:order val="8"/>
          <c:tx>
            <c:strRef>
              <c:f>Graf88a89!$M$2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Graf88a89!$M$3:$M$14</c:f>
              <c:numCache>
                <c:formatCode>0</c:formatCode>
                <c:ptCount val="12"/>
                <c:pt idx="0">
                  <c:v>-0.85196550075639266</c:v>
                </c:pt>
                <c:pt idx="1">
                  <c:v>-3.9655793767569776</c:v>
                </c:pt>
                <c:pt idx="2">
                  <c:v>-2.8397491998475743</c:v>
                </c:pt>
                <c:pt idx="3">
                  <c:v>-0.10915003344962315</c:v>
                </c:pt>
                <c:pt idx="4">
                  <c:v>-0.16364582495953073</c:v>
                </c:pt>
                <c:pt idx="5">
                  <c:v>-6.6748203028910211</c:v>
                </c:pt>
                <c:pt idx="6">
                  <c:v>-16.575496940968151</c:v>
                </c:pt>
                <c:pt idx="7">
                  <c:v>-35.813887434920616</c:v>
                </c:pt>
                <c:pt idx="8">
                  <c:v>-61.813217848699423</c:v>
                </c:pt>
                <c:pt idx="9">
                  <c:v>-125.83493420288869</c:v>
                </c:pt>
                <c:pt idx="11">
                  <c:v>-25.46424163678239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1E-4E00-A809-EEF2AEFC38A0}"/>
            </c:ext>
          </c:extLst>
        </c:ser>
        <c:ser>
          <c:idx val="10"/>
          <c:order val="9"/>
          <c:tx>
            <c:strRef>
              <c:f>Graf88a89!$N$2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Graf88a89!$N$3:$N$14</c:f>
              <c:numCache>
                <c:formatCode>0</c:formatCode>
                <c:ptCount val="12"/>
                <c:pt idx="0">
                  <c:v>-0.94960560023758944</c:v>
                </c:pt>
                <c:pt idx="1">
                  <c:v>-7.7925042509496052</c:v>
                </c:pt>
                <c:pt idx="2">
                  <c:v>-15.39788873575344</c:v>
                </c:pt>
                <c:pt idx="3">
                  <c:v>-19.33777284630014</c:v>
                </c:pt>
                <c:pt idx="4">
                  <c:v>-23.452509874530733</c:v>
                </c:pt>
                <c:pt idx="5">
                  <c:v>-29.862422957339732</c:v>
                </c:pt>
                <c:pt idx="6">
                  <c:v>-37.33073058104128</c:v>
                </c:pt>
                <c:pt idx="7">
                  <c:v>-47.454422627561144</c:v>
                </c:pt>
                <c:pt idx="8">
                  <c:v>-62.480586510129797</c:v>
                </c:pt>
                <c:pt idx="9">
                  <c:v>-90.272279776785581</c:v>
                </c:pt>
                <c:pt idx="11">
                  <c:v>-33.433009875727294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1E-4E00-A809-EEF2AEFC3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10"/>
          <c:tx>
            <c:strRef>
              <c:f>Graf88a89!$O$2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1E-4E00-A809-EEF2AEFC38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Graf88a89!$A$3:$A$14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Graf88a89!$O$3:$O$14</c:f>
              <c:numCache>
                <c:formatCode>0</c:formatCode>
                <c:ptCount val="12"/>
                <c:pt idx="0">
                  <c:v>-5.2378845889431567</c:v>
                </c:pt>
                <c:pt idx="1">
                  <c:v>-60.176580425468899</c:v>
                </c:pt>
                <c:pt idx="2">
                  <c:v>-144.151257164057</c:v>
                </c:pt>
                <c:pt idx="3">
                  <c:v>-251.85401521708104</c:v>
                </c:pt>
                <c:pt idx="4">
                  <c:v>-320.57901982487795</c:v>
                </c:pt>
                <c:pt idx="5">
                  <c:v>-385.42730229473227</c:v>
                </c:pt>
                <c:pt idx="6">
                  <c:v>-418.40381624582528</c:v>
                </c:pt>
                <c:pt idx="7">
                  <c:v>-436.91400954608343</c:v>
                </c:pt>
                <c:pt idx="8">
                  <c:v>-477.7356821149408</c:v>
                </c:pt>
                <c:pt idx="9">
                  <c:v>-687.62848666418699</c:v>
                </c:pt>
                <c:pt idx="11">
                  <c:v>-326.13830365411434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1E-4E00-A809-EEF2AEFC38A0}"/>
            </c:ext>
          </c:extLst>
        </c:ser>
        <c:ser>
          <c:idx val="8"/>
          <c:order val="11"/>
          <c:tx>
            <c:strRef>
              <c:f>Graf88a89!$P$2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1E-4E00-A809-EEF2AEFC38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Graf88a89!$P$3:$P$14</c:f>
              <c:numCache>
                <c:formatCode>0</c:formatCode>
                <c:ptCount val="12"/>
                <c:pt idx="0">
                  <c:v>73.359779116082024</c:v>
                </c:pt>
                <c:pt idx="1">
                  <c:v>218.04022876655591</c:v>
                </c:pt>
                <c:pt idx="2">
                  <c:v>228.28439913751836</c:v>
                </c:pt>
                <c:pt idx="3">
                  <c:v>255.20387641606044</c:v>
                </c:pt>
                <c:pt idx="4">
                  <c:v>294.78341795167387</c:v>
                </c:pt>
                <c:pt idx="5">
                  <c:v>291.322342632448</c:v>
                </c:pt>
                <c:pt idx="6">
                  <c:v>271.58677633574393</c:v>
                </c:pt>
                <c:pt idx="7">
                  <c:v>161.33434309246059</c:v>
                </c:pt>
                <c:pt idx="8">
                  <c:v>12.101078190353064</c:v>
                </c:pt>
                <c:pt idx="9">
                  <c:v>-228.4748486622118</c:v>
                </c:pt>
                <c:pt idx="11">
                  <c:v>150.4259038949325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1E-4E00-A809-EEF2AEFC3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9795736434108527"/>
              <c:y val="0.75553388129738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1602160493827158"/>
          <c:w val="0.99181701030927849"/>
          <c:h val="0.18397839506172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8040030864197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Graf88a89!$Q$2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Graf88a89!$Q$3:$Q$14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4-4C04-A240-7C76C565385F}"/>
            </c:ext>
          </c:extLst>
        </c:ser>
        <c:ser>
          <c:idx val="1"/>
          <c:order val="1"/>
          <c:tx>
            <c:strRef>
              <c:f>Graf88a89!$R$2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Graf88a89!$R$3:$R$14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4-4C04-A240-7C76C565385F}"/>
            </c:ext>
          </c:extLst>
        </c:ser>
        <c:ser>
          <c:idx val="7"/>
          <c:order val="2"/>
          <c:tx>
            <c:strRef>
              <c:f>Graf88a89!$X$2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Graf88a89!$X$3:$X$14</c:f>
              <c:numCache>
                <c:formatCode>0.0</c:formatCode>
                <c:ptCount val="12"/>
                <c:pt idx="0">
                  <c:v>14.526300980078691</c:v>
                </c:pt>
                <c:pt idx="1">
                  <c:v>5.18315659946711</c:v>
                </c:pt>
                <c:pt idx="2">
                  <c:v>2.2764254806175606</c:v>
                </c:pt>
                <c:pt idx="3">
                  <c:v>1.55214308316453</c:v>
                </c:pt>
                <c:pt idx="4">
                  <c:v>1.3709059883856418</c:v>
                </c:pt>
                <c:pt idx="5">
                  <c:v>1.2863286072916904</c:v>
                </c:pt>
                <c:pt idx="6">
                  <c:v>1.187450776171374</c:v>
                </c:pt>
                <c:pt idx="7">
                  <c:v>1.1448842611664944</c:v>
                </c:pt>
                <c:pt idx="8">
                  <c:v>0.96092049529677914</c:v>
                </c:pt>
                <c:pt idx="9">
                  <c:v>0.48572265363754319</c:v>
                </c:pt>
                <c:pt idx="11">
                  <c:v>1.181537944582062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4-4C04-A240-7C76C565385F}"/>
            </c:ext>
          </c:extLst>
        </c:ser>
        <c:ser>
          <c:idx val="2"/>
          <c:order val="3"/>
          <c:tx>
            <c:strRef>
              <c:f>Graf88a89!$S$2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Graf88a89!$B$3:$B$14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Graf88a89!$S$3:$S$14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4-4C04-A240-7C76C565385F}"/>
            </c:ext>
          </c:extLst>
        </c:ser>
        <c:ser>
          <c:idx val="6"/>
          <c:order val="4"/>
          <c:tx>
            <c:strRef>
              <c:f>Graf88a89!$W$2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Graf88a89!$W$3:$W$14</c:f>
              <c:numCache>
                <c:formatCode>0.0</c:formatCode>
                <c:ptCount val="12"/>
                <c:pt idx="0">
                  <c:v>0.17050084301229751</c:v>
                </c:pt>
                <c:pt idx="1">
                  <c:v>5.5321899808191376E-2</c:v>
                </c:pt>
                <c:pt idx="2">
                  <c:v>1.3744827814938074</c:v>
                </c:pt>
                <c:pt idx="3">
                  <c:v>2.047790255355757</c:v>
                </c:pt>
                <c:pt idx="4">
                  <c:v>2.0434100783431126</c:v>
                </c:pt>
                <c:pt idx="5">
                  <c:v>1.7074784876099081</c:v>
                </c:pt>
                <c:pt idx="6">
                  <c:v>1.3339745400949194</c:v>
                </c:pt>
                <c:pt idx="7">
                  <c:v>0.80663366967230132</c:v>
                </c:pt>
                <c:pt idx="8">
                  <c:v>0.42748945033132613</c:v>
                </c:pt>
                <c:pt idx="9">
                  <c:v>0.24312032998758787</c:v>
                </c:pt>
                <c:pt idx="11">
                  <c:v>0.87975994893029663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C4-4C04-A240-7C76C565385F}"/>
            </c:ext>
          </c:extLst>
        </c:ser>
        <c:ser>
          <c:idx val="5"/>
          <c:order val="5"/>
          <c:tx>
            <c:strRef>
              <c:f>Graf88a89!$T$2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Graf88a89!$A$3:$A$14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Graf88a89!$T$3:$T$14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C4-4C04-A240-7C76C565385F}"/>
            </c:ext>
          </c:extLst>
        </c:ser>
        <c:ser>
          <c:idx val="11"/>
          <c:order val="6"/>
          <c:tx>
            <c:strRef>
              <c:f>Graf88a89!$V$2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Graf88a89!$V$3:$V$14</c:f>
              <c:numCache>
                <c:formatCode>0.0</c:formatCode>
                <c:ptCount val="12"/>
                <c:pt idx="0">
                  <c:v>0.31210424242983331</c:v>
                </c:pt>
                <c:pt idx="1">
                  <c:v>0.33426195381165985</c:v>
                </c:pt>
                <c:pt idx="2">
                  <c:v>0.67618140814984118</c:v>
                </c:pt>
                <c:pt idx="3">
                  <c:v>1.2261062446434878</c:v>
                </c:pt>
                <c:pt idx="4">
                  <c:v>1.3716699055877228</c:v>
                </c:pt>
                <c:pt idx="5">
                  <c:v>1.2236010564878601</c:v>
                </c:pt>
                <c:pt idx="6">
                  <c:v>1.0031219189902452</c:v>
                </c:pt>
                <c:pt idx="7">
                  <c:v>0.57479483639836981</c:v>
                </c:pt>
                <c:pt idx="8">
                  <c:v>0.26090174365916569</c:v>
                </c:pt>
                <c:pt idx="9">
                  <c:v>0.12260432727588999</c:v>
                </c:pt>
                <c:pt idx="11">
                  <c:v>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C4-4C04-A240-7C76C565385F}"/>
            </c:ext>
          </c:extLst>
        </c:ser>
        <c:ser>
          <c:idx val="4"/>
          <c:order val="7"/>
          <c:tx>
            <c:strRef>
              <c:f>Graf88a89!$U$2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Graf88a89!$U$3:$U$14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C4-4C04-A240-7C76C565385F}"/>
            </c:ext>
          </c:extLst>
        </c:ser>
        <c:ser>
          <c:idx val="9"/>
          <c:order val="8"/>
          <c:tx>
            <c:strRef>
              <c:f>Graf88a89!$Y$2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Graf88a89!$Y$3:$Y$14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C4-4C04-A240-7C76C565385F}"/>
            </c:ext>
          </c:extLst>
        </c:ser>
        <c:ser>
          <c:idx val="10"/>
          <c:order val="9"/>
          <c:tx>
            <c:strRef>
              <c:f>Graf88a89!$Z$2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Graf88a89!$Z$3:$Z$14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C4-4C04-A240-7C76C565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10"/>
          <c:tx>
            <c:strRef>
              <c:f>Graf88a89!$AA$2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C4-4C04-A240-7C76C56538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Graf88a89!$A$3:$A$14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Graf88a89!$AA$3:$AA$14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C4-4C04-A240-7C76C565385F}"/>
            </c:ext>
          </c:extLst>
        </c:ser>
        <c:ser>
          <c:idx val="8"/>
          <c:order val="11"/>
          <c:tx>
            <c:strRef>
              <c:f>Graf88a89!$AB$2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C4-4C04-A240-7C76C565385F}"/>
              </c:ext>
            </c:extLst>
          </c:dPt>
          <c:dLbls>
            <c:dLbl>
              <c:idx val="1"/>
              <c:layout>
                <c:manualLayout>
                  <c:x val="-4.5061369509043929E-2"/>
                  <c:y val="-4.6915728588048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C4-4C04-A240-7C76C5653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Graf88a89!$AB$3:$AB$14</c:f>
              <c:numCache>
                <c:formatCode>0.0</c:formatCode>
                <c:ptCount val="12"/>
                <c:pt idx="0">
                  <c:v>14.008686541534377</c:v>
                </c:pt>
                <c:pt idx="1">
                  <c:v>4.3673910529578173</c:v>
                </c:pt>
                <c:pt idx="2">
                  <c:v>2.652289190565249</c:v>
                </c:pt>
                <c:pt idx="3">
                  <c:v>2.4289613270664345</c:v>
                </c:pt>
                <c:pt idx="4">
                  <c:v>2.292680242697088</c:v>
                </c:pt>
                <c:pt idx="5">
                  <c:v>1.8154796706722494</c:v>
                </c:pt>
                <c:pt idx="6">
                  <c:v>1.3872948877244609</c:v>
                </c:pt>
                <c:pt idx="7">
                  <c:v>0.6812906528713184</c:v>
                </c:pt>
                <c:pt idx="8">
                  <c:v>4.0745103940115344E-2</c:v>
                </c:pt>
                <c:pt idx="9">
                  <c:v>-0.42368017892329352</c:v>
                </c:pt>
                <c:pt idx="11">
                  <c:v>0.83543872800318275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C4-4C04-A240-7C76C5653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1390034364261168"/>
              <c:y val="0.74988703703703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106111111111112"/>
          <c:w val="0.9950014318442153"/>
          <c:h val="0.18893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6540154320987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Graf90a91!$E$2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Graf90a91!$E$3:$E$14</c:f>
              <c:numCache>
                <c:formatCode>0</c:formatCode>
                <c:ptCount val="12"/>
                <c:pt idx="0">
                  <c:v>10.214382321675203</c:v>
                </c:pt>
                <c:pt idx="1">
                  <c:v>24.328102160547132</c:v>
                </c:pt>
                <c:pt idx="2">
                  <c:v>-31.385394633280157</c:v>
                </c:pt>
                <c:pt idx="3">
                  <c:v>-105.8372426431888</c:v>
                </c:pt>
                <c:pt idx="4">
                  <c:v>-153.48816567226822</c:v>
                </c:pt>
                <c:pt idx="5">
                  <c:v>-192.72838315544141</c:v>
                </c:pt>
                <c:pt idx="6">
                  <c:v>-245.93359571513065</c:v>
                </c:pt>
                <c:pt idx="7">
                  <c:v>-317.32828387732297</c:v>
                </c:pt>
                <c:pt idx="8">
                  <c:v>-403.42563149830676</c:v>
                </c:pt>
                <c:pt idx="9">
                  <c:v>-613.50911059026839</c:v>
                </c:pt>
                <c:pt idx="11">
                  <c:v>-202.91623286408867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F-456F-90CB-DAFFB4F59D4A}"/>
            </c:ext>
          </c:extLst>
        </c:ser>
        <c:ser>
          <c:idx val="2"/>
          <c:order val="1"/>
          <c:tx>
            <c:strRef>
              <c:f>Graf90a91!$G$2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5.4089354598545469E-3</c:v>
                </c:pt>
                <c:pt idx="6">
                  <c:v>6.1403618310578167E-3</c:v>
                </c:pt>
                <c:pt idx="7">
                  <c:v>3.585184300027322E-2</c:v>
                </c:pt>
                <c:pt idx="8">
                  <c:v>0.19516482108156197</c:v>
                </c:pt>
                <c:pt idx="9">
                  <c:v>17.655001737934072</c:v>
                </c:pt>
                <c:pt idx="11">
                  <c:v>1.7897398284076189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F-456F-90CB-DAFFB4F59D4A}"/>
            </c:ext>
          </c:extLst>
        </c:ser>
        <c:ser>
          <c:idx val="12"/>
          <c:order val="4"/>
          <c:tx>
            <c:strRef>
              <c:f>Graf90a91!$L$2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accent2">
                  <a:lumMod val="20000"/>
                  <a:lumOff val="80000"/>
                </a:schemeClr>
              </a:solidFill>
            </a:ln>
            <a:effectLst/>
          </c:spPr>
          <c:invertIfNegative val="0"/>
          <c:val>
            <c:numRef>
              <c:f>Graf90a91!$L$3:$L$14</c:f>
              <c:numCache>
                <c:formatCode>0</c:formatCode>
                <c:ptCount val="12"/>
                <c:pt idx="0">
                  <c:v>565.64713169914194</c:v>
                </c:pt>
                <c:pt idx="1">
                  <c:v>775.20648869798788</c:v>
                </c:pt>
                <c:pt idx="2">
                  <c:v>830.98666851871894</c:v>
                </c:pt>
                <c:pt idx="3">
                  <c:v>904.98908193326133</c:v>
                </c:pt>
                <c:pt idx="4">
                  <c:v>915.26796144142645</c:v>
                </c:pt>
                <c:pt idx="5">
                  <c:v>915.90724333318212</c:v>
                </c:pt>
                <c:pt idx="6">
                  <c:v>909.73140794808933</c:v>
                </c:pt>
                <c:pt idx="7">
                  <c:v>895.70762253097928</c:v>
                </c:pt>
                <c:pt idx="8">
                  <c:v>882.62569618521957</c:v>
                </c:pt>
                <c:pt idx="9">
                  <c:v>904.72333564699511</c:v>
                </c:pt>
                <c:pt idx="11">
                  <c:v>849.96927538241653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F-456F-90CB-DAFFB4F59D4A}"/>
            </c:ext>
          </c:extLst>
        </c:ser>
        <c:ser>
          <c:idx val="1"/>
          <c:order val="5"/>
          <c:tx>
            <c:strRef>
              <c:f>Graf90a91!$F$2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Graf90a91!$F$3:$F$14</c:f>
              <c:numCache>
                <c:formatCode>0</c:formatCode>
                <c:ptCount val="12"/>
                <c:pt idx="0">
                  <c:v>-0.16476651439688794</c:v>
                </c:pt>
                <c:pt idx="1">
                  <c:v>-1.1055525780975586</c:v>
                </c:pt>
                <c:pt idx="2">
                  <c:v>-2.1058825524596614</c:v>
                </c:pt>
                <c:pt idx="3">
                  <c:v>-2.996951247092511</c:v>
                </c:pt>
                <c:pt idx="4">
                  <c:v>-4.630838189561473</c:v>
                </c:pt>
                <c:pt idx="5">
                  <c:v>-4.7687030528577452</c:v>
                </c:pt>
                <c:pt idx="6">
                  <c:v>-4.4065527647908311</c:v>
                </c:pt>
                <c:pt idx="7">
                  <c:v>-4.957950811018236</c:v>
                </c:pt>
                <c:pt idx="8">
                  <c:v>-3.9961281796931871</c:v>
                </c:pt>
                <c:pt idx="9">
                  <c:v>-4.4027182555437321</c:v>
                </c:pt>
                <c:pt idx="11">
                  <c:v>-3.3531092789999093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F-456F-90CB-DAFFB4F59D4A}"/>
            </c:ext>
          </c:extLst>
        </c:ser>
        <c:ser>
          <c:idx val="10"/>
          <c:order val="6"/>
          <c:tx>
            <c:strRef>
              <c:f>Graf90a91!$K$2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Graf90a91!$K$3:$K$14</c:f>
              <c:numCache>
                <c:formatCode>0</c:formatCode>
                <c:ptCount val="12"/>
                <c:pt idx="0">
                  <c:v>-5.5447953467200932</c:v>
                </c:pt>
                <c:pt idx="1">
                  <c:v>-8.241888006175941</c:v>
                </c:pt>
                <c:pt idx="2">
                  <c:v>-2.4417296442115912</c:v>
                </c:pt>
                <c:pt idx="3">
                  <c:v>-0.80163669446847052</c:v>
                </c:pt>
                <c:pt idx="4">
                  <c:v>0.36506180925789522</c:v>
                </c:pt>
                <c:pt idx="5">
                  <c:v>1.70895834410112</c:v>
                </c:pt>
                <c:pt idx="6">
                  <c:v>1.9403799400679418</c:v>
                </c:pt>
                <c:pt idx="7">
                  <c:v>3.2489712814858649</c:v>
                </c:pt>
                <c:pt idx="8">
                  <c:v>6.1322012988021015</c:v>
                </c:pt>
                <c:pt idx="9">
                  <c:v>12.322627666755579</c:v>
                </c:pt>
                <c:pt idx="11">
                  <c:v>0.87021268665921525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F-456F-90CB-DAFFB4F59D4A}"/>
            </c:ext>
          </c:extLst>
        </c:ser>
        <c:ser>
          <c:idx val="5"/>
          <c:order val="7"/>
          <c:tx>
            <c:strRef>
              <c:f>Graf90a91!$H$2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Graf90a91!$A$3:$A$14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Graf90a91!$H$3:$H$14</c:f>
              <c:numCache>
                <c:formatCode>0</c:formatCode>
                <c:ptCount val="12"/>
                <c:pt idx="0">
                  <c:v>-0.54679916987606703</c:v>
                </c:pt>
                <c:pt idx="1">
                  <c:v>-7.9315689135910361E-2</c:v>
                </c:pt>
                <c:pt idx="2">
                  <c:v>-0.32955386619141791</c:v>
                </c:pt>
                <c:pt idx="3">
                  <c:v>-0.32507418100794894</c:v>
                </c:pt>
                <c:pt idx="4">
                  <c:v>-0.56118438974954188</c:v>
                </c:pt>
                <c:pt idx="5">
                  <c:v>-0.74907177098066313</c:v>
                </c:pt>
                <c:pt idx="6">
                  <c:v>-1.3916074578919506</c:v>
                </c:pt>
                <c:pt idx="7">
                  <c:v>-2.3100587485314463</c:v>
                </c:pt>
                <c:pt idx="8">
                  <c:v>-7.8274890331085771</c:v>
                </c:pt>
                <c:pt idx="9">
                  <c:v>-157.59351499185141</c:v>
                </c:pt>
                <c:pt idx="11">
                  <c:v>-17.171463198759739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F-456F-90CB-DAFFB4F59D4A}"/>
            </c:ext>
          </c:extLst>
        </c:ser>
        <c:ser>
          <c:idx val="7"/>
          <c:order val="8"/>
          <c:tx>
            <c:strRef>
              <c:f>Graf90a91!$J$2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Graf90a91!$J$3:$J$14</c:f>
              <c:numCache>
                <c:formatCode>0</c:formatCode>
                <c:ptCount val="12"/>
                <c:pt idx="0">
                  <c:v>0.16476651439688794</c:v>
                </c:pt>
                <c:pt idx="1">
                  <c:v>1.1055525780975586</c:v>
                </c:pt>
                <c:pt idx="2">
                  <c:v>2.1058825524596614</c:v>
                </c:pt>
                <c:pt idx="3">
                  <c:v>2.996951247092511</c:v>
                </c:pt>
                <c:pt idx="4">
                  <c:v>4.630838189561473</c:v>
                </c:pt>
                <c:pt idx="5">
                  <c:v>4.7687030528577452</c:v>
                </c:pt>
                <c:pt idx="6">
                  <c:v>4.4065527647908311</c:v>
                </c:pt>
                <c:pt idx="7">
                  <c:v>4.957950811018236</c:v>
                </c:pt>
                <c:pt idx="8">
                  <c:v>3.9961281796931871</c:v>
                </c:pt>
                <c:pt idx="9">
                  <c:v>4.4027182555437321</c:v>
                </c:pt>
                <c:pt idx="11">
                  <c:v>3.3531092789999093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EF-456F-90CB-DAFFB4F59D4A}"/>
            </c:ext>
          </c:extLst>
        </c:ser>
        <c:ser>
          <c:idx val="4"/>
          <c:order val="9"/>
          <c:tx>
            <c:strRef>
              <c:f>Graf90a91!$I$2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Graf90a91!$I$3:$I$14</c:f>
              <c:numCache>
                <c:formatCode>0</c:formatCode>
                <c:ptCount val="12"/>
                <c:pt idx="0">
                  <c:v>-32.100525886166572</c:v>
                </c:pt>
                <c:pt idx="1">
                  <c:v>-54.774915264562566</c:v>
                </c:pt>
                <c:pt idx="2">
                  <c:v>-104.62784073914258</c:v>
                </c:pt>
                <c:pt idx="3">
                  <c:v>-140.92790518894438</c:v>
                </c:pt>
                <c:pt idx="4">
                  <c:v>-160.85235547932422</c:v>
                </c:pt>
                <c:pt idx="5">
                  <c:v>-173.70431505045309</c:v>
                </c:pt>
                <c:pt idx="6">
                  <c:v>-185.64119602727811</c:v>
                </c:pt>
                <c:pt idx="7">
                  <c:v>-210.22713738764691</c:v>
                </c:pt>
                <c:pt idx="8">
                  <c:v>-265.43770105980656</c:v>
                </c:pt>
                <c:pt idx="9">
                  <c:v>-277.62790554345202</c:v>
                </c:pt>
                <c:pt idx="11">
                  <c:v>-155.89603428561898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F-456F-90CB-DAFFB4F59D4A}"/>
            </c:ext>
          </c:extLst>
        </c:ser>
        <c:ser>
          <c:idx val="6"/>
          <c:order val="10"/>
          <c:tx>
            <c:strRef>
              <c:f>Graf90a91!$M$2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Graf90a91!$M$3:$M$14</c:f>
              <c:numCache>
                <c:formatCode>0</c:formatCode>
                <c:ptCount val="12"/>
                <c:pt idx="0">
                  <c:v>-1.7605742247237686</c:v>
                </c:pt>
                <c:pt idx="1">
                  <c:v>-9.3339888231457735</c:v>
                </c:pt>
                <c:pt idx="2">
                  <c:v>-25.214692564861252</c:v>
                </c:pt>
                <c:pt idx="3">
                  <c:v>-36.929143387489603</c:v>
                </c:pt>
                <c:pt idx="4">
                  <c:v>-47.931818063127139</c:v>
                </c:pt>
                <c:pt idx="5">
                  <c:v>-59.945516628540645</c:v>
                </c:pt>
                <c:pt idx="6">
                  <c:v>-72.750033057272958</c:v>
                </c:pt>
                <c:pt idx="7">
                  <c:v>-87.854091710061766</c:v>
                </c:pt>
                <c:pt idx="8">
                  <c:v>-110.25917988939909</c:v>
                </c:pt>
                <c:pt idx="9">
                  <c:v>-199.17400695194374</c:v>
                </c:pt>
                <c:pt idx="11">
                  <c:v>-65.111181565149309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F-456F-90CB-DAFFB4F59D4A}"/>
            </c:ext>
          </c:extLst>
        </c:ser>
        <c:ser>
          <c:idx val="9"/>
          <c:order val="11"/>
          <c:tx>
            <c:strRef>
              <c:f>Graf90a91!$N$2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Graf90a91!$N$3:$N$14</c:f>
              <c:numCache>
                <c:formatCode>0</c:formatCode>
                <c:ptCount val="12"/>
                <c:pt idx="0">
                  <c:v>-1.8270945197768924</c:v>
                </c:pt>
                <c:pt idx="1">
                  <c:v>-9.3151101245894097</c:v>
                </c:pt>
                <c:pt idx="2">
                  <c:v>-22.320060912839836</c:v>
                </c:pt>
                <c:pt idx="3">
                  <c:v>-31.6340832197493</c:v>
                </c:pt>
                <c:pt idx="4">
                  <c:v>-40.565134396962094</c:v>
                </c:pt>
                <c:pt idx="5">
                  <c:v>-50.076446868439234</c:v>
                </c:pt>
                <c:pt idx="6">
                  <c:v>-60.251968024997041</c:v>
                </c:pt>
                <c:pt idx="7">
                  <c:v>-71.876612462096091</c:v>
                </c:pt>
                <c:pt idx="8">
                  <c:v>-89.071893466600159</c:v>
                </c:pt>
                <c:pt idx="9">
                  <c:v>-112.76306790675153</c:v>
                </c:pt>
                <c:pt idx="11">
                  <c:v>-48.966145816688368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F-456F-90CB-DAFFB4F5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2"/>
          <c:tx>
            <c:strRef>
              <c:f>Graf90a91!$O$2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EF-456F-90CB-DAFFB4F59D4A}"/>
              </c:ext>
            </c:extLst>
          </c:dPt>
          <c:dLbls>
            <c:dLbl>
              <c:idx val="9"/>
              <c:layout>
                <c:manualLayout>
                  <c:x val="-6.4863974799541813E-2"/>
                  <c:y val="3.0897530864197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F-456F-90CB-DAFFB4F59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Graf90a91!$A$3:$A$14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Graf90a91!$O$3:$O$14</c:f>
              <c:numCache>
                <c:formatCode>0</c:formatCode>
                <c:ptCount val="12"/>
                <c:pt idx="0">
                  <c:v>-26.185377993264986</c:v>
                </c:pt>
                <c:pt idx="1">
                  <c:v>-50.280780318984085</c:v>
                </c:pt>
                <c:pt idx="2">
                  <c:v>-185.98342526877491</c:v>
                </c:pt>
                <c:pt idx="3">
                  <c:v>-318.65039986747252</c:v>
                </c:pt>
                <c:pt idx="4">
                  <c:v>-408.02949619099269</c:v>
                </c:pt>
                <c:pt idx="5">
                  <c:v>-481.96702759125293</c:v>
                </c:pt>
                <c:pt idx="6">
                  <c:v>-570.36881268553043</c:v>
                </c:pt>
                <c:pt idx="7">
                  <c:v>-694.5182831536772</c:v>
                </c:pt>
                <c:pt idx="8">
                  <c:v>-879.82285830583282</c:v>
                </c:pt>
                <c:pt idx="9">
                  <c:v>-1347.4153225018767</c:v>
                </c:pt>
                <c:pt idx="11">
                  <c:v>-491.62442718089733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EF-456F-90CB-DAFFB4F59D4A}"/>
            </c:ext>
          </c:extLst>
        </c:ser>
        <c:ser>
          <c:idx val="8"/>
          <c:order val="3"/>
          <c:tx>
            <c:strRef>
              <c:f>Graf90a91!$P$2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EF-456F-90CB-DAFFB4F59D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Graf90a91!$P$3:$P$14</c:f>
              <c:numCache>
                <c:formatCode>0</c:formatCode>
                <c:ptCount val="12"/>
                <c:pt idx="0">
                  <c:v>534.08172487355375</c:v>
                </c:pt>
                <c:pt idx="1">
                  <c:v>717.78937295092544</c:v>
                </c:pt>
                <c:pt idx="2">
                  <c:v>644.6673961581921</c:v>
                </c:pt>
                <c:pt idx="3">
                  <c:v>588.53399661841286</c:v>
                </c:pt>
                <c:pt idx="4">
                  <c:v>512.23436524925319</c:v>
                </c:pt>
                <c:pt idx="5">
                  <c:v>440.41787713888812</c:v>
                </c:pt>
                <c:pt idx="6">
                  <c:v>345.70952796741761</c:v>
                </c:pt>
                <c:pt idx="7">
                  <c:v>209.39626146980618</c:v>
                </c:pt>
                <c:pt idx="8">
                  <c:v>12.931167357882032</c:v>
                </c:pt>
                <c:pt idx="9">
                  <c:v>-425.96664093258232</c:v>
                </c:pt>
                <c:pt idx="11">
                  <c:v>362.56817016717832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EF-456F-90CB-DAFFB4F5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1"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550658648339061"/>
              <c:y val="0.751395987654321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1182069193426709"/>
          <c:w val="0.98968986254295532"/>
          <c:h val="0.188179308065732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848043209876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Graf90a91!$Q$2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Graf90a91!$Q$3:$Q$14</c:f>
              <c:numCache>
                <c:formatCode>0.0</c:formatCode>
                <c:ptCount val="12"/>
                <c:pt idx="0">
                  <c:v>0.43809345863878918</c:v>
                </c:pt>
                <c:pt idx="1">
                  <c:v>0.29643381377316841</c:v>
                </c:pt>
                <c:pt idx="2">
                  <c:v>-0.22836555626361915</c:v>
                </c:pt>
                <c:pt idx="3">
                  <c:v>-0.57934573177770865</c:v>
                </c:pt>
                <c:pt idx="4">
                  <c:v>-0.68644605014039606</c:v>
                </c:pt>
                <c:pt idx="5">
                  <c:v>-0.72659555403176646</c:v>
                </c:pt>
                <c:pt idx="6">
                  <c:v>-0.79492895153177556</c:v>
                </c:pt>
                <c:pt idx="7">
                  <c:v>-0.8803224807236556</c:v>
                </c:pt>
                <c:pt idx="8">
                  <c:v>-0.92575732366447416</c:v>
                </c:pt>
                <c:pt idx="9">
                  <c:v>-0.77272230295122646</c:v>
                </c:pt>
                <c:pt idx="11">
                  <c:v>-0.72119270249408385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BC8-8CEA-2D1EDB661AF4}"/>
            </c:ext>
          </c:extLst>
        </c:ser>
        <c:ser>
          <c:idx val="2"/>
          <c:order val="1"/>
          <c:tx>
            <c:strRef>
              <c:f>Graf90a91!$S$2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Graf90a91!$S$3:$S$14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2.0391954692035826E-5</c:v>
                </c:pt>
                <c:pt idx="6">
                  <c:v>1.9847436370761033E-5</c:v>
                </c:pt>
                <c:pt idx="7">
                  <c:v>9.945909322320884E-5</c:v>
                </c:pt>
                <c:pt idx="8">
                  <c:v>4.4785271021799487E-4</c:v>
                </c:pt>
                <c:pt idx="9">
                  <c:v>2.223669276633676E-2</c:v>
                </c:pt>
                <c:pt idx="11">
                  <c:v>6.3609859368674495E-3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BC8-8CEA-2D1EDB661AF4}"/>
            </c:ext>
          </c:extLst>
        </c:ser>
        <c:ser>
          <c:idx val="7"/>
          <c:order val="2"/>
          <c:tx>
            <c:strRef>
              <c:f>Graf90a91!$X$2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Graf90a91!$X$3:$X$14</c:f>
              <c:numCache>
                <c:formatCode>0.0</c:formatCode>
                <c:ptCount val="12"/>
                <c:pt idx="0">
                  <c:v>24.260527997795414</c:v>
                </c:pt>
                <c:pt idx="1">
                  <c:v>9.4457600675121078</c:v>
                </c:pt>
                <c:pt idx="2">
                  <c:v>6.0464026347689668</c:v>
                </c:pt>
                <c:pt idx="3">
                  <c:v>4.9538475193562093</c:v>
                </c:pt>
                <c:pt idx="4">
                  <c:v>4.0933584305974646</c:v>
                </c:pt>
                <c:pt idx="5">
                  <c:v>3.4530156898303863</c:v>
                </c:pt>
                <c:pt idx="6">
                  <c:v>2.9405166552900064</c:v>
                </c:pt>
                <c:pt idx="7">
                  <c:v>2.4848448636062734</c:v>
                </c:pt>
                <c:pt idx="8">
                  <c:v>2.025397343404423</c:v>
                </c:pt>
                <c:pt idx="9">
                  <c:v>1.1395102165349176</c:v>
                </c:pt>
                <c:pt idx="11">
                  <c:v>3.0209098113927584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2-4BC8-8CEA-2D1EDB661AF4}"/>
            </c:ext>
          </c:extLst>
        </c:ser>
        <c:ser>
          <c:idx val="1"/>
          <c:order val="3"/>
          <c:tx>
            <c:strRef>
              <c:f>Graf90a91!$R$2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Graf90a91!$B$3:$B$14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Graf90a91!$R$3:$R$14</c:f>
              <c:numCache>
                <c:formatCode>0.0</c:formatCode>
                <c:ptCount val="12"/>
                <c:pt idx="0">
                  <c:v>-7.0668132332207577E-3</c:v>
                </c:pt>
                <c:pt idx="1">
                  <c:v>-1.347097134373623E-2</c:v>
                </c:pt>
                <c:pt idx="2">
                  <c:v>-1.5322765449899954E-2</c:v>
                </c:pt>
                <c:pt idx="3">
                  <c:v>-1.6405103439839714E-2</c:v>
                </c:pt>
                <c:pt idx="4">
                  <c:v>-2.0710525597467055E-2</c:v>
                </c:pt>
                <c:pt idx="5">
                  <c:v>-1.7978246794659123E-2</c:v>
                </c:pt>
                <c:pt idx="6">
                  <c:v>-1.4243260905444127E-2</c:v>
                </c:pt>
                <c:pt idx="7">
                  <c:v>-1.3754196455266992E-2</c:v>
                </c:pt>
                <c:pt idx="8">
                  <c:v>-9.1700790426065895E-3</c:v>
                </c:pt>
                <c:pt idx="9">
                  <c:v>-5.5452780259382887E-3</c:v>
                </c:pt>
                <c:pt idx="11">
                  <c:v>-1.191741985620069E-2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72-4BC8-8CEA-2D1EDB661AF4}"/>
            </c:ext>
          </c:extLst>
        </c:ser>
        <c:ser>
          <c:idx val="6"/>
          <c:order val="4"/>
          <c:tx>
            <c:strRef>
              <c:f>Graf90a91!$W$2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Graf90a91!$W$3:$W$14</c:f>
              <c:numCache>
                <c:formatCode>0.0</c:formatCode>
                <c:ptCount val="12"/>
                <c:pt idx="0">
                  <c:v>-0.23781551291008271</c:v>
                </c:pt>
                <c:pt idx="1">
                  <c:v>-0.10042601261039438</c:v>
                </c:pt>
                <c:pt idx="2">
                  <c:v>-1.7766446940083357E-2</c:v>
                </c:pt>
                <c:pt idx="3">
                  <c:v>-4.3881037126262262E-3</c:v>
                </c:pt>
                <c:pt idx="4">
                  <c:v>1.6326681338890065E-3</c:v>
                </c:pt>
                <c:pt idx="5">
                  <c:v>6.4428576347671466E-3</c:v>
                </c:pt>
                <c:pt idx="6">
                  <c:v>6.2718726445091409E-3</c:v>
                </c:pt>
                <c:pt idx="7">
                  <c:v>9.0131973846468202E-3</c:v>
                </c:pt>
                <c:pt idx="8">
                  <c:v>1.4071813537149222E-2</c:v>
                </c:pt>
                <c:pt idx="9">
                  <c:v>1.5520501757348978E-2</c:v>
                </c:pt>
                <c:pt idx="11">
                  <c:v>3.0928577294097081E-3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72-4BC8-8CEA-2D1EDB661AF4}"/>
            </c:ext>
          </c:extLst>
        </c:ser>
        <c:ser>
          <c:idx val="5"/>
          <c:order val="5"/>
          <c:tx>
            <c:strRef>
              <c:f>Graf90a91!$T$2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Graf90a91!$A$3:$A$14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Graf90a91!$T$3:$T$14</c:f>
              <c:numCache>
                <c:formatCode>0.0</c:formatCode>
                <c:ptCount val="12"/>
                <c:pt idx="0">
                  <c:v>-2.3452141496945449E-2</c:v>
                </c:pt>
                <c:pt idx="1">
                  <c:v>-9.6644826906120633E-4</c:v>
                </c:pt>
                <c:pt idx="2">
                  <c:v>-2.3978908932318242E-3</c:v>
                </c:pt>
                <c:pt idx="3">
                  <c:v>-1.7794335394111815E-3</c:v>
                </c:pt>
                <c:pt idx="4">
                  <c:v>-2.5097883348645846E-3</c:v>
                </c:pt>
                <c:pt idx="5">
                  <c:v>-2.824037692498458E-3</c:v>
                </c:pt>
                <c:pt idx="6">
                  <c:v>-4.498080281504984E-3</c:v>
                </c:pt>
                <c:pt idx="7">
                  <c:v>-6.408494771650299E-3</c:v>
                </c:pt>
                <c:pt idx="8">
                  <c:v>-1.7962059751610089E-2</c:v>
                </c:pt>
                <c:pt idx="9">
                  <c:v>-0.19849097875257157</c:v>
                </c:pt>
                <c:pt idx="11">
                  <c:v>-6.102978443516581E-2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72-4BC8-8CEA-2D1EDB661AF4}"/>
            </c:ext>
          </c:extLst>
        </c:ser>
        <c:ser>
          <c:idx val="11"/>
          <c:order val="6"/>
          <c:tx>
            <c:strRef>
              <c:f>Graf90a91!$V$2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Graf90a91!$V$3:$V$14</c:f>
              <c:numCache>
                <c:formatCode>0.0</c:formatCode>
                <c:ptCount val="12"/>
                <c:pt idx="0">
                  <c:v>7.0668132332207577E-3</c:v>
                </c:pt>
                <c:pt idx="1">
                  <c:v>1.347097134373623E-2</c:v>
                </c:pt>
                <c:pt idx="2">
                  <c:v>1.5322765449899954E-2</c:v>
                </c:pt>
                <c:pt idx="3">
                  <c:v>1.6405103439839714E-2</c:v>
                </c:pt>
                <c:pt idx="4">
                  <c:v>2.0710525597467055E-2</c:v>
                </c:pt>
                <c:pt idx="5">
                  <c:v>1.7978246794659123E-2</c:v>
                </c:pt>
                <c:pt idx="6">
                  <c:v>1.4243260905444127E-2</c:v>
                </c:pt>
                <c:pt idx="7">
                  <c:v>1.3754196455266992E-2</c:v>
                </c:pt>
                <c:pt idx="8">
                  <c:v>9.1700790426065895E-3</c:v>
                </c:pt>
                <c:pt idx="9">
                  <c:v>5.5452780259382887E-3</c:v>
                </c:pt>
                <c:pt idx="11">
                  <c:v>1.191741985620069E-2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2-4BC8-8CEA-2D1EDB661AF4}"/>
            </c:ext>
          </c:extLst>
        </c:ser>
        <c:ser>
          <c:idx val="4"/>
          <c:order val="7"/>
          <c:tx>
            <c:strRef>
              <c:f>Graf90a91!$U$2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Graf90a91!$U$3:$U$14</c:f>
              <c:numCache>
                <c:formatCode>0.0</c:formatCode>
                <c:ptCount val="12"/>
                <c:pt idx="0">
                  <c:v>-1.3767871582163667</c:v>
                </c:pt>
                <c:pt idx="1">
                  <c:v>-0.66742308642998771</c:v>
                </c:pt>
                <c:pt idx="2">
                  <c:v>-0.7612902539616242</c:v>
                </c:pt>
                <c:pt idx="3">
                  <c:v>-0.77142958679340534</c:v>
                </c:pt>
                <c:pt idx="4">
                  <c:v>-0.71938096068152246</c:v>
                </c:pt>
                <c:pt idx="5">
                  <c:v>-0.65487387464874836</c:v>
                </c:pt>
                <c:pt idx="6">
                  <c:v>-0.60004636979326653</c:v>
                </c:pt>
                <c:pt idx="7">
                  <c:v>-0.58320573520661023</c:v>
                </c:pt>
                <c:pt idx="8">
                  <c:v>-0.60911076676051168</c:v>
                </c:pt>
                <c:pt idx="9">
                  <c:v>-0.34967577633632735</c:v>
                </c:pt>
                <c:pt idx="11">
                  <c:v>-0.55407633331070738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72-4BC8-8CEA-2D1EDB661AF4}"/>
            </c:ext>
          </c:extLst>
        </c:ser>
        <c:ser>
          <c:idx val="9"/>
          <c:order val="10"/>
          <c:tx>
            <c:strRef>
              <c:f>Graf90a91!$Y$2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Graf90a91!$Y$3:$Y$14</c:f>
              <c:numCache>
                <c:formatCode>0.0</c:formatCode>
                <c:ptCount val="12"/>
                <c:pt idx="0">
                  <c:v>-7.5510787339810939E-2</c:v>
                </c:pt>
                <c:pt idx="1">
                  <c:v>-0.11373307651791785</c:v>
                </c:pt>
                <c:pt idx="2">
                  <c:v>-0.18346646141848694</c:v>
                </c:pt>
                <c:pt idx="3">
                  <c:v>-0.20214757173783909</c:v>
                </c:pt>
                <c:pt idx="4">
                  <c:v>-0.21436575934939625</c:v>
                </c:pt>
                <c:pt idx="5">
                  <c:v>-0.22599756794153969</c:v>
                </c:pt>
                <c:pt idx="6">
                  <c:v>-0.23514927813728559</c:v>
                </c:pt>
                <c:pt idx="7">
                  <c:v>-0.24372215111409429</c:v>
                </c:pt>
                <c:pt idx="8">
                  <c:v>-0.25301625706020203</c:v>
                </c:pt>
                <c:pt idx="9">
                  <c:v>-0.25086212198520336</c:v>
                </c:pt>
                <c:pt idx="11">
                  <c:v>-0.23141425568946383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72-4BC8-8CEA-2D1EDB661AF4}"/>
            </c:ext>
          </c:extLst>
        </c:ser>
        <c:ser>
          <c:idx val="10"/>
          <c:order val="11"/>
          <c:tx>
            <c:strRef>
              <c:f>Graf90a91!$Z$2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Graf90a91!$Z$3:$Z$14</c:f>
              <c:numCache>
                <c:formatCode>0.0</c:formatCode>
                <c:ptCount val="12"/>
                <c:pt idx="0">
                  <c:v>-7.8363833682873252E-2</c:v>
                </c:pt>
                <c:pt idx="1">
                  <c:v>-0.11350304276620118</c:v>
                </c:pt>
                <c:pt idx="2">
                  <c:v>-0.16240462118624055</c:v>
                </c:pt>
                <c:pt idx="3">
                  <c:v>-0.1731627793238058</c:v>
                </c:pt>
                <c:pt idx="4">
                  <c:v>-0.18141969550711776</c:v>
                </c:pt>
                <c:pt idx="5">
                  <c:v>-0.18879068594152026</c:v>
                </c:pt>
                <c:pt idx="6">
                  <c:v>-0.19475189483797004</c:v>
                </c:pt>
                <c:pt idx="7">
                  <c:v>-0.19939791378037638</c:v>
                </c:pt>
                <c:pt idx="8">
                  <c:v>-0.20439692293005191</c:v>
                </c:pt>
                <c:pt idx="9">
                  <c:v>-0.14202647689602657</c:v>
                </c:pt>
                <c:pt idx="11">
                  <c:v>-0.17403253812576866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72-4BC8-8CEA-2D1EDB661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Graf90a91!$AA$2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2-4BC8-8CEA-2D1EDB661A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Graf90a91!$A$3:$A$14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Graf90a91!$AA$3:$AA$14</c:f>
              <c:numCache>
                <c:formatCode>0.0</c:formatCode>
                <c:ptCount val="12"/>
                <c:pt idx="0">
                  <c:v>-1.123087275330428</c:v>
                </c:pt>
                <c:pt idx="1">
                  <c:v>-0.61266281155373581</c:v>
                </c:pt>
                <c:pt idx="2">
                  <c:v>-1.3532475491731026</c:v>
                </c:pt>
                <c:pt idx="3">
                  <c:v>-1.7442702066120097</c:v>
                </c:pt>
                <c:pt idx="4">
                  <c:v>-1.824832779610764</c:v>
                </c:pt>
                <c:pt idx="5">
                  <c:v>-1.8170395750960404</c:v>
                </c:pt>
                <c:pt idx="6">
                  <c:v>-1.8435979880508757</c:v>
                </c:pt>
                <c:pt idx="7">
                  <c:v>-1.9267115129584307</c:v>
                </c:pt>
                <c:pt idx="8">
                  <c:v>-2.0189655564992388</c:v>
                </c:pt>
                <c:pt idx="9">
                  <c:v>-1.6970862421809569</c:v>
                </c:pt>
                <c:pt idx="11">
                  <c:v>-1.7473020479745225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72-4BC8-8CEA-2D1EDB661AF4}"/>
            </c:ext>
          </c:extLst>
        </c:ser>
        <c:ser>
          <c:idx val="8"/>
          <c:order val="9"/>
          <c:tx>
            <c:strRef>
              <c:f>Graf90a91!$AB$2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2-4BC8-8CEA-2D1EDB661A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Graf90a91!$AB$3:$AB$14</c:f>
              <c:numCache>
                <c:formatCode>0.0</c:formatCode>
                <c:ptCount val="12"/>
                <c:pt idx="0">
                  <c:v>22.906692022788125</c:v>
                </c:pt>
                <c:pt idx="1">
                  <c:v>8.746142214691714</c:v>
                </c:pt>
                <c:pt idx="2">
                  <c:v>4.6907114041056808</c:v>
                </c:pt>
                <c:pt idx="3">
                  <c:v>3.2215943124714124</c:v>
                </c:pt>
                <c:pt idx="4">
                  <c:v>2.2908688447180565</c:v>
                </c:pt>
                <c:pt idx="5">
                  <c:v>1.6603972191637721</c:v>
                </c:pt>
                <c:pt idx="6">
                  <c:v>1.1174338007890834</c:v>
                </c:pt>
                <c:pt idx="7">
                  <c:v>0.5809007444877563</c:v>
                </c:pt>
                <c:pt idx="8">
                  <c:v>2.9673679484940024E-2</c:v>
                </c:pt>
                <c:pt idx="9">
                  <c:v>-0.53651024586275187</c:v>
                </c:pt>
                <c:pt idx="11">
                  <c:v>1.2886180410038461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72-4BC8-8CEA-2D1EDB661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433991981672393"/>
              <c:y val="0.7553259259259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428240740740743"/>
          <c:w val="0.9950014318442153"/>
          <c:h val="0.1857175925925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65401543209876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Graf92a93!$E$2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Graf92a93!$E$3:$E$14</c:f>
              <c:numCache>
                <c:formatCode>0</c:formatCode>
                <c:ptCount val="12"/>
                <c:pt idx="0">
                  <c:v>-0.44438731803893461</c:v>
                </c:pt>
                <c:pt idx="1">
                  <c:v>-0.64477500116754527</c:v>
                </c:pt>
                <c:pt idx="2">
                  <c:v>-0.44361296053648402</c:v>
                </c:pt>
                <c:pt idx="3">
                  <c:v>-0.73418458540072606</c:v>
                </c:pt>
                <c:pt idx="4">
                  <c:v>-1.2035179541198886</c:v>
                </c:pt>
                <c:pt idx="5">
                  <c:v>-1.6471348647100967</c:v>
                </c:pt>
                <c:pt idx="6">
                  <c:v>-1.9671946333401138</c:v>
                </c:pt>
                <c:pt idx="7">
                  <c:v>-3.3413768760001403</c:v>
                </c:pt>
                <c:pt idx="8">
                  <c:v>-6.0336268979772285</c:v>
                </c:pt>
                <c:pt idx="9">
                  <c:v>-12.099472874346247</c:v>
                </c:pt>
                <c:pt idx="11">
                  <c:v>-2.8559222084895737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2-41AE-AE97-38B2E60AE883}"/>
            </c:ext>
          </c:extLst>
        </c:ser>
        <c:ser>
          <c:idx val="2"/>
          <c:order val="1"/>
          <c:tx>
            <c:strRef>
              <c:f>Graf92a93!$G$2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12.060188617979293</c:v>
                </c:pt>
                <c:pt idx="11">
                  <c:v>1.2060134803905385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2-41AE-AE97-38B2E60AE883}"/>
            </c:ext>
          </c:extLst>
        </c:ser>
        <c:ser>
          <c:idx val="12"/>
          <c:order val="4"/>
          <c:tx>
            <c:strRef>
              <c:f>Graf92a93!$L$2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accent2">
                  <a:lumMod val="20000"/>
                  <a:lumOff val="80000"/>
                </a:schemeClr>
              </a:solidFill>
            </a:ln>
            <a:effectLst/>
          </c:spPr>
          <c:invertIfNegative val="0"/>
          <c:val>
            <c:numRef>
              <c:f>Graf92a93!$L$3:$L$14</c:f>
              <c:numCache>
                <c:formatCode>0</c:formatCode>
                <c:ptCount val="12"/>
                <c:pt idx="0">
                  <c:v>5.6576178747618542</c:v>
                </c:pt>
                <c:pt idx="1">
                  <c:v>2.7801462511361024</c:v>
                </c:pt>
                <c:pt idx="2">
                  <c:v>1.8773441792145604</c:v>
                </c:pt>
                <c:pt idx="3">
                  <c:v>1.9292486607464525</c:v>
                </c:pt>
                <c:pt idx="4">
                  <c:v>2.6529452570812282</c:v>
                </c:pt>
                <c:pt idx="5">
                  <c:v>2.899214575490987</c:v>
                </c:pt>
                <c:pt idx="6">
                  <c:v>3.3296351569697435</c:v>
                </c:pt>
                <c:pt idx="7">
                  <c:v>4.7758335009493749</c:v>
                </c:pt>
                <c:pt idx="8">
                  <c:v>7.835113179844484</c:v>
                </c:pt>
                <c:pt idx="9">
                  <c:v>13.126435599057004</c:v>
                </c:pt>
                <c:pt idx="11">
                  <c:v>4.6863494796798477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2-41AE-AE97-38B2E60AE883}"/>
            </c:ext>
          </c:extLst>
        </c:ser>
        <c:ser>
          <c:idx val="1"/>
          <c:order val="5"/>
          <c:tx>
            <c:strRef>
              <c:f>Graf92a93!$F$2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Graf92a93!$F$3:$F$14</c:f>
              <c:numCache>
                <c:formatCode>0</c:formatCode>
                <c:ptCount val="12"/>
                <c:pt idx="0">
                  <c:v>-96.143610339359839</c:v>
                </c:pt>
                <c:pt idx="1">
                  <c:v>-186.22096134872299</c:v>
                </c:pt>
                <c:pt idx="2">
                  <c:v>-231.89119036567536</c:v>
                </c:pt>
                <c:pt idx="3">
                  <c:v>-283.51513356496253</c:v>
                </c:pt>
                <c:pt idx="4">
                  <c:v>-319.98000470224906</c:v>
                </c:pt>
                <c:pt idx="5">
                  <c:v>-381.70011929567045</c:v>
                </c:pt>
                <c:pt idx="6">
                  <c:v>-452.47736311500012</c:v>
                </c:pt>
                <c:pt idx="7">
                  <c:v>-519.79060785972251</c:v>
                </c:pt>
                <c:pt idx="8">
                  <c:v>-511.78913492269203</c:v>
                </c:pt>
                <c:pt idx="9">
                  <c:v>-403.62888860187377</c:v>
                </c:pt>
                <c:pt idx="11">
                  <c:v>-338.71356160288087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2-41AE-AE97-38B2E60AE883}"/>
            </c:ext>
          </c:extLst>
        </c:ser>
        <c:ser>
          <c:idx val="10"/>
          <c:order val="6"/>
          <c:tx>
            <c:strRef>
              <c:f>Graf92a93!$K$2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Graf92a93!$K$3:$K$14</c:f>
              <c:numCache>
                <c:formatCode>0</c:formatCode>
                <c:ptCount val="12"/>
                <c:pt idx="0">
                  <c:v>113.79963829439612</c:v>
                </c:pt>
                <c:pt idx="1">
                  <c:v>331.87072020337837</c:v>
                </c:pt>
                <c:pt idx="2">
                  <c:v>392.39632177980548</c:v>
                </c:pt>
                <c:pt idx="3">
                  <c:v>432.33566751085709</c:v>
                </c:pt>
                <c:pt idx="4">
                  <c:v>474.91890519569097</c:v>
                </c:pt>
                <c:pt idx="5">
                  <c:v>537.73106021718013</c:v>
                </c:pt>
                <c:pt idx="6">
                  <c:v>627.66262980961983</c:v>
                </c:pt>
                <c:pt idx="7">
                  <c:v>690.33676069978901</c:v>
                </c:pt>
                <c:pt idx="8">
                  <c:v>728.88996901249993</c:v>
                </c:pt>
                <c:pt idx="9">
                  <c:v>725.70887966276496</c:v>
                </c:pt>
                <c:pt idx="11">
                  <c:v>505.56473396962065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C2-41AE-AE97-38B2E60AE883}"/>
            </c:ext>
          </c:extLst>
        </c:ser>
        <c:ser>
          <c:idx val="5"/>
          <c:order val="7"/>
          <c:tx>
            <c:strRef>
              <c:f>Graf92a93!$H$2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Graf92a93!$A$3:$A$14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Graf92a93!$H$3:$H$14</c:f>
              <c:numCache>
                <c:formatCode>0</c:formatCode>
                <c:ptCount val="12"/>
                <c:pt idx="0">
                  <c:v>-1.455185047507257E-2</c:v>
                </c:pt>
                <c:pt idx="1">
                  <c:v>-5.3027018029752071E-3</c:v>
                </c:pt>
                <c:pt idx="2">
                  <c:v>-6.6519686988613103E-3</c:v>
                </c:pt>
                <c:pt idx="3">
                  <c:v>-1.0085600835736841E-2</c:v>
                </c:pt>
                <c:pt idx="4">
                  <c:v>-1.3259943689263309E-2</c:v>
                </c:pt>
                <c:pt idx="5">
                  <c:v>-3.1401826689034351E-2</c:v>
                </c:pt>
                <c:pt idx="6">
                  <c:v>-5.6204378499387531E-2</c:v>
                </c:pt>
                <c:pt idx="7">
                  <c:v>-0.12630199254999752</c:v>
                </c:pt>
                <c:pt idx="8">
                  <c:v>-0.50733737315022154</c:v>
                </c:pt>
                <c:pt idx="9">
                  <c:v>-22.772110556768894</c:v>
                </c:pt>
                <c:pt idx="11">
                  <c:v>-2.3543105136195663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C2-41AE-AE97-38B2E60AE883}"/>
            </c:ext>
          </c:extLst>
        </c:ser>
        <c:ser>
          <c:idx val="7"/>
          <c:order val="8"/>
          <c:tx>
            <c:strRef>
              <c:f>Graf92a93!$J$2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Graf92a93!$J$3:$J$14</c:f>
              <c:numCache>
                <c:formatCode>0</c:formatCode>
                <c:ptCount val="12"/>
                <c:pt idx="0">
                  <c:v>96.143610339359839</c:v>
                </c:pt>
                <c:pt idx="1">
                  <c:v>186.22096134872299</c:v>
                </c:pt>
                <c:pt idx="2">
                  <c:v>231.89119036567536</c:v>
                </c:pt>
                <c:pt idx="3">
                  <c:v>283.51513356496253</c:v>
                </c:pt>
                <c:pt idx="4">
                  <c:v>319.98000470224906</c:v>
                </c:pt>
                <c:pt idx="5">
                  <c:v>381.70011929567045</c:v>
                </c:pt>
                <c:pt idx="6">
                  <c:v>452.47736311500012</c:v>
                </c:pt>
                <c:pt idx="7">
                  <c:v>519.79060785972251</c:v>
                </c:pt>
                <c:pt idx="8">
                  <c:v>511.78913492269203</c:v>
                </c:pt>
                <c:pt idx="9">
                  <c:v>403.62888860187377</c:v>
                </c:pt>
                <c:pt idx="11">
                  <c:v>338.71356160288087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C2-41AE-AE97-38B2E60AE883}"/>
            </c:ext>
          </c:extLst>
        </c:ser>
        <c:ser>
          <c:idx val="4"/>
          <c:order val="9"/>
          <c:tx>
            <c:strRef>
              <c:f>Graf92a93!$I$2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Graf92a93!$I$3:$I$14</c:f>
              <c:numCache>
                <c:formatCode>0</c:formatCode>
                <c:ptCount val="12"/>
                <c:pt idx="0">
                  <c:v>-48.437295425267742</c:v>
                </c:pt>
                <c:pt idx="1">
                  <c:v>-64.642496607921331</c:v>
                </c:pt>
                <c:pt idx="2">
                  <c:v>-74.912556681426764</c:v>
                </c:pt>
                <c:pt idx="3">
                  <c:v>-77.858939556147291</c:v>
                </c:pt>
                <c:pt idx="4">
                  <c:v>-80.658430928449903</c:v>
                </c:pt>
                <c:pt idx="5">
                  <c:v>-104.87700005514152</c:v>
                </c:pt>
                <c:pt idx="6">
                  <c:v>-111.5644868962938</c:v>
                </c:pt>
                <c:pt idx="7">
                  <c:v>-112.50358561585817</c:v>
                </c:pt>
                <c:pt idx="8">
                  <c:v>-135.7154006861918</c:v>
                </c:pt>
                <c:pt idx="9">
                  <c:v>-191.94062947848587</c:v>
                </c:pt>
                <c:pt idx="11">
                  <c:v>-104.76282529913881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C2-41AE-AE97-38B2E60AE883}"/>
            </c:ext>
          </c:extLst>
        </c:ser>
        <c:ser>
          <c:idx val="6"/>
          <c:order val="10"/>
          <c:tx>
            <c:strRef>
              <c:f>Graf92a93!$M$2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Graf92a93!$M$3:$M$14</c:f>
              <c:numCache>
                <c:formatCode>0</c:formatCode>
                <c:ptCount val="12"/>
                <c:pt idx="0">
                  <c:v>8.6061130640978263</c:v>
                </c:pt>
                <c:pt idx="1">
                  <c:v>19.081302523884005</c:v>
                </c:pt>
                <c:pt idx="2">
                  <c:v>22.276663923321394</c:v>
                </c:pt>
                <c:pt idx="3">
                  <c:v>24.410794197190626</c:v>
                </c:pt>
                <c:pt idx="4">
                  <c:v>26.710803668351218</c:v>
                </c:pt>
                <c:pt idx="5">
                  <c:v>29.870419348430005</c:v>
                </c:pt>
                <c:pt idx="6">
                  <c:v>34.23113299508077</c:v>
                </c:pt>
                <c:pt idx="7">
                  <c:v>36.887444276107999</c:v>
                </c:pt>
                <c:pt idx="8">
                  <c:v>34.09844221270032</c:v>
                </c:pt>
                <c:pt idx="9">
                  <c:v>-13.662970429410052</c:v>
                </c:pt>
                <c:pt idx="11">
                  <c:v>22.251024212349876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2-41AE-AE97-38B2E60AE883}"/>
            </c:ext>
          </c:extLst>
        </c:ser>
        <c:ser>
          <c:idx val="9"/>
          <c:order val="11"/>
          <c:tx>
            <c:strRef>
              <c:f>Graf92a93!$N$2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Graf92a93!$N$3:$N$14</c:f>
              <c:numCache>
                <c:formatCode>0</c:formatCode>
                <c:ptCount val="12"/>
                <c:pt idx="0">
                  <c:v>-6.2363044499638818</c:v>
                </c:pt>
                <c:pt idx="1">
                  <c:v>-13.322869844655543</c:v>
                </c:pt>
                <c:pt idx="2">
                  <c:v>-15.409987336410268</c:v>
                </c:pt>
                <c:pt idx="3">
                  <c:v>-17.007317775003685</c:v>
                </c:pt>
                <c:pt idx="4">
                  <c:v>-18.889831956259513</c:v>
                </c:pt>
                <c:pt idx="5">
                  <c:v>-21.662038576288978</c:v>
                </c:pt>
                <c:pt idx="6">
                  <c:v>-25.948606871930679</c:v>
                </c:pt>
                <c:pt idx="7">
                  <c:v>-30.292760733169416</c:v>
                </c:pt>
                <c:pt idx="8">
                  <c:v>-38.038336758807418</c:v>
                </c:pt>
                <c:pt idx="9">
                  <c:v>-66.966895421275694</c:v>
                </c:pt>
                <c:pt idx="11">
                  <c:v>-25.377463839140546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2-41AE-AE97-38B2E60AE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2"/>
          <c:tx>
            <c:strRef>
              <c:f>Graf92a93!$O$2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C2-41AE-AE97-38B2E60AE883}"/>
              </c:ext>
            </c:extLst>
          </c:dPt>
          <c:dLbls>
            <c:dLbl>
              <c:idx val="9"/>
              <c:layout>
                <c:manualLayout>
                  <c:x val="-6.4863974799541813E-2"/>
                  <c:y val="3.0897530864197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2-41AE-AE97-38B2E60AE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Graf92a93!$A$3:$A$14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Graf92a93!$O$3:$O$14</c:f>
              <c:numCache>
                <c:formatCode>0</c:formatCode>
                <c:ptCount val="12"/>
                <c:pt idx="0">
                  <c:v>-142.67003631900764</c:v>
                </c:pt>
                <c:pt idx="1">
                  <c:v>-245.75510298038637</c:v>
                </c:pt>
                <c:pt idx="2">
                  <c:v>-300.38733538942631</c:v>
                </c:pt>
                <c:pt idx="3">
                  <c:v>-354.71486688515932</c:v>
                </c:pt>
                <c:pt idx="4">
                  <c:v>-394.0342418164164</c:v>
                </c:pt>
                <c:pt idx="5">
                  <c:v>-480.04727527007009</c:v>
                </c:pt>
                <c:pt idx="6">
                  <c:v>-557.78272289998336</c:v>
                </c:pt>
                <c:pt idx="7">
                  <c:v>-629.1671888011922</c:v>
                </c:pt>
                <c:pt idx="8">
                  <c:v>-657.98539442611832</c:v>
                </c:pt>
                <c:pt idx="9">
                  <c:v>-699.01077874418127</c:v>
                </c:pt>
                <c:pt idx="11">
                  <c:v>-450.60704577052894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C2-41AE-AE97-38B2E60AE883}"/>
            </c:ext>
          </c:extLst>
        </c:ser>
        <c:ser>
          <c:idx val="8"/>
          <c:order val="3"/>
          <c:tx>
            <c:strRef>
              <c:f>Graf92a93!$P$2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2-41AE-AE97-38B2E60AE8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Graf92a93!$P$3:$P$14</c:f>
              <c:numCache>
                <c:formatCode>0</c:formatCode>
                <c:ptCount val="12"/>
                <c:pt idx="0">
                  <c:v>72.930830189510175</c:v>
                </c:pt>
                <c:pt idx="1">
                  <c:v>275.1167248228511</c:v>
                </c:pt>
                <c:pt idx="2">
                  <c:v>325.77752093526908</c:v>
                </c:pt>
                <c:pt idx="3">
                  <c:v>363.06518285140675</c:v>
                </c:pt>
                <c:pt idx="4">
                  <c:v>403.51761333860486</c:v>
                </c:pt>
                <c:pt idx="5">
                  <c:v>442.28311881827148</c:v>
                </c:pt>
                <c:pt idx="6">
                  <c:v>525.68690518160633</c:v>
                </c:pt>
                <c:pt idx="7">
                  <c:v>585.7360132592687</c:v>
                </c:pt>
                <c:pt idx="8">
                  <c:v>590.52882268891813</c:v>
                </c:pt>
                <c:pt idx="9">
                  <c:v>443.45342511951446</c:v>
                </c:pt>
                <c:pt idx="11">
                  <c:v>398.35759928165243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C2-41AE-AE97-38B2E60AE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1"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550658648339061"/>
              <c:y val="0.751395987654321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1641358024691357"/>
          <c:w val="0.98968986254295532"/>
          <c:h val="0.183586419753086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8480432098765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Graf92a93!$Q$2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Graf92a93!$Q$3:$Q$14</c:f>
              <c:numCache>
                <c:formatCode>0.0</c:formatCode>
                <c:ptCount val="12"/>
                <c:pt idx="0">
                  <c:v>-1.2391671283886085E-2</c:v>
                </c:pt>
                <c:pt idx="1">
                  <c:v>-8.4478817383485377E-3</c:v>
                </c:pt>
                <c:pt idx="2">
                  <c:v>-5.0534017450314262E-3</c:v>
                </c:pt>
                <c:pt idx="3">
                  <c:v>-7.4865277189750069E-3</c:v>
                </c:pt>
                <c:pt idx="4">
                  <c:v>-1.0753284559006053E-2</c:v>
                </c:pt>
                <c:pt idx="5">
                  <c:v>-1.266784807530493E-2</c:v>
                </c:pt>
                <c:pt idx="6">
                  <c:v>-1.2587044866068311E-2</c:v>
                </c:pt>
                <c:pt idx="7">
                  <c:v>-1.796103270044332E-2</c:v>
                </c:pt>
                <c:pt idx="8">
                  <c:v>-2.6879030413083097E-2</c:v>
                </c:pt>
                <c:pt idx="9">
                  <c:v>-2.9840476193160857E-2</c:v>
                </c:pt>
                <c:pt idx="11">
                  <c:v>-1.8885260407737758E-2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1-4721-9F13-FEE5DA565D8C}"/>
            </c:ext>
          </c:extLst>
        </c:ser>
        <c:ser>
          <c:idx val="2"/>
          <c:order val="1"/>
          <c:tx>
            <c:strRef>
              <c:f>Graf92a93!$S$2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Graf92a93!$S$3:$S$14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2.9743590904929035E-2</c:v>
                </c:pt>
                <c:pt idx="11">
                  <c:v>7.9749646417936037E-3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1-4721-9F13-FEE5DA565D8C}"/>
            </c:ext>
          </c:extLst>
        </c:ser>
        <c:ser>
          <c:idx val="7"/>
          <c:order val="2"/>
          <c:tx>
            <c:strRef>
              <c:f>Graf92a93!$X$2</c:f>
              <c:strCache>
                <c:ptCount val="1"/>
                <c:pt idx="0">
                  <c:v>Zvýšenie DB a PnD od 2023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Graf92a93!$X$3:$X$14</c:f>
              <c:numCache>
                <c:formatCode>0.0</c:formatCode>
                <c:ptCount val="12"/>
                <c:pt idx="0">
                  <c:v>0.15776179496586057</c:v>
                </c:pt>
                <c:pt idx="1">
                  <c:v>3.6425647244980389E-2</c:v>
                </c:pt>
                <c:pt idx="2">
                  <c:v>2.1385701490313457E-2</c:v>
                </c:pt>
                <c:pt idx="3">
                  <c:v>1.9672673415760115E-2</c:v>
                </c:pt>
                <c:pt idx="4">
                  <c:v>2.3703738835970961E-2</c:v>
                </c:pt>
                <c:pt idx="5">
                  <c:v>2.2297390800779138E-2</c:v>
                </c:pt>
                <c:pt idx="6">
                  <c:v>2.1304585930705205E-2</c:v>
                </c:pt>
                <c:pt idx="7">
                  <c:v>2.5671723024882992E-2</c:v>
                </c:pt>
                <c:pt idx="8">
                  <c:v>3.4904419681898419E-2</c:v>
                </c:pt>
                <c:pt idx="9">
                  <c:v>3.2373235847754547E-2</c:v>
                </c:pt>
                <c:pt idx="11">
                  <c:v>3.0989265051525081E-2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1-4721-9F13-FEE5DA565D8C}"/>
            </c:ext>
          </c:extLst>
        </c:ser>
        <c:ser>
          <c:idx val="1"/>
          <c:order val="3"/>
          <c:tx>
            <c:strRef>
              <c:f>Graf92a93!$R$2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Graf92a93!$B$3:$B$14</c:f>
              <c:strCache>
                <c:ptCount val="12"/>
                <c:pt idx="0">
                  <c:v>do 6363</c:v>
                </c:pt>
                <c:pt idx="1">
                  <c:v>od 6363</c:v>
                </c:pt>
                <c:pt idx="2">
                  <c:v>od 7988</c:v>
                </c:pt>
                <c:pt idx="3">
                  <c:v>od 8873</c:v>
                </c:pt>
                <c:pt idx="4">
                  <c:v>od 9687</c:v>
                </c:pt>
                <c:pt idx="5">
                  <c:v>od 10539</c:v>
                </c:pt>
                <c:pt idx="6">
                  <c:v>od 11551</c:v>
                </c:pt>
                <c:pt idx="7">
                  <c:v>od 12865</c:v>
                </c:pt>
                <c:pt idx="8">
                  <c:v>od 14625</c:v>
                </c:pt>
                <c:pt idx="9">
                  <c:v>od 18465</c:v>
                </c:pt>
                <c:pt idx="11">
                  <c:v>SR</c:v>
                </c:pt>
              </c:strCache>
            </c:strRef>
          </c:cat>
          <c:val>
            <c:numRef>
              <c:f>Graf92a93!$R$3:$R$14</c:f>
              <c:numCache>
                <c:formatCode>0.0</c:formatCode>
                <c:ptCount val="12"/>
                <c:pt idx="0">
                  <c:v>-2.6809496288708146</c:v>
                </c:pt>
                <c:pt idx="1">
                  <c:v>-2.4398784937798723</c:v>
                </c:pt>
                <c:pt idx="2">
                  <c:v>-2.6415804998892565</c:v>
                </c:pt>
                <c:pt idx="3">
                  <c:v>-2.8910221603528838</c:v>
                </c:pt>
                <c:pt idx="4">
                  <c:v>-2.8589818971762675</c:v>
                </c:pt>
                <c:pt idx="5">
                  <c:v>-2.9355939365744401</c:v>
                </c:pt>
                <c:pt idx="6">
                  <c:v>-2.895164908384591</c:v>
                </c:pt>
                <c:pt idx="7">
                  <c:v>-2.7940506119523985</c:v>
                </c:pt>
                <c:pt idx="8">
                  <c:v>-2.2799546533585553</c:v>
                </c:pt>
                <c:pt idx="9">
                  <c:v>-0.99545479098790657</c:v>
                </c:pt>
                <c:pt idx="11">
                  <c:v>-2.2397997380628176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41-4721-9F13-FEE5DA565D8C}"/>
            </c:ext>
          </c:extLst>
        </c:ser>
        <c:ser>
          <c:idx val="6"/>
          <c:order val="4"/>
          <c:tx>
            <c:strRef>
              <c:f>Graf92a93!$W$2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Graf92a93!$W$3:$W$14</c:f>
              <c:numCache>
                <c:formatCode>0.0</c:formatCode>
                <c:ptCount val="12"/>
                <c:pt idx="0">
                  <c:v>3.1732852237825133</c:v>
                </c:pt>
                <c:pt idx="1">
                  <c:v>4.3481905961335157</c:v>
                </c:pt>
                <c:pt idx="2">
                  <c:v>4.4699691704857196</c:v>
                </c:pt>
                <c:pt idx="3">
                  <c:v>4.4085547736676753</c:v>
                </c:pt>
                <c:pt idx="4">
                  <c:v>4.24334187332959</c:v>
                </c:pt>
                <c:pt idx="5">
                  <c:v>4.1356026893419013</c:v>
                </c:pt>
                <c:pt idx="6">
                  <c:v>4.0160833850761044</c:v>
                </c:pt>
                <c:pt idx="7">
                  <c:v>3.7107939611079366</c:v>
                </c:pt>
                <c:pt idx="8">
                  <c:v>3.2471108963410296</c:v>
                </c:pt>
                <c:pt idx="9">
                  <c:v>1.7897885942334701</c:v>
                </c:pt>
                <c:pt idx="11">
                  <c:v>3.3431308547561946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41-4721-9F13-FEE5DA565D8C}"/>
            </c:ext>
          </c:extLst>
        </c:ser>
        <c:ser>
          <c:idx val="5"/>
          <c:order val="5"/>
          <c:tx>
            <c:strRef>
              <c:f>Graf92a93!$T$2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Graf92a93!$A$3:$A$14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Graf92a93!$T$3:$T$14</c:f>
              <c:numCache>
                <c:formatCode>0.0</c:formatCode>
                <c:ptCount val="12"/>
                <c:pt idx="0">
                  <c:v>-4.0577608842465231E-4</c:v>
                </c:pt>
                <c:pt idx="1">
                  <c:v>-6.9476325298197596E-5</c:v>
                </c:pt>
                <c:pt idx="2">
                  <c:v>-7.5775672086017805E-5</c:v>
                </c:pt>
                <c:pt idx="3">
                  <c:v>-1.0284352425902442E-4</c:v>
                </c:pt>
                <c:pt idx="4">
                  <c:v>-1.1847596227288271E-4</c:v>
                </c:pt>
                <c:pt idx="5">
                  <c:v>-2.4150637467913486E-4</c:v>
                </c:pt>
                <c:pt idx="6">
                  <c:v>-3.5962228741957103E-4</c:v>
                </c:pt>
                <c:pt idx="7">
                  <c:v>-6.7891599855602713E-4</c:v>
                </c:pt>
                <c:pt idx="8">
                  <c:v>-2.260122628260326E-3</c:v>
                </c:pt>
                <c:pt idx="9">
                  <c:v>-5.6162002261937814E-2</c:v>
                </c:pt>
                <c:pt idx="11">
                  <c:v>-1.5568269681230238E-2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41-4721-9F13-FEE5DA565D8C}"/>
            </c:ext>
          </c:extLst>
        </c:ser>
        <c:ser>
          <c:idx val="11"/>
          <c:order val="6"/>
          <c:tx>
            <c:strRef>
              <c:f>Graf92a93!$V$2</c:f>
              <c:strCache>
                <c:ptCount val="1"/>
                <c:pt idx="0">
                  <c:v>Zavedenie rodičov. dôch.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Graf92a93!$V$3:$V$14</c:f>
              <c:numCache>
                <c:formatCode>0.0</c:formatCode>
                <c:ptCount val="12"/>
                <c:pt idx="0">
                  <c:v>2.6809496288708146</c:v>
                </c:pt>
                <c:pt idx="1">
                  <c:v>2.4398784937798723</c:v>
                </c:pt>
                <c:pt idx="2">
                  <c:v>2.6415804998892565</c:v>
                </c:pt>
                <c:pt idx="3">
                  <c:v>2.8910221603528838</c:v>
                </c:pt>
                <c:pt idx="4">
                  <c:v>2.8589818971762675</c:v>
                </c:pt>
                <c:pt idx="5">
                  <c:v>2.9355939365744401</c:v>
                </c:pt>
                <c:pt idx="6">
                  <c:v>2.895164908384591</c:v>
                </c:pt>
                <c:pt idx="7">
                  <c:v>2.7940506119523985</c:v>
                </c:pt>
                <c:pt idx="8">
                  <c:v>2.2799546533585553</c:v>
                </c:pt>
                <c:pt idx="9">
                  <c:v>0.99545479098790657</c:v>
                </c:pt>
                <c:pt idx="11">
                  <c:v>2.2397997380628176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41-4721-9F13-FEE5DA565D8C}"/>
            </c:ext>
          </c:extLst>
        </c:ser>
        <c:ser>
          <c:idx val="4"/>
          <c:order val="7"/>
          <c:tx>
            <c:strRef>
              <c:f>Graf92a93!$U$2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Graf92a93!$U$3:$U$14</c:f>
              <c:numCache>
                <c:formatCode>0.0</c:formatCode>
                <c:ptCount val="12"/>
                <c:pt idx="0">
                  <c:v>-1.3506664533973252</c:v>
                </c:pt>
                <c:pt idx="1">
                  <c:v>-0.84694996801436684</c:v>
                </c:pt>
                <c:pt idx="2">
                  <c:v>-0.85336380659589284</c:v>
                </c:pt>
                <c:pt idx="3">
                  <c:v>-0.79393264411693809</c:v>
                </c:pt>
                <c:pt idx="4">
                  <c:v>-0.72067313735325977</c:v>
                </c:pt>
                <c:pt idx="5">
                  <c:v>-0.80659205979840221</c:v>
                </c:pt>
                <c:pt idx="6">
                  <c:v>-0.71384253404515696</c:v>
                </c:pt>
                <c:pt idx="7">
                  <c:v>-0.60474488665955206</c:v>
                </c:pt>
                <c:pt idx="8">
                  <c:v>-0.60459462347445858</c:v>
                </c:pt>
                <c:pt idx="9">
                  <c:v>-0.47337597628711053</c:v>
                </c:pt>
                <c:pt idx="11">
                  <c:v>-0.69276159936826121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41-4721-9F13-FEE5DA565D8C}"/>
            </c:ext>
          </c:extLst>
        </c:ser>
        <c:ser>
          <c:idx val="9"/>
          <c:order val="10"/>
          <c:tx>
            <c:strRef>
              <c:f>Graf92a93!$Y$2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Graf92a93!$Y$3:$Y$14</c:f>
              <c:numCache>
                <c:formatCode>0.0</c:formatCode>
                <c:ptCount val="12"/>
                <c:pt idx="0">
                  <c:v>0.2399801249794315</c:v>
                </c:pt>
                <c:pt idx="1">
                  <c:v>0.25000439974182015</c:v>
                </c:pt>
                <c:pt idx="2">
                  <c:v>0.25376384902607602</c:v>
                </c:pt>
                <c:pt idx="3">
                  <c:v>0.24891844780384997</c:v>
                </c:pt>
                <c:pt idx="4">
                  <c:v>0.23865773806055834</c:v>
                </c:pt>
                <c:pt idx="5">
                  <c:v>0.22972856829070837</c:v>
                </c:pt>
                <c:pt idx="6">
                  <c:v>0.21902703450032179</c:v>
                </c:pt>
                <c:pt idx="7">
                  <c:v>0.19828250971559327</c:v>
                </c:pt>
                <c:pt idx="8">
                  <c:v>0.15190416656044736</c:v>
                </c:pt>
                <c:pt idx="9">
                  <c:v>-3.3696471578618305E-2</c:v>
                </c:pt>
                <c:pt idx="11">
                  <c:v>0.14713859689173653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41-4721-9F13-FEE5DA565D8C}"/>
            </c:ext>
          </c:extLst>
        </c:ser>
        <c:ser>
          <c:idx val="10"/>
          <c:order val="11"/>
          <c:tx>
            <c:strRef>
              <c:f>Graf92a93!$Z$2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Graf92a93!$Z$3:$Z$14</c:f>
              <c:numCache>
                <c:formatCode>0.0</c:formatCode>
                <c:ptCount val="12"/>
                <c:pt idx="0">
                  <c:v>-0.17389838015903453</c:v>
                </c:pt>
                <c:pt idx="1">
                  <c:v>-0.17455706046179939</c:v>
                </c:pt>
                <c:pt idx="2">
                  <c:v>-0.17554233943605291</c:v>
                </c:pt>
                <c:pt idx="3">
                  <c:v>-0.17342471972288223</c:v>
                </c:pt>
                <c:pt idx="4">
                  <c:v>-0.16877831992627668</c:v>
                </c:pt>
                <c:pt idx="5">
                  <c:v>-0.16659923820756545</c:v>
                </c:pt>
                <c:pt idx="6">
                  <c:v>-0.16603150159798671</c:v>
                </c:pt>
                <c:pt idx="7">
                  <c:v>-0.16283385152484617</c:v>
                </c:pt>
                <c:pt idx="8">
                  <c:v>-0.16945588911801157</c:v>
                </c:pt>
                <c:pt idx="9">
                  <c:v>-0.16515794277165505</c:v>
                </c:pt>
                <c:pt idx="11">
                  <c:v>-0.1678126987021773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41-4721-9F13-FEE5DA565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Graf92a93!$AA$2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41-4721-9F13-FEE5DA565D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Graf92a93!$A$3:$A$14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Graf92a93!$AA$3:$AA$14</c:f>
              <c:numCache>
                <c:formatCode>0.0</c:formatCode>
                <c:ptCount val="12"/>
                <c:pt idx="0">
                  <c:v>-3.9783317848200537</c:v>
                </c:pt>
                <c:pt idx="1">
                  <c:v>-3.2198984805778652</c:v>
                </c:pt>
                <c:pt idx="2">
                  <c:v>-3.4218519743122435</c:v>
                </c:pt>
                <c:pt idx="3">
                  <c:v>-3.6170504476320877</c:v>
                </c:pt>
                <c:pt idx="4">
                  <c:v>-3.520647376916525</c:v>
                </c:pt>
                <c:pt idx="5">
                  <c:v>-3.6919660207396836</c:v>
                </c:pt>
                <c:pt idx="6">
                  <c:v>-3.5689585766809007</c:v>
                </c:pt>
                <c:pt idx="7">
                  <c:v>-3.3819867891202025</c:v>
                </c:pt>
                <c:pt idx="8">
                  <c:v>-2.9312401524319212</c:v>
                </c:pt>
                <c:pt idx="9">
                  <c:v>-1.7239440691754604</c:v>
                </c:pt>
                <c:pt idx="11">
                  <c:v>-2.9797140046886934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41-4721-9F13-FEE5DA565D8C}"/>
            </c:ext>
          </c:extLst>
        </c:ser>
        <c:ser>
          <c:idx val="8"/>
          <c:order val="9"/>
          <c:tx>
            <c:strRef>
              <c:f>Graf92a93!$AB$2</c:f>
              <c:strCache>
                <c:ptCount val="1"/>
                <c:pt idx="0">
                  <c:v>Vplyv zohľadňujúci leg. od 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41-4721-9F13-FEE5DA565D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Graf92a93!$AB$3:$AB$14</c:f>
              <c:numCache>
                <c:formatCode>0.0</c:formatCode>
                <c:ptCount val="12"/>
                <c:pt idx="0">
                  <c:v>2.0336648627991347</c:v>
                </c:pt>
                <c:pt idx="1">
                  <c:v>3.6045962565805034</c:v>
                </c:pt>
                <c:pt idx="2">
                  <c:v>3.7110833975530464</c:v>
                </c:pt>
                <c:pt idx="3">
                  <c:v>3.7021991598042314</c:v>
                </c:pt>
                <c:pt idx="4">
                  <c:v>3.6053801324253043</c:v>
                </c:pt>
                <c:pt idx="5">
                  <c:v>3.4015279959774367</c:v>
                </c:pt>
                <c:pt idx="6">
                  <c:v>3.3635943027105002</c:v>
                </c:pt>
                <c:pt idx="7">
                  <c:v>3.1485295069650157</c:v>
                </c:pt>
                <c:pt idx="8">
                  <c:v>2.6307298169495614</c:v>
                </c:pt>
                <c:pt idx="9">
                  <c:v>1.0936725518936712</c:v>
                </c:pt>
                <c:pt idx="11">
                  <c:v>2.634205853181844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41-4721-9F13-FEE5DA565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/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433991981672393"/>
              <c:y val="0.7553259259259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428240740740743"/>
          <c:w val="0.9950014318442153"/>
          <c:h val="0.1857175925925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2.2279592053916018E-2"/>
          <c:y val="2.8492744048535433E-2"/>
          <c:w val="0.948807553516677"/>
          <c:h val="0.813103062062835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Strednodoby_horizont!$B$1</c:f>
              <c:strCache>
                <c:ptCount val="1"/>
                <c:pt idx="0">
                  <c:v>Firemné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Strednodoby_horizont!$B$41:$F$41</c:f>
              <c:numCache>
                <c:formatCode>0.0</c:formatCode>
                <c:ptCount val="5"/>
                <c:pt idx="0">
                  <c:v>-8.5957516654078248E-3</c:v>
                </c:pt>
                <c:pt idx="1">
                  <c:v>-0.15858247680181625</c:v>
                </c:pt>
                <c:pt idx="2">
                  <c:v>-0.48005623223997818</c:v>
                </c:pt>
                <c:pt idx="3">
                  <c:v>-0.68390599503777016</c:v>
                </c:pt>
                <c:pt idx="4">
                  <c:v>-0.73534543985671608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8-4822-A48F-745BE7D6A014}"/>
            </c:ext>
          </c:extLst>
        </c:ser>
        <c:ser>
          <c:idx val="1"/>
          <c:order val="1"/>
          <c:tx>
            <c:strRef>
              <c:f>Strednodoby_horizont!$G$1</c:f>
              <c:strCache>
                <c:ptCount val="1"/>
                <c:pt idx="0">
                  <c:v>DPH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Strednodoby_horizont!$G$41:$K$41</c:f>
              <c:numCache>
                <c:formatCode>0.0</c:formatCode>
                <c:ptCount val="5"/>
                <c:pt idx="0">
                  <c:v>3.773159400002335E-2</c:v>
                </c:pt>
                <c:pt idx="1">
                  <c:v>-0.16171909361971659</c:v>
                </c:pt>
                <c:pt idx="2">
                  <c:v>-0.28433109785536148</c:v>
                </c:pt>
                <c:pt idx="3">
                  <c:v>-0.18405456494149375</c:v>
                </c:pt>
                <c:pt idx="4">
                  <c:v>-4.2728510858491831E-2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8-4822-A48F-745BE7D6A014}"/>
            </c:ext>
          </c:extLst>
        </c:ser>
        <c:ser>
          <c:idx val="2"/>
          <c:order val="2"/>
          <c:tx>
            <c:strRef>
              <c:f>Strednodoby_horizont!$L$1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Strednodoby_horizont!$L$41:$P$41</c:f>
              <c:numCache>
                <c:formatCode>0.0</c:formatCode>
                <c:ptCount val="5"/>
                <c:pt idx="0">
                  <c:v>3.6406755779427868E-3</c:v>
                </c:pt>
                <c:pt idx="1">
                  <c:v>-0.1099954635228273</c:v>
                </c:pt>
                <c:pt idx="2">
                  <c:v>-0.29168688076089966</c:v>
                </c:pt>
                <c:pt idx="3">
                  <c:v>-0.48292687275973689</c:v>
                </c:pt>
                <c:pt idx="4">
                  <c:v>-0.4893499434411086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38-4822-A48F-745BE7D6A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424160"/>
        <c:axId val="1637427520"/>
      </c:barChart>
      <c:lineChart>
        <c:grouping val="stacked"/>
        <c:varyColors val="0"/>
        <c:ser>
          <c:idx val="3"/>
          <c:order val="3"/>
          <c:tx>
            <c:strRef>
              <c:f>Strednodoby_horizont!$Q$1</c:f>
              <c:strCache>
                <c:ptCount val="1"/>
                <c:pt idx="0">
                  <c:v>Spolu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Strednodoby_horizont!$Q$2:$U$2</c:f>
              <c:numCache>
                <c:formatCode>0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Strednodoby_horizont!$Q$41:$U$41</c:f>
              <c:numCache>
                <c:formatCode>0.0</c:formatCode>
                <c:ptCount val="5"/>
                <c:pt idx="0">
                  <c:v>3.2776517912558312E-2</c:v>
                </c:pt>
                <c:pt idx="1">
                  <c:v>-0.43029703394436014</c:v>
                </c:pt>
                <c:pt idx="2">
                  <c:v>-1.0560742108562393</c:v>
                </c:pt>
                <c:pt idx="3">
                  <c:v>-1.3508874327390008</c:v>
                </c:pt>
                <c:pt idx="4">
                  <c:v>-1.2674238941563165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38-4822-A48F-745BE7D6A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424160"/>
        <c:axId val="1637427520"/>
      </c:lineChart>
      <c:catAx>
        <c:axId val="1637424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BBBCBD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7520"/>
        <c:crosses val="autoZero"/>
        <c:auto val="1"/>
        <c:lblAlgn val="ctr"/>
        <c:lblOffset val="100"/>
        <c:noMultiLvlLbl val="0"/>
      </c:catAx>
      <c:valAx>
        <c:axId val="163742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BBCBD"/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9525">
            <a:solidFill>
              <a:srgbClr val="BBBCBD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637424160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4688180891821077E-3"/>
          <c:y val="0.88383967559854482"/>
          <c:w val="0.99753118191081791"/>
          <c:h val="0.11616032440145509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799280864197531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Graf94a95!$L$2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Graf94a95!$L$3:$L$14</c:f>
              <c:numCache>
                <c:formatCode>0</c:formatCode>
                <c:ptCount val="12"/>
                <c:pt idx="0">
                  <c:v>0.18235522553553096</c:v>
                </c:pt>
                <c:pt idx="1">
                  <c:v>-7.01033303679651</c:v>
                </c:pt>
                <c:pt idx="2">
                  <c:v>-55.335249758034479</c:v>
                </c:pt>
                <c:pt idx="3">
                  <c:v>-75.059762946137198</c:v>
                </c:pt>
                <c:pt idx="4">
                  <c:v>-103.48165009216063</c:v>
                </c:pt>
                <c:pt idx="5">
                  <c:v>-139.98899892654845</c:v>
                </c:pt>
                <c:pt idx="6">
                  <c:v>-165.89239453049959</c:v>
                </c:pt>
                <c:pt idx="7">
                  <c:v>-195.19484118779656</c:v>
                </c:pt>
                <c:pt idx="8">
                  <c:v>-203.63448125349169</c:v>
                </c:pt>
                <c:pt idx="9">
                  <c:v>-183.99072160644573</c:v>
                </c:pt>
                <c:pt idx="11">
                  <c:v>-112.94024553121926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4-4206-A0B3-F2CAA5052EBD}"/>
            </c:ext>
          </c:extLst>
        </c:ser>
        <c:ser>
          <c:idx val="0"/>
          <c:order val="1"/>
          <c:tx>
            <c:strRef>
              <c:f>Graf94a95!$E$2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Graf94a95!$E$3:$E$14</c:f>
              <c:numCache>
                <c:formatCode>0</c:formatCode>
                <c:ptCount val="12"/>
                <c:pt idx="0">
                  <c:v>0.98744211364268608</c:v>
                </c:pt>
                <c:pt idx="1">
                  <c:v>7.6872277841694086</c:v>
                </c:pt>
                <c:pt idx="2">
                  <c:v>-6.6085666920735093</c:v>
                </c:pt>
                <c:pt idx="3">
                  <c:v>-16.692326403361221</c:v>
                </c:pt>
                <c:pt idx="4">
                  <c:v>-25.942298757139724</c:v>
                </c:pt>
                <c:pt idx="5">
                  <c:v>-37.898991056330487</c:v>
                </c:pt>
                <c:pt idx="6">
                  <c:v>-52.435782703250879</c:v>
                </c:pt>
                <c:pt idx="7">
                  <c:v>-82.807234599091316</c:v>
                </c:pt>
                <c:pt idx="8">
                  <c:v>-119.98352985180827</c:v>
                </c:pt>
                <c:pt idx="9">
                  <c:v>-170.98248265572329</c:v>
                </c:pt>
                <c:pt idx="11">
                  <c:v>-50.467540734851355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4-4206-A0B3-F2CAA5052EBD}"/>
            </c:ext>
          </c:extLst>
        </c:ser>
        <c:ser>
          <c:idx val="2"/>
          <c:order val="2"/>
          <c:tx>
            <c:strRef>
              <c:f>Graf94a95!$G$2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2.2164878791954834E-3</c:v>
                </c:pt>
                <c:pt idx="7">
                  <c:v>1.2725655600661412E-2</c:v>
                </c:pt>
                <c:pt idx="8">
                  <c:v>3.598716678970959E-2</c:v>
                </c:pt>
                <c:pt idx="9">
                  <c:v>11.182983296326711</c:v>
                </c:pt>
                <c:pt idx="11">
                  <c:v>1.1233897198508203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4-4206-A0B3-F2CAA5052EBD}"/>
            </c:ext>
          </c:extLst>
        </c:ser>
        <c:ser>
          <c:idx val="1"/>
          <c:order val="3"/>
          <c:tx>
            <c:strRef>
              <c:f>Graf94a95!$F$2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Graf94a95!$F$3:$F$14</c:f>
              <c:numCache>
                <c:formatCode>0</c:formatCode>
                <c:ptCount val="12"/>
                <c:pt idx="0">
                  <c:v>-1.6344072099807931</c:v>
                </c:pt>
                <c:pt idx="1">
                  <c:v>-16.68789260986614</c:v>
                </c:pt>
                <c:pt idx="2">
                  <c:v>-58.19941016105804</c:v>
                </c:pt>
                <c:pt idx="3">
                  <c:v>-128.82340407982883</c:v>
                </c:pt>
                <c:pt idx="4">
                  <c:v>-176.36368802782999</c:v>
                </c:pt>
                <c:pt idx="5">
                  <c:v>-196.34608526989905</c:v>
                </c:pt>
                <c:pt idx="6">
                  <c:v>-196.37832638246982</c:v>
                </c:pt>
                <c:pt idx="7">
                  <c:v>-136.11539649404949</c:v>
                </c:pt>
                <c:pt idx="8">
                  <c:v>-77.486424004691798</c:v>
                </c:pt>
                <c:pt idx="9">
                  <c:v>-66.115920718497364</c:v>
                </c:pt>
                <c:pt idx="11">
                  <c:v>-105.4147881662102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4-4206-A0B3-F2CAA5052EBD}"/>
            </c:ext>
          </c:extLst>
        </c:ser>
        <c:ser>
          <c:idx val="5"/>
          <c:order val="4"/>
          <c:tx>
            <c:strRef>
              <c:f>Graf94a95!$H$2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Graf94a95!$A$3:$A$14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Graf94a95!$H$3:$H$14</c:f>
              <c:numCache>
                <c:formatCode>0</c:formatCode>
                <c:ptCount val="12"/>
                <c:pt idx="0">
                  <c:v>-0.13711820175660705</c:v>
                </c:pt>
                <c:pt idx="1">
                  <c:v>-0.11229459439982747</c:v>
                </c:pt>
                <c:pt idx="2">
                  <c:v>-0.13159796378204192</c:v>
                </c:pt>
                <c:pt idx="3">
                  <c:v>-9.4486876829250832E-2</c:v>
                </c:pt>
                <c:pt idx="4">
                  <c:v>-0.14175650506876991</c:v>
                </c:pt>
                <c:pt idx="5">
                  <c:v>-0.23372339011075383</c:v>
                </c:pt>
                <c:pt idx="6">
                  <c:v>-0.39533060797839426</c:v>
                </c:pt>
                <c:pt idx="7">
                  <c:v>-0.87685835758747999</c:v>
                </c:pt>
                <c:pt idx="8">
                  <c:v>-2.7710495570208877</c:v>
                </c:pt>
                <c:pt idx="9">
                  <c:v>-71.654447858010826</c:v>
                </c:pt>
                <c:pt idx="11">
                  <c:v>-7.6548210711516731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C4-4206-A0B3-F2CAA5052EBD}"/>
            </c:ext>
          </c:extLst>
        </c:ser>
        <c:ser>
          <c:idx val="4"/>
          <c:order val="5"/>
          <c:tx>
            <c:strRef>
              <c:f>Graf94a95!$I$2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Graf94a95!$I$3:$I$14</c:f>
              <c:numCache>
                <c:formatCode>0</c:formatCode>
                <c:ptCount val="12"/>
                <c:pt idx="0">
                  <c:v>-2.6522301898544605</c:v>
                </c:pt>
                <c:pt idx="1">
                  <c:v>-39.305537377665758</c:v>
                </c:pt>
                <c:pt idx="2">
                  <c:v>-60.974044411542394</c:v>
                </c:pt>
                <c:pt idx="3">
                  <c:v>-86.796874977311973</c:v>
                </c:pt>
                <c:pt idx="4">
                  <c:v>-94.51512083534918</c:v>
                </c:pt>
                <c:pt idx="5">
                  <c:v>-114.41125931816126</c:v>
                </c:pt>
                <c:pt idx="6">
                  <c:v>-115.29036551799594</c:v>
                </c:pt>
                <c:pt idx="7">
                  <c:v>-133.85893568847405</c:v>
                </c:pt>
                <c:pt idx="8">
                  <c:v>-153.23686150938036</c:v>
                </c:pt>
                <c:pt idx="9">
                  <c:v>-173.95140474860793</c:v>
                </c:pt>
                <c:pt idx="11">
                  <c:v>-104.82729188924225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C4-4206-A0B3-F2CAA5052EBD}"/>
            </c:ext>
          </c:extLst>
        </c:ser>
        <c:ser>
          <c:idx val="6"/>
          <c:order val="7"/>
          <c:tx>
            <c:strRef>
              <c:f>Graf94a95!$M$2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Graf94a95!$M$3:$M$14</c:f>
              <c:numCache>
                <c:formatCode>0</c:formatCode>
                <c:ptCount val="12"/>
                <c:pt idx="0">
                  <c:v>-0.85196550075639266</c:v>
                </c:pt>
                <c:pt idx="1">
                  <c:v>-3.9655793767569776</c:v>
                </c:pt>
                <c:pt idx="2">
                  <c:v>-2.8397491998475743</c:v>
                </c:pt>
                <c:pt idx="3">
                  <c:v>-0.10915003344962315</c:v>
                </c:pt>
                <c:pt idx="4">
                  <c:v>-0.16364582495953073</c:v>
                </c:pt>
                <c:pt idx="5">
                  <c:v>-6.6748203028910211</c:v>
                </c:pt>
                <c:pt idx="6">
                  <c:v>-16.575496940968151</c:v>
                </c:pt>
                <c:pt idx="7">
                  <c:v>-35.813887434920616</c:v>
                </c:pt>
                <c:pt idx="8">
                  <c:v>-61.813217848699423</c:v>
                </c:pt>
                <c:pt idx="9">
                  <c:v>-125.83493420288869</c:v>
                </c:pt>
                <c:pt idx="11">
                  <c:v>-25.46424163678239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C4-4206-A0B3-F2CAA5052EBD}"/>
            </c:ext>
          </c:extLst>
        </c:ser>
        <c:ser>
          <c:idx val="9"/>
          <c:order val="8"/>
          <c:tx>
            <c:strRef>
              <c:f>Graf94a95!$N$2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Graf94a95!$N$3:$N$14</c:f>
              <c:numCache>
                <c:formatCode>0</c:formatCode>
                <c:ptCount val="12"/>
                <c:pt idx="0">
                  <c:v>-0.94960560023758944</c:v>
                </c:pt>
                <c:pt idx="1">
                  <c:v>-7.7925042509496052</c:v>
                </c:pt>
                <c:pt idx="2">
                  <c:v>-15.39788873575344</c:v>
                </c:pt>
                <c:pt idx="3">
                  <c:v>-19.33777284630014</c:v>
                </c:pt>
                <c:pt idx="4">
                  <c:v>-23.452509874530733</c:v>
                </c:pt>
                <c:pt idx="5">
                  <c:v>-29.862422957339732</c:v>
                </c:pt>
                <c:pt idx="6">
                  <c:v>-37.33073058104128</c:v>
                </c:pt>
                <c:pt idx="7">
                  <c:v>-47.454422627561144</c:v>
                </c:pt>
                <c:pt idx="8">
                  <c:v>-62.480586510129797</c:v>
                </c:pt>
                <c:pt idx="9">
                  <c:v>-90.272279776785581</c:v>
                </c:pt>
                <c:pt idx="11">
                  <c:v>-33.433009875727294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C4-4206-A0B3-F2CAA505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6"/>
          <c:tx>
            <c:strRef>
              <c:f>Graf94a95!$O$2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C4-4206-A0B3-F2CAA5052EBD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accent1">
                          <a:lumMod val="50000"/>
                        </a:schemeClr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endParaRPr lang="sk-SK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1C4-4206-A0B3-F2CAA5052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Graf94a95!$A$3:$A$14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Graf94a95!$O$3:$O$14</c:f>
              <c:numCache>
                <c:formatCode>0</c:formatCode>
                <c:ptCount val="12"/>
                <c:pt idx="0">
                  <c:v>-5.2378845889431567</c:v>
                </c:pt>
                <c:pt idx="1">
                  <c:v>-60.176580425468899</c:v>
                </c:pt>
                <c:pt idx="2">
                  <c:v>-144.151257164057</c:v>
                </c:pt>
                <c:pt idx="3">
                  <c:v>-251.85401521708104</c:v>
                </c:pt>
                <c:pt idx="4">
                  <c:v>-320.57901982487795</c:v>
                </c:pt>
                <c:pt idx="5">
                  <c:v>-385.42730229473227</c:v>
                </c:pt>
                <c:pt idx="6">
                  <c:v>-418.40381624582528</c:v>
                </c:pt>
                <c:pt idx="7">
                  <c:v>-436.91400954608343</c:v>
                </c:pt>
                <c:pt idx="8">
                  <c:v>-477.7356821149408</c:v>
                </c:pt>
                <c:pt idx="9">
                  <c:v>-687.62848666418699</c:v>
                </c:pt>
                <c:pt idx="11">
                  <c:v>-326.13830365411434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4-4206-A0B3-F2CAA5052EBD}"/>
            </c:ext>
          </c:extLst>
        </c:ser>
        <c:ser>
          <c:idx val="8"/>
          <c:order val="9"/>
          <c:tx>
            <c:strRef>
              <c:f>Graf94a95!$P$2</c:f>
              <c:strCache>
                <c:ptCount val="1"/>
                <c:pt idx="0">
                  <c:v>Vplyv zohľadňujúci leg. DB 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4-4206-A0B3-F2CAA5052E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Graf94a95!$P$3:$P$14</c:f>
              <c:numCache>
                <c:formatCode>0</c:formatCode>
                <c:ptCount val="12"/>
                <c:pt idx="0">
                  <c:v>-5.0555293634076257</c:v>
                </c:pt>
                <c:pt idx="1">
                  <c:v>-67.186913462265409</c:v>
                </c:pt>
                <c:pt idx="2">
                  <c:v>-199.48650692209148</c:v>
                </c:pt>
                <c:pt idx="3">
                  <c:v>-326.91377816321824</c:v>
                </c:pt>
                <c:pt idx="4">
                  <c:v>-424.06066991703858</c:v>
                </c:pt>
                <c:pt idx="5">
                  <c:v>-525.41630122128072</c:v>
                </c:pt>
                <c:pt idx="6">
                  <c:v>-584.29621077632487</c:v>
                </c:pt>
                <c:pt idx="7">
                  <c:v>-632.10885073387999</c:v>
                </c:pt>
                <c:pt idx="8">
                  <c:v>-681.37016336843249</c:v>
                </c:pt>
                <c:pt idx="9">
                  <c:v>-871.61920827063273</c:v>
                </c:pt>
                <c:pt idx="11">
                  <c:v>-439.0785491853336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C4-4206-A0B3-F2CAA505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4535910652920961"/>
              <c:y val="0.77491450617283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4329506172839508"/>
          <c:w val="0.99432302405498285"/>
          <c:h val="0.15670493827160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Graf94a95!$X$2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Graf94a95!$X$3:$X$14</c:f>
              <c:numCache>
                <c:formatCode>0.0</c:formatCode>
                <c:ptCount val="12"/>
                <c:pt idx="0">
                  <c:v>3.4822313051076859E-2</c:v>
                </c:pt>
                <c:pt idx="1">
                  <c:v>-0.14041842625261383</c:v>
                </c:pt>
                <c:pt idx="2">
                  <c:v>-0.6429045758052524</c:v>
                </c:pt>
                <c:pt idx="3">
                  <c:v>-0.71439848005172335</c:v>
                </c:pt>
                <c:pt idx="4">
                  <c:v>-0.80482930924860985</c:v>
                </c:pt>
                <c:pt idx="5">
                  <c:v>-0.87239165857442424</c:v>
                </c:pt>
                <c:pt idx="6">
                  <c:v>-0.847396452616762</c:v>
                </c:pt>
                <c:pt idx="7">
                  <c:v>-0.82427844091281888</c:v>
                </c:pt>
                <c:pt idx="8">
                  <c:v>-0.68565031759561823</c:v>
                </c:pt>
                <c:pt idx="9">
                  <c:v>-0.34118951082311294</c:v>
                </c:pt>
                <c:pt idx="11">
                  <c:v>-0.62725004552987473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F-4A33-A1EB-0930A7FB4480}"/>
            </c:ext>
          </c:extLst>
        </c:ser>
        <c:ser>
          <c:idx val="0"/>
          <c:order val="1"/>
          <c:tx>
            <c:strRef>
              <c:f>Graf94a95!$Q$2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Graf94a95!$Q$3:$Q$14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F-4A33-A1EB-0930A7FB4480}"/>
            </c:ext>
          </c:extLst>
        </c:ser>
        <c:ser>
          <c:idx val="1"/>
          <c:order val="2"/>
          <c:tx>
            <c:strRef>
              <c:f>Graf94a95!$R$2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Graf94a95!$R$3:$R$14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F-4A33-A1EB-0930A7FB4480}"/>
            </c:ext>
          </c:extLst>
        </c:ser>
        <c:ser>
          <c:idx val="2"/>
          <c:order val="3"/>
          <c:tx>
            <c:strRef>
              <c:f>Graf94a95!$S$2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Graf94a95!$B$3:$B$14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Graf94a95!$S$3:$S$14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7F-4A33-A1EB-0930A7FB4480}"/>
            </c:ext>
          </c:extLst>
        </c:ser>
        <c:ser>
          <c:idx val="5"/>
          <c:order val="4"/>
          <c:tx>
            <c:strRef>
              <c:f>Graf94a95!$T$2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Graf94a95!$A$3:$A$14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Graf94a95!$T$3:$T$14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7F-4A33-A1EB-0930A7FB4480}"/>
            </c:ext>
          </c:extLst>
        </c:ser>
        <c:ser>
          <c:idx val="4"/>
          <c:order val="5"/>
          <c:tx>
            <c:strRef>
              <c:f>Graf94a95!$U$2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Graf94a95!$U$3:$U$14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7F-4A33-A1EB-0930A7FB4480}"/>
            </c:ext>
          </c:extLst>
        </c:ser>
        <c:ser>
          <c:idx val="6"/>
          <c:order val="8"/>
          <c:tx>
            <c:strRef>
              <c:f>Graf94a95!$Y$2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Graf94a95!$Y$3:$Y$14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7F-4A33-A1EB-0930A7FB4480}"/>
            </c:ext>
          </c:extLst>
        </c:ser>
        <c:ser>
          <c:idx val="9"/>
          <c:order val="9"/>
          <c:tx>
            <c:strRef>
              <c:f>Graf94a95!$Z$2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Graf94a95!$Z$3:$Z$14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7F-4A33-A1EB-0930A7FB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6"/>
          <c:tx>
            <c:strRef>
              <c:f>Graf94a95!$AA$2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7F-4A33-A1EB-0930A7FB44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Graf94a95!$A$3:$A$14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Graf94a95!$AA$3:$AA$14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7F-4A33-A1EB-0930A7FB4480}"/>
            </c:ext>
          </c:extLst>
        </c:ser>
        <c:ser>
          <c:idx val="8"/>
          <c:order val="7"/>
          <c:tx>
            <c:strRef>
              <c:f>Graf94a95!$AB$2</c:f>
              <c:strCache>
                <c:ptCount val="1"/>
                <c:pt idx="0">
                  <c:v>Vplyv zohľadňujúci leg. DB 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7F-4A33-A1EB-0930A7FB44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Graf94a95!$AB$3:$AB$14</c:f>
              <c:numCache>
                <c:formatCode>0.0</c:formatCode>
                <c:ptCount val="12"/>
                <c:pt idx="0">
                  <c:v>-0.96539721093536823</c:v>
                </c:pt>
                <c:pt idx="1">
                  <c:v>-1.3457678263817572</c:v>
                </c:pt>
                <c:pt idx="2">
                  <c:v>-2.3177050555012126</c:v>
                </c:pt>
                <c:pt idx="3">
                  <c:v>-3.1114767361490636</c:v>
                </c:pt>
                <c:pt idx="4">
                  <c:v>-3.2981350388679989</c:v>
                </c:pt>
                <c:pt idx="5">
                  <c:v>-3.2743201392916332</c:v>
                </c:pt>
                <c:pt idx="6">
                  <c:v>-2.98464880014884</c:v>
                </c:pt>
                <c:pt idx="7">
                  <c:v>-2.6693005552786659</c:v>
                </c:pt>
                <c:pt idx="8">
                  <c:v>-2.2942169029427735</c:v>
                </c:pt>
                <c:pt idx="9">
                  <c:v>-1.6163170006474277</c:v>
                </c:pt>
                <c:pt idx="11">
                  <c:v>-2.4385642042150657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7F-4A33-A1EB-0930A7FB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5167611683848795"/>
              <c:y val="0.785441975308642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3603271604938267"/>
          <c:w val="0.99181701030927849"/>
          <c:h val="0.163967283950617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60067944444444443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Graf96a97!$J$2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Graf96a97!$J$3:$J$14</c:f>
              <c:numCache>
                <c:formatCode>0</c:formatCode>
                <c:ptCount val="12"/>
                <c:pt idx="0">
                  <c:v>1.9444377472300403</c:v>
                </c:pt>
                <c:pt idx="1">
                  <c:v>-29.670631477718416</c:v>
                </c:pt>
                <c:pt idx="2">
                  <c:v>-240.51357363998068</c:v>
                </c:pt>
                <c:pt idx="3">
                  <c:v>-448.42854159972921</c:v>
                </c:pt>
                <c:pt idx="4">
                  <c:v>-586.36565680507192</c:v>
                </c:pt>
                <c:pt idx="5">
                  <c:v>-642.64500252502694</c:v>
                </c:pt>
                <c:pt idx="6">
                  <c:v>-653.97985867099851</c:v>
                </c:pt>
                <c:pt idx="7">
                  <c:v>-635.53729019148159</c:v>
                </c:pt>
                <c:pt idx="8">
                  <c:v>-622.9100835680656</c:v>
                </c:pt>
                <c:pt idx="9">
                  <c:v>-628.57463667685806</c:v>
                </c:pt>
                <c:pt idx="11">
                  <c:v>-448.65099497176197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A-4944-9490-92741DB0EF8A}"/>
            </c:ext>
          </c:extLst>
        </c:ser>
        <c:ser>
          <c:idx val="0"/>
          <c:order val="1"/>
          <c:tx>
            <c:strRef>
              <c:f>Graf96a97!$E$2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Graf96a97!$E$3:$E$14</c:f>
              <c:numCache>
                <c:formatCode>0</c:formatCode>
                <c:ptCount val="12"/>
                <c:pt idx="0">
                  <c:v>10.214382321675203</c:v>
                </c:pt>
                <c:pt idx="1">
                  <c:v>24.328102160547132</c:v>
                </c:pt>
                <c:pt idx="2">
                  <c:v>-31.385394633280157</c:v>
                </c:pt>
                <c:pt idx="3">
                  <c:v>-105.8372426431888</c:v>
                </c:pt>
                <c:pt idx="4">
                  <c:v>-153.48816567226822</c:v>
                </c:pt>
                <c:pt idx="5">
                  <c:v>-192.72838315544141</c:v>
                </c:pt>
                <c:pt idx="6">
                  <c:v>-245.93359571513065</c:v>
                </c:pt>
                <c:pt idx="7">
                  <c:v>-317.32828387732297</c:v>
                </c:pt>
                <c:pt idx="8">
                  <c:v>-403.42563149830676</c:v>
                </c:pt>
                <c:pt idx="9">
                  <c:v>-613.50911059026839</c:v>
                </c:pt>
                <c:pt idx="11">
                  <c:v>-202.91623286408867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A-4944-9490-92741DB0EF8A}"/>
            </c:ext>
          </c:extLst>
        </c:ser>
        <c:ser>
          <c:idx val="2"/>
          <c:order val="2"/>
          <c:tx>
            <c:strRef>
              <c:f>Graf96a97!$G$2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5.4089354598545469E-3</c:v>
                </c:pt>
                <c:pt idx="6">
                  <c:v>6.1403618310578167E-3</c:v>
                </c:pt>
                <c:pt idx="7">
                  <c:v>3.585184300027322E-2</c:v>
                </c:pt>
                <c:pt idx="8">
                  <c:v>0.19516482108156197</c:v>
                </c:pt>
                <c:pt idx="9">
                  <c:v>17.655001737934072</c:v>
                </c:pt>
                <c:pt idx="11">
                  <c:v>1.7897398284076189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A-4944-9490-92741DB0EF8A}"/>
            </c:ext>
          </c:extLst>
        </c:ser>
        <c:ser>
          <c:idx val="1"/>
          <c:order val="3"/>
          <c:tx>
            <c:strRef>
              <c:f>Graf96a97!$F$2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Graf96a97!$F$3:$F$14</c:f>
              <c:numCache>
                <c:formatCode>0</c:formatCode>
                <c:ptCount val="12"/>
                <c:pt idx="0">
                  <c:v>-0.16476651439688794</c:v>
                </c:pt>
                <c:pt idx="1">
                  <c:v>-1.1055525780975586</c:v>
                </c:pt>
                <c:pt idx="2">
                  <c:v>-2.1058825524596614</c:v>
                </c:pt>
                <c:pt idx="3">
                  <c:v>-2.996951247092511</c:v>
                </c:pt>
                <c:pt idx="4">
                  <c:v>-4.630838189561473</c:v>
                </c:pt>
                <c:pt idx="5">
                  <c:v>-4.7687030528577452</c:v>
                </c:pt>
                <c:pt idx="6">
                  <c:v>-4.4065527647908311</c:v>
                </c:pt>
                <c:pt idx="7">
                  <c:v>-4.957950811018236</c:v>
                </c:pt>
                <c:pt idx="8">
                  <c:v>-3.9961281796931871</c:v>
                </c:pt>
                <c:pt idx="9">
                  <c:v>-4.4027182555437321</c:v>
                </c:pt>
                <c:pt idx="11">
                  <c:v>-3.3531092789999093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A-4944-9490-92741DB0EF8A}"/>
            </c:ext>
          </c:extLst>
        </c:ser>
        <c:ser>
          <c:idx val="5"/>
          <c:order val="4"/>
          <c:tx>
            <c:strRef>
              <c:f>Graf96a97!$H$2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Graf96a97!$A$3:$A$14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Graf96a97!$H$3:$H$14</c:f>
              <c:numCache>
                <c:formatCode>0</c:formatCode>
                <c:ptCount val="12"/>
                <c:pt idx="0">
                  <c:v>-0.54679916987606703</c:v>
                </c:pt>
                <c:pt idx="1">
                  <c:v>-7.9315689135910361E-2</c:v>
                </c:pt>
                <c:pt idx="2">
                  <c:v>-0.32955386619141791</c:v>
                </c:pt>
                <c:pt idx="3">
                  <c:v>-0.32507418100794894</c:v>
                </c:pt>
                <c:pt idx="4">
                  <c:v>-0.56118438974954188</c:v>
                </c:pt>
                <c:pt idx="5">
                  <c:v>-0.74907177098066313</c:v>
                </c:pt>
                <c:pt idx="6">
                  <c:v>-1.3916074578919506</c:v>
                </c:pt>
                <c:pt idx="7">
                  <c:v>-2.3100587485314463</c:v>
                </c:pt>
                <c:pt idx="8">
                  <c:v>-7.8274890331085771</c:v>
                </c:pt>
                <c:pt idx="9">
                  <c:v>-157.59351499185141</c:v>
                </c:pt>
                <c:pt idx="11">
                  <c:v>-17.171463198759739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DA-4944-9490-92741DB0EF8A}"/>
            </c:ext>
          </c:extLst>
        </c:ser>
        <c:ser>
          <c:idx val="4"/>
          <c:order val="5"/>
          <c:tx>
            <c:strRef>
              <c:f>Graf96a97!$I$2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Graf96a97!$I$3:$I$14</c:f>
              <c:numCache>
                <c:formatCode>0</c:formatCode>
                <c:ptCount val="12"/>
                <c:pt idx="0">
                  <c:v>-32.100525886166572</c:v>
                </c:pt>
                <c:pt idx="1">
                  <c:v>-54.774915264562566</c:v>
                </c:pt>
                <c:pt idx="2">
                  <c:v>-104.62784073914258</c:v>
                </c:pt>
                <c:pt idx="3">
                  <c:v>-140.92790518894438</c:v>
                </c:pt>
                <c:pt idx="4">
                  <c:v>-160.85235547932422</c:v>
                </c:pt>
                <c:pt idx="5">
                  <c:v>-173.70431505045309</c:v>
                </c:pt>
                <c:pt idx="6">
                  <c:v>-185.64119602727811</c:v>
                </c:pt>
                <c:pt idx="7">
                  <c:v>-210.22713738764691</c:v>
                </c:pt>
                <c:pt idx="8">
                  <c:v>-265.43770105980656</c:v>
                </c:pt>
                <c:pt idx="9">
                  <c:v>-277.62790554345202</c:v>
                </c:pt>
                <c:pt idx="11">
                  <c:v>-155.89603428561898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DA-4944-9490-92741DB0EF8A}"/>
            </c:ext>
          </c:extLst>
        </c:ser>
        <c:ser>
          <c:idx val="7"/>
          <c:order val="8"/>
          <c:tx>
            <c:strRef>
              <c:f>Graf96a97!$N$2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Graf96a97!$N$3:$N$14</c:f>
              <c:numCache>
                <c:formatCode>0</c:formatCode>
                <c:ptCount val="12"/>
                <c:pt idx="0">
                  <c:v>-1.7605742247237686</c:v>
                </c:pt>
                <c:pt idx="1">
                  <c:v>-9.3339888231457735</c:v>
                </c:pt>
                <c:pt idx="2">
                  <c:v>-25.214692564861252</c:v>
                </c:pt>
                <c:pt idx="3">
                  <c:v>-36.929143387489603</c:v>
                </c:pt>
                <c:pt idx="4">
                  <c:v>-47.931818063127139</c:v>
                </c:pt>
                <c:pt idx="5">
                  <c:v>-59.945516628540645</c:v>
                </c:pt>
                <c:pt idx="6">
                  <c:v>-72.750033057272958</c:v>
                </c:pt>
                <c:pt idx="7">
                  <c:v>-87.854091710061766</c:v>
                </c:pt>
                <c:pt idx="8">
                  <c:v>-110.25917988939909</c:v>
                </c:pt>
                <c:pt idx="9">
                  <c:v>-199.17400695194374</c:v>
                </c:pt>
                <c:pt idx="11">
                  <c:v>-65.111181565149309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DA-4944-9490-92741DB0EF8A}"/>
            </c:ext>
          </c:extLst>
        </c:ser>
        <c:ser>
          <c:idx val="9"/>
          <c:order val="9"/>
          <c:tx>
            <c:strRef>
              <c:f>Graf96a97!$O$2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Graf96a97!$O$3:$O$14</c:f>
              <c:numCache>
                <c:formatCode>0</c:formatCode>
                <c:ptCount val="12"/>
                <c:pt idx="0">
                  <c:v>-1.8270945197768924</c:v>
                </c:pt>
                <c:pt idx="1">
                  <c:v>-9.3151101245894097</c:v>
                </c:pt>
                <c:pt idx="2">
                  <c:v>-22.320060912839836</c:v>
                </c:pt>
                <c:pt idx="3">
                  <c:v>-31.6340832197493</c:v>
                </c:pt>
                <c:pt idx="4">
                  <c:v>-40.565134396962094</c:v>
                </c:pt>
                <c:pt idx="5">
                  <c:v>-50.076446868439234</c:v>
                </c:pt>
                <c:pt idx="6">
                  <c:v>-60.251968024997041</c:v>
                </c:pt>
                <c:pt idx="7">
                  <c:v>-71.876612462096091</c:v>
                </c:pt>
                <c:pt idx="8">
                  <c:v>-89.071893466600159</c:v>
                </c:pt>
                <c:pt idx="9">
                  <c:v>-112.76306790675153</c:v>
                </c:pt>
                <c:pt idx="11">
                  <c:v>-48.966145816688368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DA-4944-9490-92741DB0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6"/>
          <c:tx>
            <c:strRef>
              <c:f>Graf96a97!$P$2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DA-4944-9490-92741DB0EF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Graf96a97!$A$3:$A$14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Graf96a97!$P$3:$P$14</c:f>
              <c:numCache>
                <c:formatCode>0</c:formatCode>
                <c:ptCount val="12"/>
                <c:pt idx="0">
                  <c:v>-26.185377993264986</c:v>
                </c:pt>
                <c:pt idx="1">
                  <c:v>-50.280780318984085</c:v>
                </c:pt>
                <c:pt idx="2">
                  <c:v>-185.98342526877491</c:v>
                </c:pt>
                <c:pt idx="3">
                  <c:v>-318.65039986747252</c:v>
                </c:pt>
                <c:pt idx="4">
                  <c:v>-408.02949619099269</c:v>
                </c:pt>
                <c:pt idx="5">
                  <c:v>-481.96702759125293</c:v>
                </c:pt>
                <c:pt idx="6">
                  <c:v>-570.36881268553043</c:v>
                </c:pt>
                <c:pt idx="7">
                  <c:v>-694.5182831536772</c:v>
                </c:pt>
                <c:pt idx="8">
                  <c:v>-879.82285830583282</c:v>
                </c:pt>
                <c:pt idx="9">
                  <c:v>-1347.4153225018767</c:v>
                </c:pt>
                <c:pt idx="11">
                  <c:v>-491.62442718089733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DA-4944-9490-92741DB0EF8A}"/>
            </c:ext>
          </c:extLst>
        </c:ser>
        <c:ser>
          <c:idx val="8"/>
          <c:order val="7"/>
          <c:tx>
            <c:strRef>
              <c:f>Graf96a97!$Q$2</c:f>
              <c:strCache>
                <c:ptCount val="1"/>
                <c:pt idx="0">
                  <c:v>Vplyv zohľadňujúci leg. DB 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DA-4944-9490-92741DB0EF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Graf96a97!$Q$3:$Q$14</c:f>
              <c:numCache>
                <c:formatCode>0</c:formatCode>
                <c:ptCount val="12"/>
                <c:pt idx="0">
                  <c:v>-24.240940246034945</c:v>
                </c:pt>
                <c:pt idx="1">
                  <c:v>-79.951411796702502</c:v>
                </c:pt>
                <c:pt idx="2">
                  <c:v>-426.49699890875559</c:v>
                </c:pt>
                <c:pt idx="3">
                  <c:v>-767.07894146720173</c:v>
                </c:pt>
                <c:pt idx="4">
                  <c:v>-994.39515299606455</c:v>
                </c:pt>
                <c:pt idx="5">
                  <c:v>-1124.6120301162798</c:v>
                </c:pt>
                <c:pt idx="6">
                  <c:v>-1224.3486713565289</c:v>
                </c:pt>
                <c:pt idx="7">
                  <c:v>-1330.0555733451588</c:v>
                </c:pt>
                <c:pt idx="8">
                  <c:v>-1502.7329418738984</c:v>
                </c:pt>
                <c:pt idx="9">
                  <c:v>-1975.9899591787348</c:v>
                </c:pt>
                <c:pt idx="11">
                  <c:v>-940.2754221526593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DA-4944-9490-92741DB0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sz="800" b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18550653336009926"/>
              <c:y val="0.78275401234567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4161358024691357"/>
          <c:w val="0.99432302568069142"/>
          <c:h val="0.158386419753086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62008216313270015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Graf96a97!$W$2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Graf96a97!$W$3:$W$14</c:f>
              <c:numCache>
                <c:formatCode>0.0</c:formatCode>
                <c:ptCount val="12"/>
                <c:pt idx="0">
                  <c:v>8.3396668634987792E-2</c:v>
                </c:pt>
                <c:pt idx="1">
                  <c:v>-0.36153163070244537</c:v>
                </c:pt>
                <c:pt idx="2">
                  <c:v>-1.7500183341650333</c:v>
                </c:pt>
                <c:pt idx="3">
                  <c:v>-2.4546667609147601</c:v>
                </c:pt>
                <c:pt idx="4">
                  <c:v>-2.6224066675685385</c:v>
                </c:pt>
                <c:pt idx="5">
                  <c:v>-2.4228035020602747</c:v>
                </c:pt>
                <c:pt idx="6">
                  <c:v>-2.1138532206816003</c:v>
                </c:pt>
                <c:pt idx="7">
                  <c:v>-1.763088234864199</c:v>
                </c:pt>
                <c:pt idx="8">
                  <c:v>-1.4294172874090345</c:v>
                </c:pt>
                <c:pt idx="9">
                  <c:v>-0.79169751914907693</c:v>
                </c:pt>
                <c:pt idx="11">
                  <c:v>-1.5945684530673532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E-42A7-AA4B-62FE8C14AA8B}"/>
            </c:ext>
          </c:extLst>
        </c:ser>
        <c:ser>
          <c:idx val="0"/>
          <c:order val="1"/>
          <c:tx>
            <c:strRef>
              <c:f>Graf96a97!$R$2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Graf96a97!$R$3:$R$14</c:f>
              <c:numCache>
                <c:formatCode>0.0</c:formatCode>
                <c:ptCount val="12"/>
                <c:pt idx="0">
                  <c:v>0.43809345863878918</c:v>
                </c:pt>
                <c:pt idx="1">
                  <c:v>0.29643381377316841</c:v>
                </c:pt>
                <c:pt idx="2">
                  <c:v>-0.22836555626361915</c:v>
                </c:pt>
                <c:pt idx="3">
                  <c:v>-0.57934573177770865</c:v>
                </c:pt>
                <c:pt idx="4">
                  <c:v>-0.68644605014039606</c:v>
                </c:pt>
                <c:pt idx="5">
                  <c:v>-0.72659555403176646</c:v>
                </c:pt>
                <c:pt idx="6">
                  <c:v>-0.79492895153177556</c:v>
                </c:pt>
                <c:pt idx="7">
                  <c:v>-0.8803224807236556</c:v>
                </c:pt>
                <c:pt idx="8">
                  <c:v>-0.92575732366447416</c:v>
                </c:pt>
                <c:pt idx="9">
                  <c:v>-0.77272230295122646</c:v>
                </c:pt>
                <c:pt idx="11">
                  <c:v>-0.72119270249408385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E-42A7-AA4B-62FE8C14AA8B}"/>
            </c:ext>
          </c:extLst>
        </c:ser>
        <c:ser>
          <c:idx val="1"/>
          <c:order val="2"/>
          <c:tx>
            <c:strRef>
              <c:f>Graf96a97!$S$2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Graf96a97!$S$3:$S$14</c:f>
              <c:numCache>
                <c:formatCode>0.0</c:formatCode>
                <c:ptCount val="12"/>
                <c:pt idx="0">
                  <c:v>-7.0668132332207577E-3</c:v>
                </c:pt>
                <c:pt idx="1">
                  <c:v>-1.347097134373623E-2</c:v>
                </c:pt>
                <c:pt idx="2">
                  <c:v>-1.5322765449899954E-2</c:v>
                </c:pt>
                <c:pt idx="3">
                  <c:v>-1.6405103439839714E-2</c:v>
                </c:pt>
                <c:pt idx="4">
                  <c:v>-2.0710525597467055E-2</c:v>
                </c:pt>
                <c:pt idx="5">
                  <c:v>-1.7978246794659123E-2</c:v>
                </c:pt>
                <c:pt idx="6">
                  <c:v>-1.4243260905444127E-2</c:v>
                </c:pt>
                <c:pt idx="7">
                  <c:v>-1.3754196455266992E-2</c:v>
                </c:pt>
                <c:pt idx="8">
                  <c:v>-9.1700790426065895E-3</c:v>
                </c:pt>
                <c:pt idx="9">
                  <c:v>-5.5452780259382887E-3</c:v>
                </c:pt>
                <c:pt idx="11">
                  <c:v>-1.191741985620069E-2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E-42A7-AA4B-62FE8C14AA8B}"/>
            </c:ext>
          </c:extLst>
        </c:ser>
        <c:ser>
          <c:idx val="2"/>
          <c:order val="3"/>
          <c:tx>
            <c:strRef>
              <c:f>Graf96a97!$T$2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Graf96a97!$B$3:$B$14</c:f>
              <c:strCache>
                <c:ptCount val="12"/>
                <c:pt idx="0">
                  <c:v>do 2745</c:v>
                </c:pt>
                <c:pt idx="1">
                  <c:v>od 2745</c:v>
                </c:pt>
                <c:pt idx="2">
                  <c:v>od 5396</c:v>
                </c:pt>
                <c:pt idx="3">
                  <c:v>od 7912</c:v>
                </c:pt>
                <c:pt idx="4">
                  <c:v>od 9959</c:v>
                </c:pt>
                <c:pt idx="5">
                  <c:v>od 11930</c:v>
                </c:pt>
                <c:pt idx="6">
                  <c:v>od 13961</c:v>
                </c:pt>
                <c:pt idx="7">
                  <c:v>od 16246</c:v>
                </c:pt>
                <c:pt idx="8">
                  <c:v>od 19168</c:v>
                </c:pt>
                <c:pt idx="9">
                  <c:v>od 24363</c:v>
                </c:pt>
                <c:pt idx="11">
                  <c:v>SR</c:v>
                </c:pt>
              </c:strCache>
            </c:strRef>
          </c:cat>
          <c:val>
            <c:numRef>
              <c:f>Graf96a97!$T$3:$T$14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2.0391954692035826E-5</c:v>
                </c:pt>
                <c:pt idx="6">
                  <c:v>1.9847436370761033E-5</c:v>
                </c:pt>
                <c:pt idx="7">
                  <c:v>9.945909322320884E-5</c:v>
                </c:pt>
                <c:pt idx="8">
                  <c:v>4.4785271021799487E-4</c:v>
                </c:pt>
                <c:pt idx="9">
                  <c:v>2.223669276633676E-2</c:v>
                </c:pt>
                <c:pt idx="11">
                  <c:v>6.3609859368674495E-3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E-42A7-AA4B-62FE8C14AA8B}"/>
            </c:ext>
          </c:extLst>
        </c:ser>
        <c:ser>
          <c:idx val="5"/>
          <c:order val="4"/>
          <c:tx>
            <c:strRef>
              <c:f>Graf96a97!$U$2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Graf96a97!$A$3:$A$14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Graf96a97!$U$3:$U$14</c:f>
              <c:numCache>
                <c:formatCode>0.0</c:formatCode>
                <c:ptCount val="12"/>
                <c:pt idx="0">
                  <c:v>-2.3452141496945449E-2</c:v>
                </c:pt>
                <c:pt idx="1">
                  <c:v>-9.6644826906120633E-4</c:v>
                </c:pt>
                <c:pt idx="2">
                  <c:v>-2.3978908932318242E-3</c:v>
                </c:pt>
                <c:pt idx="3">
                  <c:v>-1.7794335394111815E-3</c:v>
                </c:pt>
                <c:pt idx="4">
                  <c:v>-2.5097883348645846E-3</c:v>
                </c:pt>
                <c:pt idx="5">
                  <c:v>-2.824037692498458E-3</c:v>
                </c:pt>
                <c:pt idx="6">
                  <c:v>-4.498080281504984E-3</c:v>
                </c:pt>
                <c:pt idx="7">
                  <c:v>-6.408494771650299E-3</c:v>
                </c:pt>
                <c:pt idx="8">
                  <c:v>-1.7962059751610089E-2</c:v>
                </c:pt>
                <c:pt idx="9">
                  <c:v>-0.19849097875257157</c:v>
                </c:pt>
                <c:pt idx="11">
                  <c:v>-6.102978443516581E-2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E-42A7-AA4B-62FE8C14AA8B}"/>
            </c:ext>
          </c:extLst>
        </c:ser>
        <c:ser>
          <c:idx val="4"/>
          <c:order val="5"/>
          <c:tx>
            <c:strRef>
              <c:f>Graf96a97!$V$2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Graf96a97!$V$3:$V$14</c:f>
              <c:numCache>
                <c:formatCode>0.0</c:formatCode>
                <c:ptCount val="12"/>
                <c:pt idx="0">
                  <c:v>-1.3767871582163667</c:v>
                </c:pt>
                <c:pt idx="1">
                  <c:v>-0.66742308642998771</c:v>
                </c:pt>
                <c:pt idx="2">
                  <c:v>-0.7612902539616242</c:v>
                </c:pt>
                <c:pt idx="3">
                  <c:v>-0.77142958679340534</c:v>
                </c:pt>
                <c:pt idx="4">
                  <c:v>-0.71938096068152246</c:v>
                </c:pt>
                <c:pt idx="5">
                  <c:v>-0.65487387464874836</c:v>
                </c:pt>
                <c:pt idx="6">
                  <c:v>-0.60004636979326653</c:v>
                </c:pt>
                <c:pt idx="7">
                  <c:v>-0.58320573520661023</c:v>
                </c:pt>
                <c:pt idx="8">
                  <c:v>-0.60911076676051168</c:v>
                </c:pt>
                <c:pt idx="9">
                  <c:v>-0.34967577633632735</c:v>
                </c:pt>
                <c:pt idx="11">
                  <c:v>-0.55407633331070738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1E-42A7-AA4B-62FE8C14AA8B}"/>
            </c:ext>
          </c:extLst>
        </c:ser>
        <c:ser>
          <c:idx val="7"/>
          <c:order val="8"/>
          <c:tx>
            <c:strRef>
              <c:f>Graf96a97!$AA$2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Graf96a97!$AA$3:$AA$14</c:f>
              <c:numCache>
                <c:formatCode>0.0</c:formatCode>
                <c:ptCount val="12"/>
                <c:pt idx="0">
                  <c:v>-7.5510787339810939E-2</c:v>
                </c:pt>
                <c:pt idx="1">
                  <c:v>-0.11373307651791785</c:v>
                </c:pt>
                <c:pt idx="2">
                  <c:v>-0.18346646141848694</c:v>
                </c:pt>
                <c:pt idx="3">
                  <c:v>-0.20214757173783909</c:v>
                </c:pt>
                <c:pt idx="4">
                  <c:v>-0.21436575934939625</c:v>
                </c:pt>
                <c:pt idx="5">
                  <c:v>-0.22599756794153969</c:v>
                </c:pt>
                <c:pt idx="6">
                  <c:v>-0.23514927813728559</c:v>
                </c:pt>
                <c:pt idx="7">
                  <c:v>-0.24372215111409429</c:v>
                </c:pt>
                <c:pt idx="8">
                  <c:v>-0.25301625706020203</c:v>
                </c:pt>
                <c:pt idx="9">
                  <c:v>-0.25086212198520336</c:v>
                </c:pt>
                <c:pt idx="11">
                  <c:v>-0.23141425568946383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1E-42A7-AA4B-62FE8C14AA8B}"/>
            </c:ext>
          </c:extLst>
        </c:ser>
        <c:ser>
          <c:idx val="9"/>
          <c:order val="9"/>
          <c:tx>
            <c:strRef>
              <c:f>Graf96a97!$AB$2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Graf96a97!$AB$3:$AB$14</c:f>
              <c:numCache>
                <c:formatCode>0.0</c:formatCode>
                <c:ptCount val="12"/>
                <c:pt idx="0">
                  <c:v>-7.8363833682873252E-2</c:v>
                </c:pt>
                <c:pt idx="1">
                  <c:v>-0.11350304276620118</c:v>
                </c:pt>
                <c:pt idx="2">
                  <c:v>-0.16240462118624055</c:v>
                </c:pt>
                <c:pt idx="3">
                  <c:v>-0.1731627793238058</c:v>
                </c:pt>
                <c:pt idx="4">
                  <c:v>-0.18141969550711776</c:v>
                </c:pt>
                <c:pt idx="5">
                  <c:v>-0.18879068594152026</c:v>
                </c:pt>
                <c:pt idx="6">
                  <c:v>-0.19475189483797004</c:v>
                </c:pt>
                <c:pt idx="7">
                  <c:v>-0.19939791378037638</c:v>
                </c:pt>
                <c:pt idx="8">
                  <c:v>-0.20439692293005191</c:v>
                </c:pt>
                <c:pt idx="9">
                  <c:v>-0.14202647689602657</c:v>
                </c:pt>
                <c:pt idx="11">
                  <c:v>-0.17403253812576866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1E-42A7-AA4B-62FE8C14A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6"/>
          <c:tx>
            <c:strRef>
              <c:f>Graf96a97!$AC$2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1E-42A7-AA4B-62FE8C14AA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Graf96a97!$A$3:$A$14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Graf96a97!$AC$3:$AC$14</c:f>
              <c:numCache>
                <c:formatCode>0.0</c:formatCode>
                <c:ptCount val="12"/>
                <c:pt idx="0">
                  <c:v>-1.123087275330428</c:v>
                </c:pt>
                <c:pt idx="1">
                  <c:v>-0.61266281155373581</c:v>
                </c:pt>
                <c:pt idx="2">
                  <c:v>-1.3532475491731026</c:v>
                </c:pt>
                <c:pt idx="3">
                  <c:v>-1.7442702066120097</c:v>
                </c:pt>
                <c:pt idx="4">
                  <c:v>-1.824832779610764</c:v>
                </c:pt>
                <c:pt idx="5">
                  <c:v>-1.8170395750960404</c:v>
                </c:pt>
                <c:pt idx="6">
                  <c:v>-1.8435979880508757</c:v>
                </c:pt>
                <c:pt idx="7">
                  <c:v>-1.9267115129584307</c:v>
                </c:pt>
                <c:pt idx="8">
                  <c:v>-2.0189655564992388</c:v>
                </c:pt>
                <c:pt idx="9">
                  <c:v>-1.6970862421809569</c:v>
                </c:pt>
                <c:pt idx="11">
                  <c:v>-1.7473020479745225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1E-42A7-AA4B-62FE8C14AA8B}"/>
            </c:ext>
          </c:extLst>
        </c:ser>
        <c:ser>
          <c:idx val="8"/>
          <c:order val="7"/>
          <c:tx>
            <c:strRef>
              <c:f>Graf96a97!$AD$2</c:f>
              <c:strCache>
                <c:ptCount val="1"/>
                <c:pt idx="0">
                  <c:v>Vplyv zohľadňujúci leg. DB 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1E-42A7-AA4B-62FE8C14AA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Graf96a97!$AD$3:$AD$14</c:f>
              <c:numCache>
                <c:formatCode>0.0</c:formatCode>
                <c:ptCount val="12"/>
                <c:pt idx="0">
                  <c:v>-1.0396906066954403</c:v>
                </c:pt>
                <c:pt idx="1">
                  <c:v>-0.97419444225618113</c:v>
                </c:pt>
                <c:pt idx="2">
                  <c:v>-3.1032658833381355</c:v>
                </c:pt>
                <c:pt idx="3">
                  <c:v>-4.1989369675267705</c:v>
                </c:pt>
                <c:pt idx="4">
                  <c:v>-4.4472394471793022</c:v>
                </c:pt>
                <c:pt idx="5">
                  <c:v>-4.2398430771563147</c:v>
                </c:pt>
                <c:pt idx="6">
                  <c:v>-3.9574512087324765</c:v>
                </c:pt>
                <c:pt idx="7">
                  <c:v>-3.6897997478226299</c:v>
                </c:pt>
                <c:pt idx="8">
                  <c:v>-3.4483828439082731</c:v>
                </c:pt>
                <c:pt idx="9">
                  <c:v>-2.4887837613300339</c:v>
                </c:pt>
                <c:pt idx="11">
                  <c:v>-3.3418705010418757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1E-42A7-AA4B-62FE8C14A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 b="0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023453608247424"/>
              <c:y val="0.78746790123456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3995246913580246"/>
          <c:w val="0.9950014318442153"/>
          <c:h val="0.16004753086419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97773856600445"/>
          <c:y val="3.8805555555555558E-2"/>
          <c:w val="0.83233999758427468"/>
          <c:h val="0.5135138888888889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Graf98a99!$D$2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E2-4D8D-BA8F-76406C78FC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E2-4D8D-BA8F-76406C78F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Graf98a99!$A$3:$A$10</c:f>
              <c:strCache>
                <c:ptCount val="8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a viac detí</c:v>
                </c:pt>
                <c:pt idx="4">
                  <c:v>Dvojica bez detí</c:v>
                </c:pt>
                <c:pt idx="5">
                  <c:v>Dvojica s 1 dieťaťom</c:v>
                </c:pt>
                <c:pt idx="6">
                  <c:v>Dvojica s 2 deťmi</c:v>
                </c:pt>
                <c:pt idx="7">
                  <c:v>Dvojica s 3 a viac deťmi</c:v>
                </c:pt>
              </c:strCache>
            </c:strRef>
          </c:cat>
          <c:val>
            <c:numRef>
              <c:f>Graf98a99!$D$3:$D$10</c:f>
              <c:numCache>
                <c:formatCode>0</c:formatCode>
                <c:ptCount val="8"/>
                <c:pt idx="0">
                  <c:v>0</c:v>
                </c:pt>
                <c:pt idx="1">
                  <c:v>-196.71382896047908</c:v>
                </c:pt>
                <c:pt idx="2">
                  <c:v>-354.52776820055078</c:v>
                </c:pt>
                <c:pt idx="3">
                  <c:v>-193.60911703619968</c:v>
                </c:pt>
                <c:pt idx="4">
                  <c:v>0</c:v>
                </c:pt>
                <c:pt idx="5">
                  <c:v>-307.29932774211193</c:v>
                </c:pt>
                <c:pt idx="6">
                  <c:v>-653.94177075519838</c:v>
                </c:pt>
                <c:pt idx="7">
                  <c:v>-684.78831009996065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2-4D8D-BA8F-76406C78FCE5}"/>
            </c:ext>
          </c:extLst>
        </c:ser>
        <c:ser>
          <c:idx val="0"/>
          <c:order val="1"/>
          <c:tx>
            <c:strRef>
              <c:f>Graf98a99!$C$2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Graf98a99!$A$3:$A$10</c:f>
              <c:strCache>
                <c:ptCount val="8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a viac detí</c:v>
                </c:pt>
                <c:pt idx="4">
                  <c:v>Dvojica bez detí</c:v>
                </c:pt>
                <c:pt idx="5">
                  <c:v>Dvojica s 1 dieťaťom</c:v>
                </c:pt>
                <c:pt idx="6">
                  <c:v>Dvojica s 2 deťmi</c:v>
                </c:pt>
                <c:pt idx="7">
                  <c:v>Dvojica s 3 a viac deťmi</c:v>
                </c:pt>
              </c:strCache>
            </c:strRef>
          </c:cat>
          <c:val>
            <c:numRef>
              <c:f>Graf98a99!$C$3:$C$10</c:f>
              <c:numCache>
                <c:formatCode>#,##0</c:formatCode>
                <c:ptCount val="8"/>
                <c:pt idx="0">
                  <c:v>0</c:v>
                </c:pt>
                <c:pt idx="1">
                  <c:v>-108.68604003539986</c:v>
                </c:pt>
                <c:pt idx="2">
                  <c:v>-169.61589739020019</c:v>
                </c:pt>
                <c:pt idx="3">
                  <c:v>-83.757956534960613</c:v>
                </c:pt>
                <c:pt idx="4">
                  <c:v>0</c:v>
                </c:pt>
                <c:pt idx="5">
                  <c:v>-159.49261905805906</c:v>
                </c:pt>
                <c:pt idx="6">
                  <c:v>-270.16410396206629</c:v>
                </c:pt>
                <c:pt idx="7">
                  <c:v>-301.38254109939953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2-4D8D-BA8F-76406C78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267316895"/>
        <c:axId val="267325535"/>
      </c:barChart>
      <c:lineChart>
        <c:grouping val="standard"/>
        <c:varyColors val="0"/>
        <c:ser>
          <c:idx val="2"/>
          <c:order val="2"/>
          <c:tx>
            <c:strRef>
              <c:f>Graf98a99!$E$2</c:f>
              <c:strCache>
                <c:ptCount val="1"/>
                <c:pt idx="0">
                  <c:v>Vplyv zmien v DB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Graf98a99!$E$3:$E$10</c:f>
              <c:numCache>
                <c:formatCode>0</c:formatCode>
                <c:ptCount val="8"/>
                <c:pt idx="0">
                  <c:v>0</c:v>
                </c:pt>
                <c:pt idx="1">
                  <c:v>-305.39986899587893</c:v>
                </c:pt>
                <c:pt idx="2">
                  <c:v>-524.14366559075097</c:v>
                </c:pt>
                <c:pt idx="3">
                  <c:v>-277.36707357116029</c:v>
                </c:pt>
                <c:pt idx="4">
                  <c:v>0</c:v>
                </c:pt>
                <c:pt idx="5">
                  <c:v>-466.79194680017099</c:v>
                </c:pt>
                <c:pt idx="6">
                  <c:v>-924.10587471726467</c:v>
                </c:pt>
                <c:pt idx="7">
                  <c:v>-986.17085119936019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E2-4D8D-BA8F-76406C78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16895"/>
        <c:axId val="267325535"/>
      </c:lineChart>
      <c:catAx>
        <c:axId val="267316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267325535"/>
        <c:crosses val="autoZero"/>
        <c:auto val="1"/>
        <c:lblAlgn val="ctr"/>
        <c:lblOffset val="100"/>
        <c:noMultiLvlLbl val="0"/>
      </c:catAx>
      <c:valAx>
        <c:axId val="267325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267316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323310423825884E-2"/>
          <c:y val="0.86182777777777797"/>
          <c:w val="0.98026403207331048"/>
          <c:h val="0.12641296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6886079300709"/>
          <c:y val="3.8707957740995828E-2"/>
          <c:w val="0.83318329619685294"/>
          <c:h val="0.510748765432098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Graf98a99!$G$2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8-4757-BEC3-9D52E0371D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8-4757-BEC3-9D52E0371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Graf98a99!$A$3:$A$10</c:f>
              <c:strCache>
                <c:ptCount val="8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a viac detí</c:v>
                </c:pt>
                <c:pt idx="4">
                  <c:v>Dvojica bez detí</c:v>
                </c:pt>
                <c:pt idx="5">
                  <c:v>Dvojica s 1 dieťaťom</c:v>
                </c:pt>
                <c:pt idx="6">
                  <c:v>Dvojica s 2 deťmi</c:v>
                </c:pt>
                <c:pt idx="7">
                  <c:v>Dvojica s 3 a viac deťmi</c:v>
                </c:pt>
              </c:strCache>
            </c:strRef>
          </c:cat>
          <c:val>
            <c:numRef>
              <c:f>Graf98a99!$G$3:$G$10</c:f>
              <c:numCache>
                <c:formatCode>0.0</c:formatCode>
                <c:ptCount val="8"/>
                <c:pt idx="0">
                  <c:v>0</c:v>
                </c:pt>
                <c:pt idx="1">
                  <c:v>-1.400874324328002</c:v>
                </c:pt>
                <c:pt idx="2">
                  <c:v>-2.4199545068133892</c:v>
                </c:pt>
                <c:pt idx="3">
                  <c:v>-1.6463349268580212</c:v>
                </c:pt>
                <c:pt idx="4">
                  <c:v>0</c:v>
                </c:pt>
                <c:pt idx="5">
                  <c:v>-1.0177619990697075</c:v>
                </c:pt>
                <c:pt idx="6">
                  <c:v>-1.8982141921322682</c:v>
                </c:pt>
                <c:pt idx="7">
                  <c:v>-2.2798328125296488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48-4757-BEC3-9D52E0371D22}"/>
            </c:ext>
          </c:extLst>
        </c:ser>
        <c:ser>
          <c:idx val="0"/>
          <c:order val="1"/>
          <c:tx>
            <c:strRef>
              <c:f>Graf98a99!$F$2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8-4757-BEC3-9D52E0371D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8-4757-BEC3-9D52E0371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Graf98a99!$A$3:$A$10</c:f>
              <c:strCache>
                <c:ptCount val="8"/>
                <c:pt idx="0">
                  <c:v>Jednotlivec bez detí</c:v>
                </c:pt>
                <c:pt idx="1">
                  <c:v>Jednotlivec + 1 dieťa</c:v>
                </c:pt>
                <c:pt idx="2">
                  <c:v>Jednotlivec + 2 deti</c:v>
                </c:pt>
                <c:pt idx="3">
                  <c:v>Jednotlivec + 3 a viac detí</c:v>
                </c:pt>
                <c:pt idx="4">
                  <c:v>Dvojica bez detí</c:v>
                </c:pt>
                <c:pt idx="5">
                  <c:v>Dvojica s 1 dieťaťom</c:v>
                </c:pt>
                <c:pt idx="6">
                  <c:v>Dvojica s 2 deťmi</c:v>
                </c:pt>
                <c:pt idx="7">
                  <c:v>Dvojica s 3 a viac deťmi</c:v>
                </c:pt>
              </c:strCache>
            </c:strRef>
          </c:cat>
          <c:val>
            <c:numRef>
              <c:f>Graf98a99!$F$3:$F$10</c:f>
              <c:numCache>
                <c:formatCode>0.0</c:formatCode>
                <c:ptCount val="8"/>
                <c:pt idx="0">
                  <c:v>0</c:v>
                </c:pt>
                <c:pt idx="1">
                  <c:v>-0.77002691856782091</c:v>
                </c:pt>
                <c:pt idx="2">
                  <c:v>-1.1490921445729294</c:v>
                </c:pt>
                <c:pt idx="3">
                  <c:v>-0.70533573624225754</c:v>
                </c:pt>
                <c:pt idx="4">
                  <c:v>0</c:v>
                </c:pt>
                <c:pt idx="5">
                  <c:v>-0.52513791508602781</c:v>
                </c:pt>
                <c:pt idx="6">
                  <c:v>-0.77683578397368214</c:v>
                </c:pt>
                <c:pt idx="7">
                  <c:v>-0.9928554988478423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48-4757-BEC3-9D52E037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67316895"/>
        <c:axId val="267325535"/>
      </c:barChart>
      <c:lineChart>
        <c:grouping val="standard"/>
        <c:varyColors val="0"/>
        <c:ser>
          <c:idx val="2"/>
          <c:order val="2"/>
          <c:tx>
            <c:strRef>
              <c:f>Graf98a99!$H$2</c:f>
              <c:strCache>
                <c:ptCount val="1"/>
                <c:pt idx="0">
                  <c:v>Vplyv zmien v DB 2025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Graf98a99!$H$3:$H$10</c:f>
              <c:numCache>
                <c:formatCode>0.0</c:formatCode>
                <c:ptCount val="8"/>
                <c:pt idx="0">
                  <c:v>0</c:v>
                </c:pt>
                <c:pt idx="1">
                  <c:v>-2.1709012428958228</c:v>
                </c:pt>
                <c:pt idx="2">
                  <c:v>-3.5690466513863184</c:v>
                </c:pt>
                <c:pt idx="3">
                  <c:v>-2.3516706631002786</c:v>
                </c:pt>
                <c:pt idx="4">
                  <c:v>0</c:v>
                </c:pt>
                <c:pt idx="5">
                  <c:v>-1.5428999141557354</c:v>
                </c:pt>
                <c:pt idx="6">
                  <c:v>-2.6750499761059503</c:v>
                </c:pt>
                <c:pt idx="7">
                  <c:v>-3.2726883113774909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48-4757-BEC3-9D52E037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16895"/>
        <c:axId val="267325535"/>
      </c:lineChart>
      <c:catAx>
        <c:axId val="267316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267325535"/>
        <c:crosses val="autoZero"/>
        <c:auto val="1"/>
        <c:lblAlgn val="ctr"/>
        <c:lblOffset val="100"/>
        <c:noMultiLvlLbl val="0"/>
      </c:catAx>
      <c:valAx>
        <c:axId val="267325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267316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495418098510876E-3"/>
          <c:y val="0.86182777777777797"/>
          <c:w val="0.98390091638029786"/>
          <c:h val="0.12641296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8040030864197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Graf100a101!$R$2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Graf100a101!$R$3:$R$14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A-444E-A2D8-2F88301DB14A}"/>
            </c:ext>
          </c:extLst>
        </c:ser>
        <c:ser>
          <c:idx val="1"/>
          <c:order val="1"/>
          <c:tx>
            <c:strRef>
              <c:f>Graf100a101!$S$2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Graf100a101!$S$3:$S$14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A-444E-A2D8-2F88301DB14A}"/>
            </c:ext>
          </c:extLst>
        </c:ser>
        <c:ser>
          <c:idx val="2"/>
          <c:order val="2"/>
          <c:tx>
            <c:strRef>
              <c:f>Graf100a101!$T$2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Graf100a101!$T$3:$T$14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0A-444E-A2D8-2F88301DB14A}"/>
            </c:ext>
          </c:extLst>
        </c:ser>
        <c:ser>
          <c:idx val="6"/>
          <c:order val="3"/>
          <c:tx>
            <c:strRef>
              <c:f>Graf100a101!$X$2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Graf100a101!$X$3:$X$14</c:f>
              <c:numCache>
                <c:formatCode>0.0</c:formatCode>
                <c:ptCount val="12"/>
                <c:pt idx="0">
                  <c:v>0.17050084301229751</c:v>
                </c:pt>
                <c:pt idx="1">
                  <c:v>5.5321899808191376E-2</c:v>
                </c:pt>
                <c:pt idx="2">
                  <c:v>1.3744827814938074</c:v>
                </c:pt>
                <c:pt idx="3">
                  <c:v>2.047790255355757</c:v>
                </c:pt>
                <c:pt idx="4">
                  <c:v>2.0434100783431126</c:v>
                </c:pt>
                <c:pt idx="5">
                  <c:v>1.7074784876099081</c:v>
                </c:pt>
                <c:pt idx="6">
                  <c:v>1.3339745400949194</c:v>
                </c:pt>
                <c:pt idx="7">
                  <c:v>0.80663366967230132</c:v>
                </c:pt>
                <c:pt idx="8">
                  <c:v>0.42748945033132613</c:v>
                </c:pt>
                <c:pt idx="9">
                  <c:v>0.24312032998758787</c:v>
                </c:pt>
                <c:pt idx="11">
                  <c:v>0.87975994893029663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0A-444E-A2D8-2F88301DB14A}"/>
            </c:ext>
          </c:extLst>
        </c:ser>
        <c:ser>
          <c:idx val="5"/>
          <c:order val="4"/>
          <c:tx>
            <c:strRef>
              <c:f>Graf100a101!$U$2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Graf100a101!$U$3:$U$14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0A-444E-A2D8-2F88301DB14A}"/>
            </c:ext>
          </c:extLst>
        </c:ser>
        <c:ser>
          <c:idx val="4"/>
          <c:order val="5"/>
          <c:tx>
            <c:strRef>
              <c:f>Graf100a101!$V$2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Graf100a101!$V$3:$V$14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0A-444E-A2D8-2F88301DB14A}"/>
            </c:ext>
          </c:extLst>
        </c:ser>
        <c:ser>
          <c:idx val="9"/>
          <c:order val="6"/>
          <c:tx>
            <c:strRef>
              <c:f>Graf100a101!$AA$2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Graf100a101!$AA$3:$AA$14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0A-444E-A2D8-2F88301DB14A}"/>
            </c:ext>
          </c:extLst>
        </c:ser>
        <c:ser>
          <c:idx val="10"/>
          <c:order val="7"/>
          <c:tx>
            <c:strRef>
              <c:f>Graf100a101!$AB$2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Graf100a101!$AB$3:$AB$14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0A-444E-A2D8-2F88301DB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Graf100a101!$AC$2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0A-444E-A2D8-2F88301DB1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Graf100a101!$AC$3:$AC$14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0A-444E-A2D8-2F88301DB14A}"/>
            </c:ext>
          </c:extLst>
        </c:ser>
        <c:ser>
          <c:idx val="8"/>
          <c:order val="9"/>
          <c:tx>
            <c:strRef>
              <c:f>Graf100a101!#REF!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Graf100a101!#REF!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0A-444E-A2D8-2F88301DB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1390034364261168"/>
              <c:y val="0.74988703703703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106111111111112"/>
          <c:w val="0.9950014318442153"/>
          <c:h val="0.18893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4.0317460317460314E-2"/>
          <c:w val="0.86064944444444447"/>
          <c:h val="0.548194073403092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Graf100a101!$E$2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Graf100a101!$E$3:$E$14</c:f>
              <c:numCache>
                <c:formatCode>0</c:formatCode>
                <c:ptCount val="12"/>
                <c:pt idx="0">
                  <c:v>0.98744211364268608</c:v>
                </c:pt>
                <c:pt idx="1">
                  <c:v>7.6872277841694086</c:v>
                </c:pt>
                <c:pt idx="2">
                  <c:v>-6.6085666920735093</c:v>
                </c:pt>
                <c:pt idx="3">
                  <c:v>-16.692326403361221</c:v>
                </c:pt>
                <c:pt idx="4">
                  <c:v>-25.942298757139724</c:v>
                </c:pt>
                <c:pt idx="5">
                  <c:v>-37.898991056330487</c:v>
                </c:pt>
                <c:pt idx="6">
                  <c:v>-52.435782703250879</c:v>
                </c:pt>
                <c:pt idx="7">
                  <c:v>-82.807234599091316</c:v>
                </c:pt>
                <c:pt idx="8">
                  <c:v>-119.98352985180827</c:v>
                </c:pt>
                <c:pt idx="9">
                  <c:v>-170.98248265572329</c:v>
                </c:pt>
                <c:pt idx="11">
                  <c:v>-50.467540734851355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6-4E78-8D6A-2CA6BFC3335F}"/>
            </c:ext>
          </c:extLst>
        </c:ser>
        <c:ser>
          <c:idx val="2"/>
          <c:order val="1"/>
          <c:tx>
            <c:strRef>
              <c:f>Graf100a101!$G$2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Graf100a101!$G$3:$G$14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2.2164878791954834E-3</c:v>
                </c:pt>
                <c:pt idx="7">
                  <c:v>1.2725655600661412E-2</c:v>
                </c:pt>
                <c:pt idx="8">
                  <c:v>3.598716678970959E-2</c:v>
                </c:pt>
                <c:pt idx="9">
                  <c:v>11.182983296326711</c:v>
                </c:pt>
                <c:pt idx="11">
                  <c:v>1.1233897198508203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6-4E78-8D6A-2CA6BFC3335F}"/>
            </c:ext>
          </c:extLst>
        </c:ser>
        <c:ser>
          <c:idx val="1"/>
          <c:order val="2"/>
          <c:tx>
            <c:strRef>
              <c:f>Graf100a101!$F$2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Graf100a101!$F$3:$F$14</c:f>
              <c:numCache>
                <c:formatCode>0</c:formatCode>
                <c:ptCount val="12"/>
                <c:pt idx="0">
                  <c:v>-1.6344072099807931</c:v>
                </c:pt>
                <c:pt idx="1">
                  <c:v>-16.68789260986614</c:v>
                </c:pt>
                <c:pt idx="2">
                  <c:v>-58.19941016105804</c:v>
                </c:pt>
                <c:pt idx="3">
                  <c:v>-128.82340407982883</c:v>
                </c:pt>
                <c:pt idx="4">
                  <c:v>-176.36368802782999</c:v>
                </c:pt>
                <c:pt idx="5">
                  <c:v>-196.34608526989905</c:v>
                </c:pt>
                <c:pt idx="6">
                  <c:v>-196.37832638246982</c:v>
                </c:pt>
                <c:pt idx="7">
                  <c:v>-136.11539649404949</c:v>
                </c:pt>
                <c:pt idx="8">
                  <c:v>-77.486424004691798</c:v>
                </c:pt>
                <c:pt idx="9">
                  <c:v>-66.115920718497364</c:v>
                </c:pt>
                <c:pt idx="11">
                  <c:v>-105.4147881662102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A6-4E78-8D6A-2CA6BFC3335F}"/>
            </c:ext>
          </c:extLst>
        </c:ser>
        <c:ser>
          <c:idx val="6"/>
          <c:order val="3"/>
          <c:tx>
            <c:strRef>
              <c:f>Graf100a101!$K$2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Graf100a101!$K$3:$K$14</c:f>
              <c:numCache>
                <c:formatCode>0</c:formatCode>
                <c:ptCount val="12"/>
                <c:pt idx="0">
                  <c:v>0.89286773213200377</c:v>
                </c:pt>
                <c:pt idx="1">
                  <c:v>2.7619234329404208</c:v>
                </c:pt>
                <c:pt idx="2">
                  <c:v>118.30270130962163</c:v>
                </c:pt>
                <c:pt idx="3">
                  <c:v>215.15534456244131</c:v>
                </c:pt>
                <c:pt idx="4">
                  <c:v>262.73328306012081</c:v>
                </c:pt>
                <c:pt idx="5">
                  <c:v>273.99184966959001</c:v>
                </c:pt>
                <c:pt idx="6">
                  <c:v>261.1484034606292</c:v>
                </c:pt>
                <c:pt idx="7">
                  <c:v>191.01643720543143</c:v>
                </c:pt>
                <c:pt idx="8">
                  <c:v>126.96208289500282</c:v>
                </c:pt>
                <c:pt idx="9">
                  <c:v>131.10568623196741</c:v>
                </c:pt>
                <c:pt idx="11">
                  <c:v>158.4062135169479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A6-4E78-8D6A-2CA6BFC3335F}"/>
            </c:ext>
          </c:extLst>
        </c:ser>
        <c:ser>
          <c:idx val="5"/>
          <c:order val="4"/>
          <c:tx>
            <c:strRef>
              <c:f>Graf100a101!$H$2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Graf100a101!$H$3:$H$14</c:f>
              <c:numCache>
                <c:formatCode>0</c:formatCode>
                <c:ptCount val="12"/>
                <c:pt idx="0">
                  <c:v>-0.13711820175660705</c:v>
                </c:pt>
                <c:pt idx="1">
                  <c:v>-0.11229459439982747</c:v>
                </c:pt>
                <c:pt idx="2">
                  <c:v>-0.13159796378204192</c:v>
                </c:pt>
                <c:pt idx="3">
                  <c:v>-9.4486876829250832E-2</c:v>
                </c:pt>
                <c:pt idx="4">
                  <c:v>-0.14175650506876991</c:v>
                </c:pt>
                <c:pt idx="5">
                  <c:v>-0.23372339011075383</c:v>
                </c:pt>
                <c:pt idx="6">
                  <c:v>-0.39533060797839426</c:v>
                </c:pt>
                <c:pt idx="7">
                  <c:v>-0.87685835758747999</c:v>
                </c:pt>
                <c:pt idx="8">
                  <c:v>-2.7710495570208877</c:v>
                </c:pt>
                <c:pt idx="9">
                  <c:v>-71.654447858010826</c:v>
                </c:pt>
                <c:pt idx="11">
                  <c:v>-7.6548210711516731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A6-4E78-8D6A-2CA6BFC3335F}"/>
            </c:ext>
          </c:extLst>
        </c:ser>
        <c:ser>
          <c:idx val="4"/>
          <c:order val="5"/>
          <c:tx>
            <c:strRef>
              <c:f>Graf100a101!$I$2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Graf100a101!$I$3:$I$14</c:f>
              <c:numCache>
                <c:formatCode>0</c:formatCode>
                <c:ptCount val="12"/>
                <c:pt idx="0">
                  <c:v>-2.6522301898544605</c:v>
                </c:pt>
                <c:pt idx="1">
                  <c:v>-39.305537377665758</c:v>
                </c:pt>
                <c:pt idx="2">
                  <c:v>-60.974044411542394</c:v>
                </c:pt>
                <c:pt idx="3">
                  <c:v>-86.796874977311973</c:v>
                </c:pt>
                <c:pt idx="4">
                  <c:v>-94.51512083534918</c:v>
                </c:pt>
                <c:pt idx="5">
                  <c:v>-114.41125931816126</c:v>
                </c:pt>
                <c:pt idx="6">
                  <c:v>-115.29036551799594</c:v>
                </c:pt>
                <c:pt idx="7">
                  <c:v>-133.85893568847405</c:v>
                </c:pt>
                <c:pt idx="8">
                  <c:v>-153.23686150938036</c:v>
                </c:pt>
                <c:pt idx="9">
                  <c:v>-173.95140474860793</c:v>
                </c:pt>
                <c:pt idx="11">
                  <c:v>-104.82729188924225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A6-4E78-8D6A-2CA6BFC3335F}"/>
            </c:ext>
          </c:extLst>
        </c:ser>
        <c:ser>
          <c:idx val="9"/>
          <c:order val="6"/>
          <c:tx>
            <c:strRef>
              <c:f>Graf100a101!$N$2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Graf100a101!$N$3:$N$14</c:f>
              <c:numCache>
                <c:formatCode>0</c:formatCode>
                <c:ptCount val="12"/>
                <c:pt idx="0">
                  <c:v>-0.85196550075639266</c:v>
                </c:pt>
                <c:pt idx="1">
                  <c:v>-3.9655793767569776</c:v>
                </c:pt>
                <c:pt idx="2">
                  <c:v>-2.8397491998475743</c:v>
                </c:pt>
                <c:pt idx="3">
                  <c:v>-0.10915003344962315</c:v>
                </c:pt>
                <c:pt idx="4">
                  <c:v>-0.16364582495953073</c:v>
                </c:pt>
                <c:pt idx="5">
                  <c:v>-6.6748203028910211</c:v>
                </c:pt>
                <c:pt idx="6">
                  <c:v>-16.575496940968151</c:v>
                </c:pt>
                <c:pt idx="7">
                  <c:v>-35.813887434920616</c:v>
                </c:pt>
                <c:pt idx="8">
                  <c:v>-61.813217848699423</c:v>
                </c:pt>
                <c:pt idx="9">
                  <c:v>-125.83493420288869</c:v>
                </c:pt>
                <c:pt idx="11">
                  <c:v>-25.46424163678239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A6-4E78-8D6A-2CA6BFC3335F}"/>
            </c:ext>
          </c:extLst>
        </c:ser>
        <c:ser>
          <c:idx val="10"/>
          <c:order val="7"/>
          <c:tx>
            <c:strRef>
              <c:f>Graf100a101!$O$2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Graf100a101!$O$3:$O$14</c:f>
              <c:numCache>
                <c:formatCode>0</c:formatCode>
                <c:ptCount val="12"/>
                <c:pt idx="0">
                  <c:v>-0.94960560023758944</c:v>
                </c:pt>
                <c:pt idx="1">
                  <c:v>-7.7925042509496052</c:v>
                </c:pt>
                <c:pt idx="2">
                  <c:v>-15.39788873575344</c:v>
                </c:pt>
                <c:pt idx="3">
                  <c:v>-19.33777284630014</c:v>
                </c:pt>
                <c:pt idx="4">
                  <c:v>-23.452509874530733</c:v>
                </c:pt>
                <c:pt idx="5">
                  <c:v>-29.862422957339732</c:v>
                </c:pt>
                <c:pt idx="6">
                  <c:v>-37.33073058104128</c:v>
                </c:pt>
                <c:pt idx="7">
                  <c:v>-47.454422627561144</c:v>
                </c:pt>
                <c:pt idx="8">
                  <c:v>-62.480586510129797</c:v>
                </c:pt>
                <c:pt idx="9">
                  <c:v>-90.272279776785581</c:v>
                </c:pt>
                <c:pt idx="11">
                  <c:v>-33.433009875727294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A6-4E78-8D6A-2CA6BFC3335F}"/>
            </c:ext>
          </c:extLst>
        </c:ser>
        <c:ser>
          <c:idx val="7"/>
          <c:order val="10"/>
          <c:tx>
            <c:strRef>
              <c:f>Graf100a101!$M$2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Graf100a101!$M$3:$M$14</c:f>
              <c:numCache>
                <c:formatCode>0</c:formatCode>
                <c:ptCount val="12"/>
                <c:pt idx="0">
                  <c:v>0.18235522553553096</c:v>
                </c:pt>
                <c:pt idx="1">
                  <c:v>-7.01033303679651</c:v>
                </c:pt>
                <c:pt idx="2">
                  <c:v>-55.335249758034479</c:v>
                </c:pt>
                <c:pt idx="3">
                  <c:v>-75.059762946137198</c:v>
                </c:pt>
                <c:pt idx="4">
                  <c:v>-103.48165009216063</c:v>
                </c:pt>
                <c:pt idx="5">
                  <c:v>-139.98899892654845</c:v>
                </c:pt>
                <c:pt idx="6">
                  <c:v>-165.89239453049959</c:v>
                </c:pt>
                <c:pt idx="7">
                  <c:v>-195.19484118779656</c:v>
                </c:pt>
                <c:pt idx="8">
                  <c:v>-203.63448125349169</c:v>
                </c:pt>
                <c:pt idx="9">
                  <c:v>-183.99072160644573</c:v>
                </c:pt>
                <c:pt idx="11">
                  <c:v>-112.94024553121926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A6-4E78-8D6A-2CA6BFC3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Graf100a101!$P$2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A6-4E78-8D6A-2CA6BFC333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Graf100a101!$P$3:$P$14</c:f>
              <c:numCache>
                <c:formatCode>0</c:formatCode>
                <c:ptCount val="12"/>
                <c:pt idx="0">
                  <c:v>-5.2378845889431567</c:v>
                </c:pt>
                <c:pt idx="1">
                  <c:v>-60.176580425468899</c:v>
                </c:pt>
                <c:pt idx="2">
                  <c:v>-144.151257164057</c:v>
                </c:pt>
                <c:pt idx="3">
                  <c:v>-251.85401521708104</c:v>
                </c:pt>
                <c:pt idx="4">
                  <c:v>-320.57901982487795</c:v>
                </c:pt>
                <c:pt idx="5">
                  <c:v>-385.42730229473227</c:v>
                </c:pt>
                <c:pt idx="6">
                  <c:v>-418.40381624582528</c:v>
                </c:pt>
                <c:pt idx="7">
                  <c:v>-436.91400954608343</c:v>
                </c:pt>
                <c:pt idx="8">
                  <c:v>-477.7356821149408</c:v>
                </c:pt>
                <c:pt idx="9">
                  <c:v>-687.62848666418699</c:v>
                </c:pt>
                <c:pt idx="11">
                  <c:v>-326.13830365411434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A6-4E78-8D6A-2CA6BFC3335F}"/>
            </c:ext>
          </c:extLst>
        </c:ser>
        <c:ser>
          <c:idx val="8"/>
          <c:order val="9"/>
          <c:tx>
            <c:strRef>
              <c:f>Graf100a101!$Q$2</c:f>
              <c:strCache>
                <c:ptCount val="1"/>
                <c:pt idx="0">
                  <c:v>Vplyv KB + 13 dôch. + DB 140-&gt;100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A6-4E78-8D6A-2CA6BFC3335F}"/>
              </c:ext>
            </c:extLst>
          </c:dPt>
          <c:dLbls>
            <c:dLbl>
              <c:idx val="11"/>
              <c:layout>
                <c:manualLayout>
                  <c:x val="-3.7178969880020077E-2"/>
                  <c:y val="-2.8501192929872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A6-4E78-8D6A-2CA6BFC33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Graf100a101!$Q$3:$Q$14</c:f>
              <c:numCache>
                <c:formatCode>0</c:formatCode>
                <c:ptCount val="12"/>
                <c:pt idx="0">
                  <c:v>-4.1626616312756219</c:v>
                </c:pt>
                <c:pt idx="1">
                  <c:v>-64.424990029324988</c:v>
                </c:pt>
                <c:pt idx="2">
                  <c:v>-81.183805612469854</c:v>
                </c:pt>
                <c:pt idx="3">
                  <c:v>-111.75843360077693</c:v>
                </c:pt>
                <c:pt idx="4">
                  <c:v>-161.32738685691777</c:v>
                </c:pt>
                <c:pt idx="5">
                  <c:v>-251.42445155169071</c:v>
                </c:pt>
                <c:pt idx="6">
                  <c:v>-323.14780731569567</c:v>
                </c:pt>
                <c:pt idx="7">
                  <c:v>-441.09241352844856</c:v>
                </c:pt>
                <c:pt idx="8">
                  <c:v>-554.40808047342966</c:v>
                </c:pt>
                <c:pt idx="9">
                  <c:v>-740.51352203866531</c:v>
                </c:pt>
                <c:pt idx="11">
                  <c:v>-280.6723356683857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A6-4E78-8D6A-2CA6BFC3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0523104088458166"/>
              <c:y val="0.747251794122835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769661244396672E-3"/>
          <c:y val="0.80773955032885869"/>
          <c:w val="0.99432302568069142"/>
          <c:h val="0.192260449671141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48446178492"/>
          <c:y val="2.6930401540385941E-2"/>
          <c:w val="0.86064944444444447"/>
          <c:h val="0.56383587157764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Graf100a101!$R$2</c:f>
              <c:strCache>
                <c:ptCount val="1"/>
                <c:pt idx="0">
                  <c:v>Daňový bonus (kons. balíček)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Graf100a101!$R$3:$R$14</c:f>
              <c:numCache>
                <c:formatCode>0.0</c:formatCode>
                <c:ptCount val="12"/>
                <c:pt idx="0">
                  <c:v>0.18856064201123146</c:v>
                </c:pt>
                <c:pt idx="1">
                  <c:v>0.15397676858326537</c:v>
                </c:pt>
                <c:pt idx="2">
                  <c:v>-7.6780673881956168E-2</c:v>
                </c:pt>
                <c:pt idx="3">
                  <c:v>-0.15887303853658388</c:v>
                </c:pt>
                <c:pt idx="4">
                  <c:v>-0.20176642303669215</c:v>
                </c:pt>
                <c:pt idx="5">
                  <c:v>-0.23618115651557237</c:v>
                </c:pt>
                <c:pt idx="6">
                  <c:v>-0.26784769958063942</c:v>
                </c:pt>
                <c:pt idx="7">
                  <c:v>-0.34968249066568236</c:v>
                </c:pt>
                <c:pt idx="8">
                  <c:v>-0.40399221606642843</c:v>
                </c:pt>
                <c:pt idx="9">
                  <c:v>-0.31706723636537931</c:v>
                </c:pt>
                <c:pt idx="11">
                  <c:v>-0.2802877492856693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832-BB72-DABE14B0C408}"/>
            </c:ext>
          </c:extLst>
        </c:ser>
        <c:ser>
          <c:idx val="1"/>
          <c:order val="1"/>
          <c:tx>
            <c:strRef>
              <c:f>Graf100a101!$S$2</c:f>
              <c:strCache>
                <c:ptCount val="1"/>
                <c:pt idx="0">
                  <c:v>Zrušenie rodičov. dôch.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Graf100a101!$S$3:$S$14</c:f>
              <c:numCache>
                <c:formatCode>0.0</c:formatCode>
                <c:ptCount val="12"/>
                <c:pt idx="0">
                  <c:v>-0.31210424242983331</c:v>
                </c:pt>
                <c:pt idx="1">
                  <c:v>-0.33426195381165985</c:v>
                </c:pt>
                <c:pt idx="2">
                  <c:v>-0.67618140814984118</c:v>
                </c:pt>
                <c:pt idx="3">
                  <c:v>-1.2261062446434878</c:v>
                </c:pt>
                <c:pt idx="4">
                  <c:v>-1.3716699055877228</c:v>
                </c:pt>
                <c:pt idx="5">
                  <c:v>-1.2236010564878601</c:v>
                </c:pt>
                <c:pt idx="6">
                  <c:v>-1.0031219189902452</c:v>
                </c:pt>
                <c:pt idx="7">
                  <c:v>-0.57479483639836981</c:v>
                </c:pt>
                <c:pt idx="8">
                  <c:v>-0.26090174365916569</c:v>
                </c:pt>
                <c:pt idx="9">
                  <c:v>-0.12260432727588999</c:v>
                </c:pt>
                <c:pt idx="11">
                  <c:v>-0.58545499317601513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832-BB72-DABE14B0C408}"/>
            </c:ext>
          </c:extLst>
        </c:ser>
        <c:ser>
          <c:idx val="2"/>
          <c:order val="2"/>
          <c:tx>
            <c:strRef>
              <c:f>Graf100a101!$T$2</c:f>
              <c:strCache>
                <c:ptCount val="1"/>
                <c:pt idx="0">
                  <c:v>SZČO (kons. balíček)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Graf100a101!$B$3:$B$14</c:f>
              <c:strCache>
                <c:ptCount val="12"/>
                <c:pt idx="0">
                  <c:v>do 1886</c:v>
                </c:pt>
                <c:pt idx="1">
                  <c:v>od 1886</c:v>
                </c:pt>
                <c:pt idx="2">
                  <c:v>od 5380</c:v>
                </c:pt>
                <c:pt idx="3">
                  <c:v>od 7774</c:v>
                </c:pt>
                <c:pt idx="4">
                  <c:v>od 9293</c:v>
                </c:pt>
                <c:pt idx="5">
                  <c:v>od 10818</c:v>
                </c:pt>
                <c:pt idx="6">
                  <c:v>od 12587</c:v>
                </c:pt>
                <c:pt idx="7">
                  <c:v>od 14704</c:v>
                </c:pt>
                <c:pt idx="8">
                  <c:v>od 17715</c:v>
                </c:pt>
                <c:pt idx="9">
                  <c:v>od 23151</c:v>
                </c:pt>
                <c:pt idx="11">
                  <c:v>SR</c:v>
                </c:pt>
              </c:strCache>
            </c:strRef>
          </c:cat>
          <c:val>
            <c:numRef>
              <c:f>Graf100a101!$T$3:$T$14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1.132206193909019E-5</c:v>
                </c:pt>
                <c:pt idx="7">
                  <c:v>5.373852861210999E-5</c:v>
                </c:pt>
                <c:pt idx="8">
                  <c:v>1.2117109139298959E-4</c:v>
                </c:pt>
                <c:pt idx="9">
                  <c:v>2.0737548975855995E-2</c:v>
                </c:pt>
                <c:pt idx="11">
                  <c:v>6.2391067914708926E-3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8-4832-BB72-DABE14B0C408}"/>
            </c:ext>
          </c:extLst>
        </c:ser>
        <c:ser>
          <c:idx val="6"/>
          <c:order val="3"/>
          <c:tx>
            <c:strRef>
              <c:f>Graf100a101!$X$2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Graf100a101!$X$3:$X$14</c:f>
              <c:numCache>
                <c:formatCode>0.0</c:formatCode>
                <c:ptCount val="12"/>
                <c:pt idx="0">
                  <c:v>0.17050084301229751</c:v>
                </c:pt>
                <c:pt idx="1">
                  <c:v>5.5321899808191376E-2</c:v>
                </c:pt>
                <c:pt idx="2">
                  <c:v>1.3744827814938074</c:v>
                </c:pt>
                <c:pt idx="3">
                  <c:v>2.047790255355757</c:v>
                </c:pt>
                <c:pt idx="4">
                  <c:v>2.0434100783431126</c:v>
                </c:pt>
                <c:pt idx="5">
                  <c:v>1.7074784876099081</c:v>
                </c:pt>
                <c:pt idx="6">
                  <c:v>1.3339745400949194</c:v>
                </c:pt>
                <c:pt idx="7">
                  <c:v>0.80663366967230132</c:v>
                </c:pt>
                <c:pt idx="8">
                  <c:v>0.42748945033132613</c:v>
                </c:pt>
                <c:pt idx="9">
                  <c:v>0.24312032998758787</c:v>
                </c:pt>
                <c:pt idx="11">
                  <c:v>0.87975994893029663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58-4832-BB72-DABE14B0C408}"/>
            </c:ext>
          </c:extLst>
        </c:ser>
        <c:ser>
          <c:idx val="5"/>
          <c:order val="4"/>
          <c:tx>
            <c:strRef>
              <c:f>Graf100a101!$U$2</c:f>
              <c:strCache>
                <c:ptCount val="1"/>
                <c:pt idx="0">
                  <c:v>Maximálny VZ (kons. balíček)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Graf100a101!$U$3:$U$14</c:f>
              <c:numCache>
                <c:formatCode>0.0</c:formatCode>
                <c:ptCount val="12"/>
                <c:pt idx="0">
                  <c:v>-2.618391072998864E-2</c:v>
                </c:pt>
                <c:pt idx="1">
                  <c:v>-2.24928404107673E-3</c:v>
                </c:pt>
                <c:pt idx="2">
                  <c:v>-1.5289518607412499E-3</c:v>
                </c:pt>
                <c:pt idx="3">
                  <c:v>-8.9930048460304932E-4</c:v>
                </c:pt>
                <c:pt idx="4">
                  <c:v>-1.102512280722108E-3</c:v>
                </c:pt>
                <c:pt idx="5">
                  <c:v>-1.4565311382313849E-3</c:v>
                </c:pt>
                <c:pt idx="6">
                  <c:v>-2.0193918820680381E-3</c:v>
                </c:pt>
                <c:pt idx="7">
                  <c:v>-3.7028408921842473E-3</c:v>
                </c:pt>
                <c:pt idx="8">
                  <c:v>-9.330301023427438E-3</c:v>
                </c:pt>
                <c:pt idx="9">
                  <c:v>-0.13287488520898597</c:v>
                </c:pt>
                <c:pt idx="11">
                  <c:v>-4.2513515379915573E-2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58-4832-BB72-DABE14B0C408}"/>
            </c:ext>
          </c:extLst>
        </c:ser>
        <c:ser>
          <c:idx val="4"/>
          <c:order val="5"/>
          <c:tx>
            <c:strRef>
              <c:f>Graf100a101!$V$2</c:f>
              <c:strCache>
                <c:ptCount val="1"/>
                <c:pt idx="0">
                  <c:v>DPH (kons. balíček)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Graf100a101!$V$3:$V$14</c:f>
              <c:numCache>
                <c:formatCode>0.0</c:formatCode>
                <c:ptCount val="12"/>
                <c:pt idx="0">
                  <c:v>-0.50646637453574805</c:v>
                </c:pt>
                <c:pt idx="1">
                  <c:v>-0.78729807451590317</c:v>
                </c:pt>
                <c:pt idx="2">
                  <c:v>-0.70841809387227916</c:v>
                </c:pt>
                <c:pt idx="3">
                  <c:v>-0.82610913122024754</c:v>
                </c:pt>
                <c:pt idx="4">
                  <c:v>-0.7350920607442617</c:v>
                </c:pt>
                <c:pt idx="5">
                  <c:v>-0.71299479988802439</c:v>
                </c:pt>
                <c:pt idx="6">
                  <c:v>-0.58891576697856352</c:v>
                </c:pt>
                <c:pt idx="7">
                  <c:v>-0.56526614197446767</c:v>
                </c:pt>
                <c:pt idx="8">
                  <c:v>-0.51595830978384882</c:v>
                </c:pt>
                <c:pt idx="9">
                  <c:v>-0.32257275896836124</c:v>
                </c:pt>
                <c:pt idx="11">
                  <c:v>-0.5821921432969176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58-4832-BB72-DABE14B0C408}"/>
            </c:ext>
          </c:extLst>
        </c:ser>
        <c:ser>
          <c:idx val="9"/>
          <c:order val="6"/>
          <c:tx>
            <c:strRef>
              <c:f>Graf100a101!$AA$2</c:f>
              <c:strCache>
                <c:ptCount val="1"/>
                <c:pt idx="0">
                  <c:v>Makro - zdanenie firiem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Graf100a101!$AA$3:$AA$14</c:f>
              <c:numCache>
                <c:formatCode>0.0</c:formatCode>
                <c:ptCount val="12"/>
                <c:pt idx="0">
                  <c:v>-0.16269020692404576</c:v>
                </c:pt>
                <c:pt idx="1">
                  <c:v>-7.9431378272792244E-2</c:v>
                </c:pt>
                <c:pt idx="2">
                  <c:v>-3.2993214320067771E-2</c:v>
                </c:pt>
                <c:pt idx="3">
                  <c:v>-1.0388604351170344E-3</c:v>
                </c:pt>
                <c:pt idx="4">
                  <c:v>-1.2727566302460386E-3</c:v>
                </c:pt>
                <c:pt idx="5">
                  <c:v>-4.159653686630526E-2</c:v>
                </c:pt>
                <c:pt idx="6">
                  <c:v>-8.4669447010447596E-2</c:v>
                </c:pt>
                <c:pt idx="7">
                  <c:v>-0.15123665727149951</c:v>
                </c:pt>
                <c:pt idx="8">
                  <c:v>-0.20812905647746816</c:v>
                </c:pt>
                <c:pt idx="9">
                  <c:v>-0.23334633002297067</c:v>
                </c:pt>
                <c:pt idx="11">
                  <c:v>-0.14142387110040713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58-4832-BB72-DABE14B0C408}"/>
            </c:ext>
          </c:extLst>
        </c:ser>
        <c:ser>
          <c:idx val="10"/>
          <c:order val="7"/>
          <c:tx>
            <c:strRef>
              <c:f>Graf100a101!$AB$2</c:f>
              <c:strCache>
                <c:ptCount val="1"/>
                <c:pt idx="0">
                  <c:v>Makro - ostatné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Graf100a101!$AB$3:$AB$14</c:f>
              <c:numCache>
                <c:formatCode>0.0</c:formatCode>
                <c:ptCount val="12"/>
                <c:pt idx="0">
                  <c:v>-0.18133543137806082</c:v>
                </c:pt>
                <c:pt idx="1">
                  <c:v>-0.15608547807097695</c:v>
                </c:pt>
                <c:pt idx="2">
                  <c:v>-0.17889813761107468</c:v>
                </c:pt>
                <c:pt idx="3">
                  <c:v>-0.18405168077730072</c:v>
                </c:pt>
                <c:pt idx="4">
                  <c:v>-0.18240207133974459</c:v>
                </c:pt>
                <c:pt idx="5">
                  <c:v>-0.1860983998212159</c:v>
                </c:pt>
                <c:pt idx="6">
                  <c:v>-0.19068944515205311</c:v>
                </c:pt>
                <c:pt idx="7">
                  <c:v>-0.20039288569225558</c:v>
                </c:pt>
                <c:pt idx="8">
                  <c:v>-0.21037612942821013</c:v>
                </c:pt>
                <c:pt idx="9">
                  <c:v>-0.16739950095858341</c:v>
                </c:pt>
                <c:pt idx="11">
                  <c:v>-0.18568099323773712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58-4832-BB72-DABE14B0C408}"/>
            </c:ext>
          </c:extLst>
        </c:ser>
        <c:ser>
          <c:idx val="7"/>
          <c:order val="10"/>
          <c:tx>
            <c:strRef>
              <c:f>Graf100a101!$Z$2</c:f>
              <c:strCache>
                <c:ptCount val="1"/>
                <c:pt idx="0">
                  <c:v>Automat. zníženie DB 24-&gt;25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Graf100a101!$Z$3:$Z$14</c:f>
              <c:numCache>
                <c:formatCode>0.0</c:formatCode>
                <c:ptCount val="12"/>
                <c:pt idx="0">
                  <c:v>3.4822313051076859E-2</c:v>
                </c:pt>
                <c:pt idx="1">
                  <c:v>-0.14041842625261383</c:v>
                </c:pt>
                <c:pt idx="2">
                  <c:v>-0.6429045758052524</c:v>
                </c:pt>
                <c:pt idx="3">
                  <c:v>-0.71439848005172335</c:v>
                </c:pt>
                <c:pt idx="4">
                  <c:v>-0.80482930924860985</c:v>
                </c:pt>
                <c:pt idx="5">
                  <c:v>-0.87239165857442424</c:v>
                </c:pt>
                <c:pt idx="6">
                  <c:v>-0.847396452616762</c:v>
                </c:pt>
                <c:pt idx="7">
                  <c:v>-0.82427844091281888</c:v>
                </c:pt>
                <c:pt idx="8">
                  <c:v>-0.68565031759561823</c:v>
                </c:pt>
                <c:pt idx="9">
                  <c:v>-0.34118951082311294</c:v>
                </c:pt>
                <c:pt idx="11">
                  <c:v>-0.62725004552987473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58-4832-BB72-DABE14B0C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198417000"/>
        <c:axId val="1198410160"/>
      </c:barChart>
      <c:lineChart>
        <c:grouping val="standard"/>
        <c:varyColors val="0"/>
        <c:ser>
          <c:idx val="3"/>
          <c:order val="8"/>
          <c:tx>
            <c:strRef>
              <c:f>Graf100a101!$AC$2</c:f>
              <c:strCache>
                <c:ptCount val="1"/>
                <c:pt idx="0">
                  <c:v>Konsolidačný balíček 2025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58-4832-BB72-DABE14B0C4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Graf100a101!$A$3:$A$14</c:f>
              <c:strCache>
                <c:ptCount val="12"/>
                <c:pt idx="0">
                  <c:v>1. decil</c:v>
                </c:pt>
                <c:pt idx="1">
                  <c:v>2. decil</c:v>
                </c:pt>
                <c:pt idx="2">
                  <c:v>3. decil</c:v>
                </c:pt>
                <c:pt idx="3">
                  <c:v>4. decil</c:v>
                </c:pt>
                <c:pt idx="4">
                  <c:v>5. decil</c:v>
                </c:pt>
                <c:pt idx="5">
                  <c:v>6. decil</c:v>
                </c:pt>
                <c:pt idx="6">
                  <c:v>7. decil</c:v>
                </c:pt>
                <c:pt idx="7">
                  <c:v>8. decil</c:v>
                </c:pt>
                <c:pt idx="8">
                  <c:v>9. decil</c:v>
                </c:pt>
                <c:pt idx="9">
                  <c:v>10. decil</c:v>
                </c:pt>
                <c:pt idx="11">
                  <c:v>Spolu</c:v>
                </c:pt>
              </c:strCache>
            </c:strRef>
          </c:cat>
          <c:val>
            <c:numRef>
              <c:f>Graf100a101!$AC$3:$AC$14</c:f>
              <c:numCache>
                <c:formatCode>0.0</c:formatCode>
                <c:ptCount val="12"/>
                <c:pt idx="0">
                  <c:v>-1.0002195239864451</c:v>
                </c:pt>
                <c:pt idx="1">
                  <c:v>-1.2053494001291436</c:v>
                </c:pt>
                <c:pt idx="2">
                  <c:v>-1.6748004796959604</c:v>
                </c:pt>
                <c:pt idx="3">
                  <c:v>-2.3970782560973398</c:v>
                </c:pt>
                <c:pt idx="4">
                  <c:v>-2.4933057296193892</c:v>
                </c:pt>
                <c:pt idx="5">
                  <c:v>-2.401928480717209</c:v>
                </c:pt>
                <c:pt idx="6">
                  <c:v>-2.1372523475320779</c:v>
                </c:pt>
                <c:pt idx="7">
                  <c:v>-1.845022114365847</c:v>
                </c:pt>
                <c:pt idx="8">
                  <c:v>-1.6085665853471556</c:v>
                </c:pt>
                <c:pt idx="9">
                  <c:v>-1.2751274898243146</c:v>
                </c:pt>
                <c:pt idx="11">
                  <c:v>-1.8113141586851911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58-4832-BB72-DABE14B0C408}"/>
            </c:ext>
          </c:extLst>
        </c:ser>
        <c:ser>
          <c:idx val="8"/>
          <c:order val="9"/>
          <c:tx>
            <c:strRef>
              <c:f>Graf100a101!$AD$2</c:f>
              <c:strCache>
                <c:ptCount val="1"/>
                <c:pt idx="0">
                  <c:v>Vplyv KB + 13 dôch. + DB 140-&gt;100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58-4832-BB72-DABE14B0C408}"/>
              </c:ext>
            </c:extLst>
          </c:dPt>
          <c:dLbls>
            <c:dLbl>
              <c:idx val="11"/>
              <c:layout>
                <c:manualLayout>
                  <c:x val="-4.1579324169530356E-2"/>
                  <c:y val="-2.8956723222571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58-4832-BB72-DABE14B0C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Graf100a101!$AD$3:$AD$14</c:f>
              <c:numCache>
                <c:formatCode>0.0</c:formatCode>
                <c:ptCount val="12"/>
                <c:pt idx="0">
                  <c:v>-0.79489636792307083</c:v>
                </c:pt>
                <c:pt idx="1">
                  <c:v>-1.2904459265735659</c:v>
                </c:pt>
                <c:pt idx="2">
                  <c:v>-0.9432222740074051</c:v>
                </c:pt>
                <c:pt idx="3">
                  <c:v>-1.0636864807933062</c:v>
                </c:pt>
                <c:pt idx="4">
                  <c:v>-1.2547249605248867</c:v>
                </c:pt>
                <c:pt idx="5">
                  <c:v>-1.5668416516817254</c:v>
                </c:pt>
                <c:pt idx="6">
                  <c:v>-1.6506742600539204</c:v>
                </c:pt>
                <c:pt idx="7">
                  <c:v>-1.8626668856063646</c:v>
                </c:pt>
                <c:pt idx="8">
                  <c:v>-1.8667274526114477</c:v>
                </c:pt>
                <c:pt idx="9">
                  <c:v>-1.3731966706598395</c:v>
                </c:pt>
                <c:pt idx="11">
                  <c:v>-1.5588042552847692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58-4832-BB72-DABE14B0C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417000"/>
        <c:axId val="1198410160"/>
      </c:lineChart>
      <c:catAx>
        <c:axId val="1198417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r>
                  <a:rPr lang="sk-SK">
                    <a:solidFill>
                      <a:schemeClr val="tx1"/>
                    </a:solidFill>
                  </a:rPr>
                  <a:t>Ročný ekvivalentný disponibilný príjem (€)</a:t>
                </a:r>
              </a:p>
            </c:rich>
          </c:tx>
          <c:layout>
            <c:manualLayout>
              <c:xMode val="edge"/>
              <c:yMode val="edge"/>
              <c:x val="0.21390034364261168"/>
              <c:y val="0.749887037037037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0160"/>
        <c:crosses val="autoZero"/>
        <c:auto val="1"/>
        <c:lblAlgn val="ctr"/>
        <c:lblOffset val="100"/>
        <c:noMultiLvlLbl val="0"/>
      </c:catAx>
      <c:valAx>
        <c:axId val="1198410160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198417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86892684889079E-3"/>
          <c:y val="0.81106111111111112"/>
          <c:w val="0.9950014318442153"/>
          <c:h val="0.1889388284534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5"/>
          <c:y val="5.5436507936507937E-2"/>
          <c:w val="0.86064944444444447"/>
          <c:h val="0.588271003421440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Graf102a103!$G$2</c:f>
              <c:strCache>
                <c:ptCount val="1"/>
                <c:pt idx="0">
                  <c:v>Daňový bonus (kons. bal.)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0-4DA5-BB37-2D897C8659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0-4DA5-BB37-2D897C8659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Graf102a103!$G$3:$G$8</c:f>
              <c:numCache>
                <c:formatCode>0</c:formatCode>
                <c:ptCount val="6"/>
                <c:pt idx="0">
                  <c:v>-12.233598332888505</c:v>
                </c:pt>
                <c:pt idx="1">
                  <c:v>0</c:v>
                </c:pt>
                <c:pt idx="2">
                  <c:v>0</c:v>
                </c:pt>
                <c:pt idx="3">
                  <c:v>-201.23273415356016</c:v>
                </c:pt>
                <c:pt idx="4">
                  <c:v>-87.228571985840972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80-4DA5-BB37-2D897C8659A5}"/>
            </c:ext>
          </c:extLst>
        </c:ser>
        <c:ser>
          <c:idx val="5"/>
          <c:order val="1"/>
          <c:tx>
            <c:strRef>
              <c:f>Graf102a103!$H$2</c:f>
              <c:strCache>
                <c:ptCount val="1"/>
                <c:pt idx="0">
                  <c:v>Rodičovský dôchodok - zrušenie (kons. bal.)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0-4DA5-BB37-2D897C8659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0-4DA5-BB37-2D897C8659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Graf102a103!$H$3:$H$8</c:f>
              <c:numCache>
                <c:formatCode>0</c:formatCode>
                <c:ptCount val="6"/>
                <c:pt idx="0">
                  <c:v>-365.65882489838987</c:v>
                </c:pt>
                <c:pt idx="1">
                  <c:v>-330.52345789691935</c:v>
                </c:pt>
                <c:pt idx="2">
                  <c:v>-1.0112035259189724</c:v>
                </c:pt>
                <c:pt idx="3">
                  <c:v>-3.3531095448306587</c:v>
                </c:pt>
                <c:pt idx="4">
                  <c:v>-0.52857709219824756</c:v>
                </c:pt>
                <c:pt idx="5">
                  <c:v>-1.317606679191158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80-4DA5-BB37-2D897C8659A5}"/>
            </c:ext>
          </c:extLst>
        </c:ser>
        <c:ser>
          <c:idx val="3"/>
          <c:order val="2"/>
          <c:tx>
            <c:strRef>
              <c:f>Graf102a103!$I$2</c:f>
              <c:strCache>
                <c:ptCount val="1"/>
                <c:pt idx="0">
                  <c:v>SZČO (kons. bal.)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Graf102a103!$I$3:$I$8</c:f>
              <c:numCache>
                <c:formatCode>0</c:formatCode>
                <c:ptCount val="6"/>
                <c:pt idx="0">
                  <c:v>5.1107977453793865</c:v>
                </c:pt>
                <c:pt idx="1">
                  <c:v>0</c:v>
                </c:pt>
                <c:pt idx="2">
                  <c:v>0.73616583163857285</c:v>
                </c:pt>
                <c:pt idx="3">
                  <c:v>1.7660692230274435</c:v>
                </c:pt>
                <c:pt idx="4">
                  <c:v>1.3268712661301834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80-4DA5-BB37-2D897C8659A5}"/>
            </c:ext>
          </c:extLst>
        </c:ser>
        <c:ser>
          <c:idx val="4"/>
          <c:order val="3"/>
          <c:tx>
            <c:strRef>
              <c:f>Graf102a103!$J$2</c:f>
              <c:strCache>
                <c:ptCount val="1"/>
                <c:pt idx="0">
                  <c:v>Maximálny VZ (kons. bal.)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0-4DA5-BB37-2D897C8659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0-4DA5-BB37-2D897C8659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Graf102a103!$J$3:$J$8</c:f>
              <c:numCache>
                <c:formatCode>0</c:formatCode>
                <c:ptCount val="6"/>
                <c:pt idx="0">
                  <c:v>-9.9945483273404534</c:v>
                </c:pt>
                <c:pt idx="1">
                  <c:v>0</c:v>
                </c:pt>
                <c:pt idx="2">
                  <c:v>-6.1880013790687372</c:v>
                </c:pt>
                <c:pt idx="3">
                  <c:v>-16.94136429926948</c:v>
                </c:pt>
                <c:pt idx="4">
                  <c:v>-12.196477993060398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80-4DA5-BB37-2D897C8659A5}"/>
            </c:ext>
          </c:extLst>
        </c:ser>
        <c:ser>
          <c:idx val="6"/>
          <c:order val="4"/>
          <c:tx>
            <c:strRef>
              <c:f>Graf102a103!$K$2</c:f>
              <c:strCache>
                <c:ptCount val="1"/>
                <c:pt idx="0">
                  <c:v>DPH (kons. bal.)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Graf102a103!$K$3:$K$8</c:f>
              <c:numCache>
                <c:formatCode>0</c:formatCode>
                <c:ptCount val="6"/>
                <c:pt idx="0">
                  <c:v>-157.5193825319644</c:v>
                </c:pt>
                <c:pt idx="1">
                  <c:v>-71.274926559101232</c:v>
                </c:pt>
                <c:pt idx="2">
                  <c:v>-80.691178583434152</c:v>
                </c:pt>
                <c:pt idx="3">
                  <c:v>-155.66591204593084</c:v>
                </c:pt>
                <c:pt idx="4">
                  <c:v>-120.93919533393046</c:v>
                </c:pt>
                <c:pt idx="5">
                  <c:v>-30.458076621444686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80-4DA5-BB37-2D897C8659A5}"/>
            </c:ext>
          </c:extLst>
        </c:ser>
        <c:ser>
          <c:idx val="0"/>
          <c:order val="5"/>
          <c:tx>
            <c:strRef>
              <c:f>Graf102a103!$E$2</c:f>
              <c:strCache>
                <c:ptCount val="1"/>
                <c:pt idx="0">
                  <c:v>Makro - zdanenie firiem (kons. bal.)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Graf102a103!$E$3:$E$8</c:f>
              <c:numCache>
                <c:formatCode>0</c:formatCode>
                <c:ptCount val="6"/>
                <c:pt idx="0">
                  <c:v>2.1838682959132711</c:v>
                </c:pt>
                <c:pt idx="1">
                  <c:v>28.350502738519936</c:v>
                </c:pt>
                <c:pt idx="2">
                  <c:v>-36.422499631278697</c:v>
                </c:pt>
                <c:pt idx="3">
                  <c:v>-65.111181565149309</c:v>
                </c:pt>
                <c:pt idx="4">
                  <c:v>-55.310002641086612</c:v>
                </c:pt>
                <c:pt idx="5">
                  <c:v>-7.5488929858502161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580-4DA5-BB37-2D897C8659A5}"/>
            </c:ext>
          </c:extLst>
        </c:ser>
        <c:ser>
          <c:idx val="1"/>
          <c:order val="6"/>
          <c:tx>
            <c:strRef>
              <c:f>Graf102a103!$F$2</c:f>
              <c:strCache>
                <c:ptCount val="1"/>
                <c:pt idx="0">
                  <c:v>Makro - ostatné (kons. bal.)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Graf102a103!$F$3:$F$8</c:f>
              <c:numCache>
                <c:formatCode>0</c:formatCode>
                <c:ptCount val="6"/>
                <c:pt idx="0">
                  <c:v>-47.566421276002075</c:v>
                </c:pt>
                <c:pt idx="1">
                  <c:v>-18.633056711010795</c:v>
                </c:pt>
                <c:pt idx="2">
                  <c:v>-30.428056826271131</c:v>
                </c:pt>
                <c:pt idx="3">
                  <c:v>-48.966145816688368</c:v>
                </c:pt>
                <c:pt idx="4">
                  <c:v>-42.659359158831649</c:v>
                </c:pt>
                <c:pt idx="5">
                  <c:v>-10.8493015898257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80-4DA5-BB37-2D897C8659A5}"/>
            </c:ext>
          </c:extLst>
        </c:ser>
        <c:ser>
          <c:idx val="8"/>
          <c:order val="8"/>
          <c:tx>
            <c:strRef>
              <c:f>Graf102a103!$C$2</c:f>
              <c:strCache>
                <c:ptCount val="1"/>
                <c:pt idx="0">
                  <c:v>Zvýšenie 13. dôchodku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0-4DA5-BB37-2D897C8659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0-4DA5-BB37-2D897C8659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Graf102a103!$C$3:$C$8</c:f>
              <c:numCache>
                <c:formatCode>0</c:formatCode>
                <c:ptCount val="6"/>
                <c:pt idx="0">
                  <c:v>608.08225989692801</c:v>
                </c:pt>
                <c:pt idx="1">
                  <c:v>474.40419230874068</c:v>
                </c:pt>
                <c:pt idx="2">
                  <c:v>6.9610232148497744</c:v>
                </c:pt>
                <c:pt idx="3">
                  <c:v>0.87021268665921525</c:v>
                </c:pt>
                <c:pt idx="4">
                  <c:v>-1.2259649710395024</c:v>
                </c:pt>
                <c:pt idx="5">
                  <c:v>20.118951012890648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580-4DA5-BB37-2D897C8659A5}"/>
            </c:ext>
          </c:extLst>
        </c:ser>
        <c:ser>
          <c:idx val="9"/>
          <c:order val="9"/>
          <c:tx>
            <c:strRef>
              <c:f>Graf102a103!$D$2</c:f>
              <c:strCache>
                <c:ptCount val="1"/>
                <c:pt idx="0">
                  <c:v>Automat. zníženie DB 140-&gt;100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80-4DA5-BB37-2D897C8659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80-4DA5-BB37-2D897C8659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80-4DA5-BB37-2D897C8659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Graf102a103!$D$3:$D$8</c:f>
              <c:numCache>
                <c:formatCode>0</c:formatCode>
                <c:ptCount val="6"/>
                <c:pt idx="0">
                  <c:v>-7.9264965705842769</c:v>
                </c:pt>
                <c:pt idx="1">
                  <c:v>0</c:v>
                </c:pt>
                <c:pt idx="2">
                  <c:v>0</c:v>
                </c:pt>
                <c:pt idx="3">
                  <c:v>-448.65099497176197</c:v>
                </c:pt>
                <c:pt idx="4">
                  <c:v>-196.93576515027235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580-4DA5-BB37-2D897C86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1290042872"/>
        <c:axId val="1290043232"/>
      </c:barChart>
      <c:lineChart>
        <c:grouping val="stacked"/>
        <c:varyColors val="0"/>
        <c:ser>
          <c:idx val="7"/>
          <c:order val="7"/>
          <c:tx>
            <c:strRef>
              <c:f>Graf102a103!$L$2</c:f>
              <c:strCache>
                <c:ptCount val="1"/>
                <c:pt idx="0">
                  <c:v>vplyv KB + 13D + aut. zníženie DB 140-100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5.1134593356242826E-2"/>
                  <c:y val="-4.281781633677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80-4DA5-BB37-2D897C8659A5}"/>
                </c:ext>
              </c:extLst>
            </c:dLbl>
            <c:dLbl>
              <c:idx val="1"/>
              <c:layout>
                <c:manualLayout>
                  <c:x val="-4.7497709049255439E-2"/>
                  <c:y val="-3.1655212057253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80-4DA5-BB37-2D897C865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Graf102a103!$A$3:$A$8</c:f>
              <c:strCache>
                <c:ptCount val="6"/>
                <c:pt idx="0">
                  <c:v>Rod. seniorov s prac. príjmom</c:v>
                </c:pt>
                <c:pt idx="1">
                  <c:v>Rod. seniorov bez prac. príjmu</c:v>
                </c:pt>
                <c:pt idx="2">
                  <c:v>Rod. v prod. veku, bez detí</c:v>
                </c:pt>
                <c:pt idx="3">
                  <c:v>Rod. s nezaop. deťmi</c:v>
                </c:pt>
                <c:pt idx="4">
                  <c:v>Rod. s prac. príjmom, v prod. veku</c:v>
                </c:pt>
                <c:pt idx="5">
                  <c:v>Rod. bez prac príjmu, v prod. veku</c:v>
                </c:pt>
              </c:strCache>
            </c:strRef>
          </c:cat>
          <c:val>
            <c:numRef>
              <c:f>Graf102a103!$L$3:$L$8</c:f>
              <c:numCache>
                <c:formatCode>0</c:formatCode>
                <c:ptCount val="6"/>
                <c:pt idx="0">
                  <c:v>14.477654001051064</c:v>
                </c:pt>
                <c:pt idx="1">
                  <c:v>82.323253880229231</c:v>
                </c:pt>
                <c:pt idx="2">
                  <c:v>-147.04375089948334</c:v>
                </c:pt>
                <c:pt idx="3">
                  <c:v>-937.28516048750407</c:v>
                </c:pt>
                <c:pt idx="4">
                  <c:v>-515.69704306013</c:v>
                </c:pt>
                <c:pt idx="5">
                  <c:v>-30.054926863421116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580-4DA5-BB37-2D897C865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042872"/>
        <c:axId val="1290043232"/>
      </c:lineChart>
      <c:catAx>
        <c:axId val="129004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3232"/>
        <c:crosses val="autoZero"/>
        <c:auto val="1"/>
        <c:lblAlgn val="ctr"/>
        <c:lblOffset val="100"/>
        <c:noMultiLvlLbl val="0"/>
      </c:catAx>
      <c:valAx>
        <c:axId val="1290043232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sk-SK"/>
          </a:p>
        </c:txPr>
        <c:crossAx val="1290042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063953488372056E-3"/>
          <c:y val="0.82751080956128331"/>
          <c:w val="0.99379352806414667"/>
          <c:h val="0.17248919043871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</cx:f>
      </cx:strDim>
      <cx:numDim type="val">
        <cx:f dir="row">_xlchart.v1.0</cx:f>
      </cx:numDim>
    </cx:data>
  </cx:chartData>
  <cx:chart>
    <cx:plotArea>
      <cx:plotAreaRegion>
        <cx:series layoutId="waterfall" uniqueId="{89B51F55-DB92-4873-B2C1-E49AA310F5C5}">
          <cx:dataPt idx="5">
            <cx:spPr>
              <a:solidFill>
                <a:srgbClr val="13B5EA"/>
              </a:solidFill>
              <a:ln>
                <a:noFill/>
              </a:ln>
            </cx:spPr>
          </cx:dataPt>
          <cx:dataLabels pos="ctr">
            <cx:numFmt formatCode="# ##0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 b="1">
                    <a:solidFill>
                      <a:schemeClr val="accent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00" b="1" i="0" u="none" strike="noStrike" baseline="0">
                  <a:solidFill>
                    <a:schemeClr val="accent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endParaRPr>
              </a:p>
            </cx:txPr>
            <cx:visibility seriesName="0" categoryName="0" value="1"/>
            <cx:separator>, </cx:separator>
            <cx:dataLabel idx="1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339</a:t>
                  </a:r>
                </a:p>
              </cx:txPr>
              <cx:visibility seriesName="0" categoryName="0" value="1"/>
              <cx:separator>, </cx:separator>
            </cx:dataLabel>
            <cx:dataLabel idx="2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506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-339</a:t>
                  </a:r>
                </a:p>
              </cx:txPr>
              <cx:visibility seriesName="0" categoryName="0" value="1"/>
              <cx:separator>, </cx:separator>
            </cx:dataLabel>
            <cx:dataLabel idx="4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-108</a:t>
                  </a:r>
                </a:p>
              </cx:txPr>
              <cx:visibility seriesName="0" categoryName="0" value="1"/>
              <cx:separator>, </cx:separator>
            </cx:dataLabel>
            <cx:dataLabel idx="5" pos="outEnd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accent2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accent2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-3</a:t>
                  </a:r>
                </a:p>
              </cx:txPr>
              <cx:visibility seriesName="0" categoryName="0" value="1"/>
              <cx:separator>, </cx:separator>
            </cx:dataLabel>
            <cx:dataLabel idx="6" pos="outEnd">
              <cx:numFmt formatCode="# ##0" sourceLinked="0"/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accent3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accent3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394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 b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  <cx:axis id="1">
        <cx:valScaling max="180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 sz="10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</cx:f>
      </cx:strDim>
      <cx:numDim type="val">
        <cx:f dir="row">_xlchart.v1.2</cx:f>
      </cx:numDim>
    </cx:data>
  </cx:chartData>
  <cx:chart>
    <cx:plotArea>
      <cx:plotAreaRegion>
        <cx:series layoutId="waterfall" uniqueId="{00000005-417E-4923-BF90-01FB45AC3B18}" formatIdx="0">
          <cx:tx>
            <cx:txData>
              <cx:f/>
              <cx:v/>
            </cx:txData>
          </cx:tx>
          <cx:dataPt idx="1">
            <cx:spPr>
              <a:solidFill>
                <a:srgbClr val="58595B"/>
              </a:solidFill>
            </cx:spPr>
          </cx:dataPt>
          <cx:dataPt idx="2">
            <cx:spPr>
              <a:solidFill>
                <a:srgbClr val="58595B"/>
              </a:solidFill>
            </cx:spPr>
          </cx:dataPt>
          <cx:dataLabels pos="ctr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 b="1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00" b="1" i="0" u="none" strike="noStrike" baseline="0">
                  <a:solidFill>
                    <a:schemeClr val="bg1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endParaRPr>
              </a:p>
            </cx:txPr>
            <cx:visibility seriesName="0" categoryName="0" value="1"/>
            <cx:separator>, </cx:separator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1299</a:t>
                  </a:r>
                </a:p>
              </cx:txPr>
              <cx:visibility seriesName="0" categoryName="0" value="1"/>
              <cx:separator>, </cx:separator>
            </cx:dataLabel>
            <cx:dataLabel idx="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-450</a:t>
                  </a:r>
                </a:p>
              </cx:txPr>
              <cx:visibility seriesName="0" categoryName="0" value="1"/>
              <cx:separator>, </cx:separato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-201</a:t>
                  </a:r>
                </a:p>
              </cx:txPr>
              <cx:visibility seriesName="0" categoryName="0" value="1"/>
              <cx:separator>, </cx:separator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-174</a:t>
                  </a:r>
                </a:p>
              </cx:txPr>
              <cx:visibility seriesName="0" categoryName="0" value="1"/>
              <cx:separator>, </cx:separator>
            </cx:dataLabel>
            <cx:dataLabel idx="5" pos="outEnd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accent2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accent2"/>
                      </a:solidFill>
                      <a:latin typeface="Calibri" panose="020F0502020204030204" pitchFamily="34" charset="0"/>
                      <a:cs typeface="Calibri" panose="020F0502020204030204" pitchFamily="34" charset="0"/>
                    </a:rPr>
                    <a:t>-114</a:t>
                  </a:r>
                </a:p>
              </cx:txPr>
              <cx:visibility seriesName="0" categoryName="0" value="1"/>
              <cx:separator>, </cx:separator>
            </cx:dataLabel>
            <cx:dataLabel idx="6" pos="outEnd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accent3"/>
                      </a:solidFill>
                    </a:defRPr>
                  </a:pPr>
                  <a:r>
                    <a:rPr lang="en-US" sz="900" b="1" i="0" u="none" strike="noStrike" baseline="0">
                      <a:solidFill>
                        <a:schemeClr val="accent3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359</a:t>
                  </a:r>
                </a:p>
              </cx:txPr>
              <cx:visibility seriesName="0" categoryName="0" value="1"/>
              <cx:separator>, </cx:separator>
            </cx:dataLabel>
          </cx:dataLabels>
          <cx:dataId val="0"/>
          <cx:layoutPr>
            <cx:visibility connectorLines="1"/>
            <cx:subtotals>
              <cx:idx val="6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900" b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 sz="9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  <cx:axis id="1">
        <cx:valScaling max="1800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000" b="0">
                <a:solidFill>
                  <a:schemeClr val="tx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n-US" sz="1000" b="0" i="0" u="none" strike="noStrike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hyperlink" Target="#Obsah!A1"/><Relationship Id="rId4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2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hyperlink" Target="#Obsah!A1"/><Relationship Id="rId4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hyperlink" Target="#Obsah!A1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hyperlink" Target="#Obsah!A1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2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9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8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8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8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83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4" Type="http://schemas.openxmlformats.org/officeDocument/2006/relationships/hyperlink" Target="#Obsah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286249</xdr:colOff>
      <xdr:row>13</xdr:row>
      <xdr:rowOff>52500</xdr:rowOff>
    </xdr:from>
    <xdr:to>
      <xdr:col>3</xdr:col>
      <xdr:colOff>243457</xdr:colOff>
      <xdr:row>23</xdr:row>
      <xdr:rowOff>105765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9FAF4BC6-4A2F-4B12-AF5D-00FD0CEB7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205188</xdr:colOff>
      <xdr:row>13</xdr:row>
      <xdr:rowOff>137422</xdr:rowOff>
    </xdr:from>
    <xdr:to>
      <xdr:col>8</xdr:col>
      <xdr:colOff>552359</xdr:colOff>
      <xdr:row>24</xdr:row>
      <xdr:rowOff>186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3D33B2-C30A-44EC-A834-A4AA49D38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46953</xdr:colOff>
      <xdr:row>25</xdr:row>
      <xdr:rowOff>125728</xdr:rowOff>
    </xdr:from>
    <xdr:to>
      <xdr:col>8</xdr:col>
      <xdr:colOff>394355</xdr:colOff>
      <xdr:row>35</xdr:row>
      <xdr:rowOff>178992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5B2488C2-540C-4DBF-ACC9-93007A4CC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232017</xdr:colOff>
      <xdr:row>25</xdr:row>
      <xdr:rowOff>131746</xdr:rowOff>
    </xdr:from>
    <xdr:to>
      <xdr:col>3</xdr:col>
      <xdr:colOff>170016</xdr:colOff>
      <xdr:row>35</xdr:row>
      <xdr:rowOff>185011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0E8EB225-0A74-4C8E-B10A-E14A2805A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563451</xdr:colOff>
      <xdr:row>25</xdr:row>
      <xdr:rowOff>36119</xdr:rowOff>
    </xdr:from>
    <xdr:to>
      <xdr:col>14</xdr:col>
      <xdr:colOff>301596</xdr:colOff>
      <xdr:row>35</xdr:row>
      <xdr:rowOff>81816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748F0222-98E7-47CD-B90D-D0196AB3C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601118</xdr:colOff>
      <xdr:row>13</xdr:row>
      <xdr:rowOff>33539</xdr:rowOff>
    </xdr:from>
    <xdr:to>
      <xdr:col>14</xdr:col>
      <xdr:colOff>339263</xdr:colOff>
      <xdr:row>23</xdr:row>
      <xdr:rowOff>86803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054AB36-4BAA-427E-A5B6-EDD110992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610405</xdr:colOff>
      <xdr:row>13</xdr:row>
      <xdr:rowOff>0</xdr:rowOff>
    </xdr:from>
    <xdr:to>
      <xdr:col>19</xdr:col>
      <xdr:colOff>348549</xdr:colOff>
      <xdr:row>23</xdr:row>
      <xdr:rowOff>53264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07196DD0-E2E7-4425-A980-6C9D77A9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610405</xdr:colOff>
      <xdr:row>25</xdr:row>
      <xdr:rowOff>0</xdr:rowOff>
    </xdr:from>
    <xdr:to>
      <xdr:col>19</xdr:col>
      <xdr:colOff>348549</xdr:colOff>
      <xdr:row>35</xdr:row>
      <xdr:rowOff>53264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D2812CFF-1458-4728-B9BA-949C99EEA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46</xdr:row>
      <xdr:rowOff>183078</xdr:rowOff>
    </xdr:from>
    <xdr:to>
      <xdr:col>2</xdr:col>
      <xdr:colOff>575715</xdr:colOff>
      <xdr:row>57</xdr:row>
      <xdr:rowOff>53264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46F787-95BB-42A0-ACCB-22D2CDE6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351308</xdr:colOff>
      <xdr:row>47</xdr:row>
      <xdr:rowOff>4948</xdr:rowOff>
    </xdr:from>
    <xdr:to>
      <xdr:col>8</xdr:col>
      <xdr:colOff>130387</xdr:colOff>
      <xdr:row>57</xdr:row>
      <xdr:rowOff>58212</xdr:rowOff>
    </xdr:to>
    <xdr:graphicFrame macro="">
      <xdr:nvGraphicFramePr>
        <xdr:cNvPr id="11" name="Chart 9">
          <a:extLst>
            <a:ext uri="{FF2B5EF4-FFF2-40B4-BE49-F238E27FC236}">
              <a16:creationId xmlns:a16="http://schemas.microsoft.com/office/drawing/2014/main" id="{B23704E5-CB7E-420C-8399-4EC045D96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46</xdr:row>
      <xdr:rowOff>183078</xdr:rowOff>
    </xdr:from>
    <xdr:to>
      <xdr:col>13</xdr:col>
      <xdr:colOff>362949</xdr:colOff>
      <xdr:row>57</xdr:row>
      <xdr:rowOff>53264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BBD23435-9EDE-4A8F-9515-DE7547205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46</xdr:row>
      <xdr:rowOff>183078</xdr:rowOff>
    </xdr:from>
    <xdr:to>
      <xdr:col>18</xdr:col>
      <xdr:colOff>303572</xdr:colOff>
      <xdr:row>57</xdr:row>
      <xdr:rowOff>53264</xdr:rowOff>
    </xdr:to>
    <xdr:graphicFrame macro="">
      <xdr:nvGraphicFramePr>
        <xdr:cNvPr id="13" name="Chart 9">
          <a:extLst>
            <a:ext uri="{FF2B5EF4-FFF2-40B4-BE49-F238E27FC236}">
              <a16:creationId xmlns:a16="http://schemas.microsoft.com/office/drawing/2014/main" id="{68EA6F5E-B99A-43B8-88CF-E4AAC254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0</xdr:colOff>
      <xdr:row>25</xdr:row>
      <xdr:rowOff>0</xdr:rowOff>
    </xdr:from>
    <xdr:to>
      <xdr:col>24</xdr:col>
      <xdr:colOff>580188</xdr:colOff>
      <xdr:row>35</xdr:row>
      <xdr:rowOff>53265</xdr:rowOff>
    </xdr:to>
    <xdr:graphicFrame macro="">
      <xdr:nvGraphicFramePr>
        <xdr:cNvPr id="14" name="Chart 9">
          <a:extLst>
            <a:ext uri="{FF2B5EF4-FFF2-40B4-BE49-F238E27FC236}">
              <a16:creationId xmlns:a16="http://schemas.microsoft.com/office/drawing/2014/main" id="{16C4DA3B-C8AD-4FB0-9C72-F7E0CBB9F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2</xdr:row>
      <xdr:rowOff>0</xdr:rowOff>
    </xdr:from>
    <xdr:to>
      <xdr:col>24</xdr:col>
      <xdr:colOff>81098</xdr:colOff>
      <xdr:row>4</xdr:row>
      <xdr:rowOff>143147</xdr:rowOff>
    </xdr:to>
    <xdr:sp macro="" textlink="">
      <xdr:nvSpPr>
        <xdr:cNvPr id="15" name="Šípka doľava 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70AD113-1D4B-4FBA-B61C-7BA46BC63E92}"/>
            </a:ext>
          </a:extLst>
        </xdr:cNvPr>
        <xdr:cNvSpPr/>
      </xdr:nvSpPr>
      <xdr:spPr>
        <a:xfrm>
          <a:off x="15259050" y="381000"/>
          <a:ext cx="690698" cy="524147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1</xdr:row>
      <xdr:rowOff>152400</xdr:rowOff>
    </xdr:from>
    <xdr:to>
      <xdr:col>7</xdr:col>
      <xdr:colOff>179070</xdr:colOff>
      <xdr:row>3</xdr:row>
      <xdr:rowOff>91440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72B669-7C71-4794-BD2B-A1CF8317187D}"/>
            </a:ext>
          </a:extLst>
        </xdr:cNvPr>
        <xdr:cNvSpPr/>
      </xdr:nvSpPr>
      <xdr:spPr>
        <a:xfrm>
          <a:off x="7000875" y="3429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5</xdr:col>
      <xdr:colOff>96520</xdr:colOff>
      <xdr:row>3</xdr:row>
      <xdr:rowOff>151130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1F18B6-54A4-4EAC-BC8A-D92EA7717F73}"/>
            </a:ext>
          </a:extLst>
        </xdr:cNvPr>
        <xdr:cNvSpPr/>
      </xdr:nvSpPr>
      <xdr:spPr>
        <a:xfrm>
          <a:off x="6096000" y="184150"/>
          <a:ext cx="706120" cy="51943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  <a:latin typeface="Calibri" panose="020F0502020204030204" pitchFamily="34" charset="0"/>
              <a:cs typeface="Calibri" panose="020F0502020204030204" pitchFamily="34" charset="0"/>
            </a:rPr>
            <a:t> obsah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7</xdr:col>
      <xdr:colOff>99060</xdr:colOff>
      <xdr:row>3</xdr:row>
      <xdr:rowOff>151130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2EB9FD-48E1-49C8-98D2-37E92A0351D0}"/>
            </a:ext>
          </a:extLst>
        </xdr:cNvPr>
        <xdr:cNvSpPr/>
      </xdr:nvSpPr>
      <xdr:spPr>
        <a:xfrm>
          <a:off x="6070600" y="184150"/>
          <a:ext cx="708660" cy="51943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  <a:latin typeface="Calibri" panose="020F0502020204030204" pitchFamily="34" charset="0"/>
              <a:cs typeface="Calibri" panose="020F0502020204030204" pitchFamily="34" charset="0"/>
            </a:rPr>
            <a:t> obsah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331695</xdr:colOff>
      <xdr:row>11</xdr:row>
      <xdr:rowOff>175965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A454F5-2D38-4B10-8B8B-8C418E3E4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13</xdr:col>
      <xdr:colOff>83820</xdr:colOff>
      <xdr:row>5</xdr:row>
      <xdr:rowOff>148590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992A2A-5080-4B22-89CB-871680ADE9B8}"/>
            </a:ext>
          </a:extLst>
        </xdr:cNvPr>
        <xdr:cNvSpPr/>
      </xdr:nvSpPr>
      <xdr:spPr>
        <a:xfrm>
          <a:off x="7791450" y="54292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  <a:latin typeface="Calibri" panose="020F0502020204030204" pitchFamily="34" charset="0"/>
              <a:cs typeface="Calibri" panose="020F0502020204030204" pitchFamily="34" charset="0"/>
            </a:rPr>
            <a:t> obsah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10</xdr:col>
      <xdr:colOff>331695</xdr:colOff>
      <xdr:row>11</xdr:row>
      <xdr:rowOff>175965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C53D4E-FC7E-4B07-BB35-16F5198C2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14</xdr:col>
      <xdr:colOff>83820</xdr:colOff>
      <xdr:row>5</xdr:row>
      <xdr:rowOff>148590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047F1D-E641-48CD-A534-69D68740D480}"/>
            </a:ext>
          </a:extLst>
        </xdr:cNvPr>
        <xdr:cNvSpPr/>
      </xdr:nvSpPr>
      <xdr:spPr>
        <a:xfrm>
          <a:off x="8401050" y="54292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11</xdr:col>
      <xdr:colOff>320265</xdr:colOff>
      <xdr:row>27</xdr:row>
      <xdr:rowOff>705</xdr:rowOff>
    </xdr:to>
    <xdr:graphicFrame macro="">
      <xdr:nvGraphicFramePr>
        <xdr:cNvPr id="3" name="Graf 6">
          <a:extLst>
            <a:ext uri="{FF2B5EF4-FFF2-40B4-BE49-F238E27FC236}">
              <a16:creationId xmlns:a16="http://schemas.microsoft.com/office/drawing/2014/main" id="{465972BE-4719-4FA7-A73D-4D5EE5AAA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1</xdr:row>
      <xdr:rowOff>0</xdr:rowOff>
    </xdr:from>
    <xdr:to>
      <xdr:col>11</xdr:col>
      <xdr:colOff>324075</xdr:colOff>
      <xdr:row>12</xdr:row>
      <xdr:rowOff>705</xdr:rowOff>
    </xdr:to>
    <xdr:graphicFrame macro="">
      <xdr:nvGraphicFramePr>
        <xdr:cNvPr id="5" name="Graf 6">
          <a:extLst>
            <a:ext uri="{FF2B5EF4-FFF2-40B4-BE49-F238E27FC236}">
              <a16:creationId xmlns:a16="http://schemas.microsoft.com/office/drawing/2014/main" id="{ED23C24F-21DF-443E-813F-4658A21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14</xdr:col>
      <xdr:colOff>83820</xdr:colOff>
      <xdr:row>5</xdr:row>
      <xdr:rowOff>148590</xdr:rowOff>
    </xdr:to>
    <xdr:sp macro="" textlink="">
      <xdr:nvSpPr>
        <xdr:cNvPr id="6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6708E7-F366-404B-B8B8-196DEEB82B9B}"/>
            </a:ext>
          </a:extLst>
        </xdr:cNvPr>
        <xdr:cNvSpPr/>
      </xdr:nvSpPr>
      <xdr:spPr>
        <a:xfrm>
          <a:off x="8724900" y="54292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183696</xdr:rowOff>
    </xdr:from>
    <xdr:to>
      <xdr:col>11</xdr:col>
      <xdr:colOff>334417</xdr:colOff>
      <xdr:row>11</xdr:row>
      <xdr:rowOff>170250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9C029F-3A17-4517-8324-C5DC323D0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13</xdr:row>
      <xdr:rowOff>0</xdr:rowOff>
    </xdr:from>
    <xdr:to>
      <xdr:col>11</xdr:col>
      <xdr:colOff>342037</xdr:colOff>
      <xdr:row>24</xdr:row>
      <xdr:rowOff>705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9844B-19E5-4E40-953B-AE6D93F34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16</xdr:col>
      <xdr:colOff>81098</xdr:colOff>
      <xdr:row>5</xdr:row>
      <xdr:rowOff>143147</xdr:rowOff>
    </xdr:to>
    <xdr:sp macro="" textlink="">
      <xdr:nvSpPr>
        <xdr:cNvPr id="7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91C2C-11F9-4D52-B61E-33704B7BC3C6}"/>
            </a:ext>
          </a:extLst>
        </xdr:cNvPr>
        <xdr:cNvSpPr/>
      </xdr:nvSpPr>
      <xdr:spPr>
        <a:xfrm>
          <a:off x="11219089" y="551089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</xdr:row>
      <xdr:rowOff>0</xdr:rowOff>
    </xdr:from>
    <xdr:to>
      <xdr:col>12</xdr:col>
      <xdr:colOff>268228</xdr:colOff>
      <xdr:row>18</xdr:row>
      <xdr:rowOff>170250</xdr:rowOff>
    </xdr:to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id="{D8B8B4FE-82B6-4F35-99D2-E8C5ECD36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8</xdr:row>
      <xdr:rowOff>0</xdr:rowOff>
    </xdr:from>
    <xdr:to>
      <xdr:col>17</xdr:col>
      <xdr:colOff>324075</xdr:colOff>
      <xdr:row>18</xdr:row>
      <xdr:rowOff>151200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8ABF1E36-FED6-44B4-9672-28ED1B516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7</xdr:col>
      <xdr:colOff>100148</xdr:colOff>
      <xdr:row>4</xdr:row>
      <xdr:rowOff>143147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D5354C-9FA2-4E41-92D3-C2340F33D3D8}"/>
            </a:ext>
          </a:extLst>
        </xdr:cNvPr>
        <xdr:cNvSpPr/>
      </xdr:nvSpPr>
      <xdr:spPr>
        <a:xfrm>
          <a:off x="10010775" y="381000"/>
          <a:ext cx="690698" cy="524147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222885</xdr:colOff>
      <xdr:row>25</xdr:row>
      <xdr:rowOff>96520</xdr:rowOff>
    </xdr:from>
    <xdr:to>
      <xdr:col>20</xdr:col>
      <xdr:colOff>201258</xdr:colOff>
      <xdr:row>54</xdr:row>
      <xdr:rowOff>132398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834B12-630F-44B6-98C9-5DAEDCEDF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48260</xdr:colOff>
      <xdr:row>0</xdr:row>
      <xdr:rowOff>7620</xdr:rowOff>
    </xdr:from>
    <xdr:to>
      <xdr:col>20</xdr:col>
      <xdr:colOff>91180</xdr:colOff>
      <xdr:row>11</xdr:row>
      <xdr:rowOff>160000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C1C6A-620C-4EE9-82B0-48AB4008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49530</xdr:colOff>
      <xdr:row>11</xdr:row>
      <xdr:rowOff>276860</xdr:rowOff>
    </xdr:from>
    <xdr:to>
      <xdr:col>20</xdr:col>
      <xdr:colOff>101340</xdr:colOff>
      <xdr:row>23</xdr:row>
      <xdr:rowOff>244455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1E91C0-EA17-485C-9F72-B2C6935D9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</xdr:row>
      <xdr:rowOff>0</xdr:rowOff>
    </xdr:from>
    <xdr:to>
      <xdr:col>22</xdr:col>
      <xdr:colOff>102870</xdr:colOff>
      <xdr:row>1</xdr:row>
      <xdr:rowOff>510540</xdr:rowOff>
    </xdr:to>
    <xdr:sp macro="" textlink="">
      <xdr:nvSpPr>
        <xdr:cNvPr id="4" name="Šípka doľava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799675-90F1-4B75-BFC7-8659A4B4EA10}"/>
            </a:ext>
          </a:extLst>
        </xdr:cNvPr>
        <xdr:cNvSpPr/>
      </xdr:nvSpPr>
      <xdr:spPr>
        <a:xfrm>
          <a:off x="1240155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28572</xdr:colOff>
      <xdr:row>17</xdr:row>
      <xdr:rowOff>114300</xdr:rowOff>
    </xdr:from>
    <xdr:to>
      <xdr:col>13</xdr:col>
      <xdr:colOff>463047</xdr:colOff>
      <xdr:row>36</xdr:row>
      <xdr:rowOff>96750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3CBCDD-AA07-447F-9C93-B1430504C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17</xdr:row>
      <xdr:rowOff>85725</xdr:rowOff>
    </xdr:from>
    <xdr:to>
      <xdr:col>5</xdr:col>
      <xdr:colOff>253500</xdr:colOff>
      <xdr:row>36</xdr:row>
      <xdr:rowOff>68173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DCE9BA2B-C617-4280-A9E0-986FD18A6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161925</xdr:colOff>
      <xdr:row>1</xdr:row>
      <xdr:rowOff>9525</xdr:rowOff>
    </xdr:from>
    <xdr:to>
      <xdr:col>22</xdr:col>
      <xdr:colOff>226695</xdr:colOff>
      <xdr:row>1</xdr:row>
      <xdr:rowOff>520065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54CB12-A082-42C5-8CE5-CCD0822DBC53}"/>
            </a:ext>
          </a:extLst>
        </xdr:cNvPr>
        <xdr:cNvSpPr/>
      </xdr:nvSpPr>
      <xdr:spPr>
        <a:xfrm>
          <a:off x="13573125" y="1809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11</xdr:row>
      <xdr:rowOff>0</xdr:rowOff>
    </xdr:from>
    <xdr:to>
      <xdr:col>8</xdr:col>
      <xdr:colOff>604647</xdr:colOff>
      <xdr:row>21</xdr:row>
      <xdr:rowOff>38100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353E1D34-FDB7-4524-A41B-0314691D1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295275</xdr:colOff>
      <xdr:row>11</xdr:row>
      <xdr:rowOff>9525</xdr:rowOff>
    </xdr:from>
    <xdr:to>
      <xdr:col>17</xdr:col>
      <xdr:colOff>94107</xdr:colOff>
      <xdr:row>21</xdr:row>
      <xdr:rowOff>40005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928C48CA-3AC1-4863-8CDA-8B84095F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285750</xdr:colOff>
      <xdr:row>21</xdr:row>
      <xdr:rowOff>99060</xdr:rowOff>
    </xdr:from>
    <xdr:to>
      <xdr:col>9</xdr:col>
      <xdr:colOff>23622</xdr:colOff>
      <xdr:row>31</xdr:row>
      <xdr:rowOff>129540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348E6E0C-1E7B-4C48-A85A-B048D4AE3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361950</xdr:colOff>
      <xdr:row>22</xdr:row>
      <xdr:rowOff>0</xdr:rowOff>
    </xdr:from>
    <xdr:to>
      <xdr:col>17</xdr:col>
      <xdr:colOff>160782</xdr:colOff>
      <xdr:row>32</xdr:row>
      <xdr:rowOff>30480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E0FDFAC1-44FE-4A0F-BB37-BAD3B9469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20</xdr:col>
      <xdr:colOff>81098</xdr:colOff>
      <xdr:row>3</xdr:row>
      <xdr:rowOff>143147</xdr:rowOff>
    </xdr:to>
    <xdr:sp macro="" textlink="">
      <xdr:nvSpPr>
        <xdr:cNvPr id="6" name="Šípka doľava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529E21-32E1-4110-B697-53F7A53566D6}"/>
            </a:ext>
          </a:extLst>
        </xdr:cNvPr>
        <xdr:cNvSpPr/>
      </xdr:nvSpPr>
      <xdr:spPr>
        <a:xfrm>
          <a:off x="12954000" y="190500"/>
          <a:ext cx="690698" cy="524147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50428</xdr:colOff>
      <xdr:row>11</xdr:row>
      <xdr:rowOff>17829</xdr:rowOff>
    </xdr:from>
    <xdr:to>
      <xdr:col>13</xdr:col>
      <xdr:colOff>454697</xdr:colOff>
      <xdr:row>30</xdr:row>
      <xdr:rowOff>121709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C7B2A8C5-9E34-48FA-92B1-958C0219B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289824</xdr:colOff>
      <xdr:row>10</xdr:row>
      <xdr:rowOff>143640</xdr:rowOff>
    </xdr:from>
    <xdr:to>
      <xdr:col>4</xdr:col>
      <xdr:colOff>168436</xdr:colOff>
      <xdr:row>30</xdr:row>
      <xdr:rowOff>79432</xdr:rowOff>
    </xdr:to>
    <xdr:graphicFrame macro="">
      <xdr:nvGraphicFramePr>
        <xdr:cNvPr id="12" name="Chart 7">
          <a:extLst>
            <a:ext uri="{FF2B5EF4-FFF2-40B4-BE49-F238E27FC236}">
              <a16:creationId xmlns:a16="http://schemas.microsoft.com/office/drawing/2014/main" id="{E2698597-D23F-4F44-A550-CBA5D81A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21</xdr:col>
      <xdr:colOff>74295</xdr:colOff>
      <xdr:row>1</xdr:row>
      <xdr:rowOff>510540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75A12E-2F1E-4B27-8DC5-E7A47C6B84D0}"/>
            </a:ext>
          </a:extLst>
        </xdr:cNvPr>
        <xdr:cNvSpPr/>
      </xdr:nvSpPr>
      <xdr:spPr>
        <a:xfrm>
          <a:off x="13535025" y="1714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231317</xdr:colOff>
      <xdr:row>18</xdr:row>
      <xdr:rowOff>148317</xdr:rowOff>
    </xdr:from>
    <xdr:to>
      <xdr:col>16</xdr:col>
      <xdr:colOff>4857</xdr:colOff>
      <xdr:row>35</xdr:row>
      <xdr:rowOff>133735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501264-A668-4617-AFCB-F362A2A86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355783</xdr:colOff>
      <xdr:row>19</xdr:row>
      <xdr:rowOff>125395</xdr:rowOff>
    </xdr:from>
    <xdr:to>
      <xdr:col>5</xdr:col>
      <xdr:colOff>490531</xdr:colOff>
      <xdr:row>36</xdr:row>
      <xdr:rowOff>110813</xdr:rowOff>
    </xdr:to>
    <xdr:graphicFrame macro="">
      <xdr:nvGraphicFramePr>
        <xdr:cNvPr id="6" name="Chart 8">
          <a:extLst>
            <a:ext uri="{FF2B5EF4-FFF2-40B4-BE49-F238E27FC236}">
              <a16:creationId xmlns:a16="http://schemas.microsoft.com/office/drawing/2014/main" id="{B8CC6936-EA3E-4FB3-AB08-2A5ACAA0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333375</xdr:colOff>
      <xdr:row>1</xdr:row>
      <xdr:rowOff>123825</xdr:rowOff>
    </xdr:from>
    <xdr:to>
      <xdr:col>22</xdr:col>
      <xdr:colOff>407670</xdr:colOff>
      <xdr:row>3</xdr:row>
      <xdr:rowOff>5715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18D8BE-A223-4353-9855-7D77A359FCF5}"/>
            </a:ext>
          </a:extLst>
        </xdr:cNvPr>
        <xdr:cNvSpPr/>
      </xdr:nvSpPr>
      <xdr:spPr>
        <a:xfrm>
          <a:off x="13563600" y="2952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32025</xdr:colOff>
      <xdr:row>12</xdr:row>
      <xdr:rowOff>12918</xdr:rowOff>
    </xdr:from>
    <xdr:to>
      <xdr:col>15</xdr:col>
      <xdr:colOff>406752</xdr:colOff>
      <xdr:row>30</xdr:row>
      <xdr:rowOff>142574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A1C40-17E8-480F-A605-3FB5DD5BD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503830</xdr:colOff>
      <xdr:row>12</xdr:row>
      <xdr:rowOff>139587</xdr:rowOff>
    </xdr:from>
    <xdr:to>
      <xdr:col>4</xdr:col>
      <xdr:colOff>376330</xdr:colOff>
      <xdr:row>31</xdr:row>
      <xdr:rowOff>97793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4443BFC4-3E28-44E1-A54D-DA4E70C2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20</xdr:col>
      <xdr:colOff>74295</xdr:colOff>
      <xdr:row>2</xdr:row>
      <xdr:rowOff>15240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57C3B3-43C8-4EF1-A68C-3434329D4513}"/>
            </a:ext>
          </a:extLst>
        </xdr:cNvPr>
        <xdr:cNvSpPr/>
      </xdr:nvSpPr>
      <xdr:spPr>
        <a:xfrm>
          <a:off x="12858750" y="1714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386181</xdr:colOff>
      <xdr:row>11</xdr:row>
      <xdr:rowOff>61716</xdr:rowOff>
    </xdr:from>
    <xdr:to>
      <xdr:col>6</xdr:col>
      <xdr:colOff>28575</xdr:colOff>
      <xdr:row>31</xdr:row>
      <xdr:rowOff>85725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79B511F3-AEBB-49F3-9341-3FE0DB51F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562353</xdr:colOff>
      <xdr:row>34</xdr:row>
      <xdr:rowOff>121709</xdr:rowOff>
    </xdr:from>
    <xdr:to>
      <xdr:col>4</xdr:col>
      <xdr:colOff>372712</xdr:colOff>
      <xdr:row>53</xdr:row>
      <xdr:rowOff>76348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A9E64708-A118-48CF-9E78-3B32E96B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9525</xdr:colOff>
      <xdr:row>1</xdr:row>
      <xdr:rowOff>114300</xdr:rowOff>
    </xdr:from>
    <xdr:to>
      <xdr:col>23</xdr:col>
      <xdr:colOff>83820</xdr:colOff>
      <xdr:row>1</xdr:row>
      <xdr:rowOff>624840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44E988-606A-49B5-8033-E0D1D4A9EEB2}"/>
            </a:ext>
          </a:extLst>
        </xdr:cNvPr>
        <xdr:cNvSpPr/>
      </xdr:nvSpPr>
      <xdr:spPr>
        <a:xfrm>
          <a:off x="15259050" y="2857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455265</xdr:colOff>
      <xdr:row>18</xdr:row>
      <xdr:rowOff>37183</xdr:rowOff>
    </xdr:from>
    <xdr:to>
      <xdr:col>6</xdr:col>
      <xdr:colOff>30300</xdr:colOff>
      <xdr:row>35</xdr:row>
      <xdr:rowOff>159911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78B34CC-78C2-4D9D-BE8D-9D31951D4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412478</xdr:colOff>
      <xdr:row>39</xdr:row>
      <xdr:rowOff>26690</xdr:rowOff>
    </xdr:from>
    <xdr:to>
      <xdr:col>5</xdr:col>
      <xdr:colOff>543223</xdr:colOff>
      <xdr:row>56</xdr:row>
      <xdr:rowOff>152779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90145CAB-8449-421B-ABF1-50E592C35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9525</xdr:colOff>
      <xdr:row>1</xdr:row>
      <xdr:rowOff>95250</xdr:rowOff>
    </xdr:from>
    <xdr:to>
      <xdr:col>26</xdr:col>
      <xdr:colOff>83820</xdr:colOff>
      <xdr:row>1</xdr:row>
      <xdr:rowOff>605790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0AC35E-B908-46D7-A352-8EC24DCD4B68}"/>
            </a:ext>
          </a:extLst>
        </xdr:cNvPr>
        <xdr:cNvSpPr/>
      </xdr:nvSpPr>
      <xdr:spPr>
        <a:xfrm>
          <a:off x="15792450" y="2667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426115</xdr:colOff>
      <xdr:row>5</xdr:row>
      <xdr:rowOff>335</xdr:rowOff>
    </xdr:from>
    <xdr:to>
      <xdr:col>18</xdr:col>
      <xdr:colOff>49746</xdr:colOff>
      <xdr:row>17</xdr:row>
      <xdr:rowOff>167375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BCC62A-4084-4253-9FB6-41677FE1C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133350</xdr:colOff>
      <xdr:row>2</xdr:row>
      <xdr:rowOff>142875</xdr:rowOff>
    </xdr:from>
    <xdr:to>
      <xdr:col>20</xdr:col>
      <xdr:colOff>236220</xdr:colOff>
      <xdr:row>5</xdr:row>
      <xdr:rowOff>91440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FF2604-2788-46CD-AC5F-C6A091DA2935}"/>
            </a:ext>
          </a:extLst>
        </xdr:cNvPr>
        <xdr:cNvSpPr/>
      </xdr:nvSpPr>
      <xdr:spPr>
        <a:xfrm>
          <a:off x="8162925" y="5238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0.76621</cdr:x>
      <cdr:y>0.36456</cdr:y>
    </cdr:from>
    <cdr:to>
      <cdr:x>0.97263</cdr:x>
      <cdr:y>0.87753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FB5E178D-CCF4-BE90-CD67-35B56DC1AA34}"/>
            </a:ext>
          </a:extLst>
        </cdr:cNvPr>
        <cdr:cNvSpPr/>
      </cdr:nvSpPr>
      <cdr:spPr>
        <a:xfrm xmlns:a="http://schemas.openxmlformats.org/drawingml/2006/main">
          <a:off x="2100654" y="936661"/>
          <a:ext cx="565931" cy="13179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 kern="1200"/>
        </a:p>
      </cdr:txBody>
    </cdr:sp>
  </cdr:relSizeAnchor>
  <cdr:relSizeAnchor xmlns:cdr="http://schemas.openxmlformats.org/drawingml/2006/chartDrawing">
    <cdr:from>
      <cdr:x>0.76529</cdr:x>
      <cdr:y>0.36656</cdr:y>
    </cdr:from>
    <cdr:to>
      <cdr:x>0.97621</cdr:x>
      <cdr:y>0.49875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35B64D-3A89-76CC-CC94-DCD61D366A5E}"/>
            </a:ext>
          </a:extLst>
        </cdr:cNvPr>
        <cdr:cNvSpPr txBox="1"/>
      </cdr:nvSpPr>
      <cdr:spPr>
        <a:xfrm xmlns:a="http://schemas.openxmlformats.org/drawingml/2006/main">
          <a:off x="2101199" y="941807"/>
          <a:ext cx="579120" cy="3396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600" i="1" kern="1200">
              <a:latin typeface="Calibri" panose="020F0502020204030204" pitchFamily="34" charset="0"/>
              <a:cs typeface="Calibri" panose="020F0502020204030204" pitchFamily="34" charset="0"/>
            </a:rPr>
            <a:t>budúce</a:t>
          </a:r>
          <a:r>
            <a:rPr lang="sk-SK" sz="600" i="1" kern="1200" baseline="0"/>
            <a:t> generácie</a:t>
          </a:r>
          <a:endParaRPr lang="sk-SK" sz="600" i="1" kern="12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5690</xdr:colOff>
      <xdr:row>5</xdr:row>
      <xdr:rowOff>25514</xdr:rowOff>
    </xdr:from>
    <xdr:to>
      <xdr:col>18</xdr:col>
      <xdr:colOff>103749</xdr:colOff>
      <xdr:row>18</xdr:row>
      <xdr:rowOff>9674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0AFF7A-5236-4EA8-B855-2DFEAB010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152400</xdr:colOff>
      <xdr:row>2</xdr:row>
      <xdr:rowOff>47625</xdr:rowOff>
    </xdr:from>
    <xdr:to>
      <xdr:col>20</xdr:col>
      <xdr:colOff>255270</xdr:colOff>
      <xdr:row>4</xdr:row>
      <xdr:rowOff>186690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91F230-D35D-41CF-8DC4-3EAE57D8409B}"/>
            </a:ext>
          </a:extLst>
        </xdr:cNvPr>
        <xdr:cNvSpPr/>
      </xdr:nvSpPr>
      <xdr:spPr>
        <a:xfrm>
          <a:off x="7458075" y="4286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0.76621</cdr:x>
      <cdr:y>0.36456</cdr:y>
    </cdr:from>
    <cdr:to>
      <cdr:x>0.97263</cdr:x>
      <cdr:y>0.87753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FB5E178D-CCF4-BE90-CD67-35B56DC1AA34}"/>
            </a:ext>
          </a:extLst>
        </cdr:cNvPr>
        <cdr:cNvSpPr/>
      </cdr:nvSpPr>
      <cdr:spPr>
        <a:xfrm xmlns:a="http://schemas.openxmlformats.org/drawingml/2006/main">
          <a:off x="2100654" y="936661"/>
          <a:ext cx="565931" cy="131796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 kern="1200"/>
        </a:p>
      </cdr:txBody>
    </cdr:sp>
  </cdr:relSizeAnchor>
  <cdr:relSizeAnchor xmlns:cdr="http://schemas.openxmlformats.org/drawingml/2006/chartDrawing">
    <cdr:from>
      <cdr:x>0.76529</cdr:x>
      <cdr:y>0.36656</cdr:y>
    </cdr:from>
    <cdr:to>
      <cdr:x>0.97621</cdr:x>
      <cdr:y>0.49875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35B64D-3A89-76CC-CC94-DCD61D366A5E}"/>
            </a:ext>
          </a:extLst>
        </cdr:cNvPr>
        <cdr:cNvSpPr txBox="1"/>
      </cdr:nvSpPr>
      <cdr:spPr>
        <a:xfrm xmlns:a="http://schemas.openxmlformats.org/drawingml/2006/main">
          <a:off x="2101199" y="941807"/>
          <a:ext cx="579120" cy="3396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600" i="1" kern="1200">
              <a:latin typeface="Calibri" panose="020F0502020204030204" pitchFamily="34" charset="0"/>
              <a:cs typeface="Calibri" panose="020F0502020204030204" pitchFamily="34" charset="0"/>
            </a:rPr>
            <a:t>budúce</a:t>
          </a:r>
          <a:r>
            <a:rPr lang="sk-SK" sz="600" i="1" kern="1200" baseline="0"/>
            <a:t> generácie</a:t>
          </a:r>
          <a:endParaRPr lang="sk-SK" sz="600" i="1" kern="12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417170</xdr:colOff>
      <xdr:row>5</xdr:row>
      <xdr:rowOff>7293</xdr:rowOff>
    </xdr:from>
    <xdr:to>
      <xdr:col>20</xdr:col>
      <xdr:colOff>100105</xdr:colOff>
      <xdr:row>17</xdr:row>
      <xdr:rowOff>174332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A53D896-6993-48A5-BF68-F78E0179D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161925</xdr:colOff>
      <xdr:row>2</xdr:row>
      <xdr:rowOff>66675</xdr:rowOff>
    </xdr:from>
    <xdr:to>
      <xdr:col>22</xdr:col>
      <xdr:colOff>264795</xdr:colOff>
      <xdr:row>5</xdr:row>
      <xdr:rowOff>15240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A19D24-14A6-4C30-9732-4B81328CA7AD}"/>
            </a:ext>
          </a:extLst>
        </xdr:cNvPr>
        <xdr:cNvSpPr/>
      </xdr:nvSpPr>
      <xdr:spPr>
        <a:xfrm>
          <a:off x="8553450" y="4476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85724</xdr:colOff>
      <xdr:row>1</xdr:row>
      <xdr:rowOff>0</xdr:rowOff>
    </xdr:from>
    <xdr:to>
      <xdr:col>8</xdr:col>
      <xdr:colOff>777239</xdr:colOff>
      <xdr:row>2</xdr:row>
      <xdr:rowOff>179070</xdr:rowOff>
    </xdr:to>
    <xdr:sp macro="" textlink="">
      <xdr:nvSpPr>
        <xdr:cNvPr id="5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938CC8-8156-4B9A-9B8E-802E09385805}"/>
            </a:ext>
          </a:extLst>
        </xdr:cNvPr>
        <xdr:cNvSpPr/>
      </xdr:nvSpPr>
      <xdr:spPr>
        <a:xfrm>
          <a:off x="7524749" y="180975"/>
          <a:ext cx="691515" cy="512445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0.76621</cdr:x>
      <cdr:y>0.39292</cdr:y>
    </cdr:from>
    <cdr:to>
      <cdr:x>0.97263</cdr:x>
      <cdr:y>0.87753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FB5E178D-CCF4-BE90-CD67-35B56DC1AA34}"/>
            </a:ext>
          </a:extLst>
        </cdr:cNvPr>
        <cdr:cNvSpPr/>
      </cdr:nvSpPr>
      <cdr:spPr>
        <a:xfrm xmlns:a="http://schemas.openxmlformats.org/drawingml/2006/main">
          <a:off x="2095665" y="933292"/>
          <a:ext cx="564580" cy="11510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 kern="1200"/>
        </a:p>
      </cdr:txBody>
    </cdr:sp>
  </cdr:relSizeAnchor>
  <cdr:relSizeAnchor xmlns:cdr="http://schemas.openxmlformats.org/drawingml/2006/chartDrawing">
    <cdr:from>
      <cdr:x>0.76529</cdr:x>
      <cdr:y>0.37486</cdr:y>
    </cdr:from>
    <cdr:to>
      <cdr:x>0.97621</cdr:x>
      <cdr:y>0.50705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35B64D-3A89-76CC-CC94-DCD61D366A5E}"/>
            </a:ext>
          </a:extLst>
        </cdr:cNvPr>
        <cdr:cNvSpPr txBox="1"/>
      </cdr:nvSpPr>
      <cdr:spPr>
        <a:xfrm xmlns:a="http://schemas.openxmlformats.org/drawingml/2006/main">
          <a:off x="2096296" y="898177"/>
          <a:ext cx="577756" cy="316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600" i="1" kern="1200">
              <a:latin typeface="Calibri" panose="020F0502020204030204" pitchFamily="34" charset="0"/>
              <a:cs typeface="Calibri" panose="020F0502020204030204" pitchFamily="34" charset="0"/>
            </a:rPr>
            <a:t>budúce</a:t>
          </a:r>
          <a:r>
            <a:rPr lang="sk-SK" sz="600" i="1" kern="1200" baseline="0"/>
            <a:t> </a:t>
          </a:r>
          <a:r>
            <a:rPr lang="sk-SK" sz="600" i="1" kern="1200" baseline="0">
              <a:latin typeface="Calibri" panose="020F0502020204030204" pitchFamily="34" charset="0"/>
              <a:cs typeface="Calibri" panose="020F0502020204030204" pitchFamily="34" charset="0"/>
            </a:rPr>
            <a:t>generácie</a:t>
          </a:r>
          <a:endParaRPr lang="sk-SK" sz="600" i="1" kern="1200"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60960</xdr:colOff>
      <xdr:row>4</xdr:row>
      <xdr:rowOff>182553</xdr:rowOff>
    </xdr:from>
    <xdr:to>
      <xdr:col>20</xdr:col>
      <xdr:colOff>138205</xdr:colOff>
      <xdr:row>17</xdr:row>
      <xdr:rowOff>166712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D4D967B-8815-498C-8B57-38BE59779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</xdr:row>
      <xdr:rowOff>0</xdr:rowOff>
    </xdr:from>
    <xdr:to>
      <xdr:col>22</xdr:col>
      <xdr:colOff>102870</xdr:colOff>
      <xdr:row>5</xdr:row>
      <xdr:rowOff>139065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62210D-F502-4C72-B074-B06F9A78D3A5}"/>
            </a:ext>
          </a:extLst>
        </xdr:cNvPr>
        <xdr:cNvSpPr/>
      </xdr:nvSpPr>
      <xdr:spPr>
        <a:xfrm>
          <a:off x="7524750" y="5715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0.76621</cdr:x>
      <cdr:y>0.39292</cdr:y>
    </cdr:from>
    <cdr:to>
      <cdr:x>0.97179</cdr:x>
      <cdr:y>0.87753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FB5E178D-CCF4-BE90-CD67-35B56DC1AA34}"/>
            </a:ext>
          </a:extLst>
        </cdr:cNvPr>
        <cdr:cNvSpPr/>
      </cdr:nvSpPr>
      <cdr:spPr>
        <a:xfrm xmlns:a="http://schemas.openxmlformats.org/drawingml/2006/main">
          <a:off x="2098309" y="927919"/>
          <a:ext cx="563002" cy="114445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20000"/>
            <a:lumOff val="80000"/>
            <a:alpha val="47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 kern="1200"/>
        </a:p>
      </cdr:txBody>
    </cdr:sp>
  </cdr:relSizeAnchor>
  <cdr:relSizeAnchor xmlns:cdr="http://schemas.openxmlformats.org/drawingml/2006/chartDrawing">
    <cdr:from>
      <cdr:x>0.76287</cdr:x>
      <cdr:y>0.40251</cdr:y>
    </cdr:from>
    <cdr:to>
      <cdr:x>0.97379</cdr:x>
      <cdr:y>0.5347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335B64D-3A89-76CC-CC94-DCD61D366A5E}"/>
            </a:ext>
          </a:extLst>
        </cdr:cNvPr>
        <cdr:cNvSpPr txBox="1"/>
      </cdr:nvSpPr>
      <cdr:spPr>
        <a:xfrm xmlns:a="http://schemas.openxmlformats.org/drawingml/2006/main">
          <a:off x="2089164" y="950574"/>
          <a:ext cx="577616" cy="312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k-SK" sz="600" i="1" kern="1200"/>
            <a:t>budúce</a:t>
          </a:r>
          <a:r>
            <a:rPr lang="sk-SK" sz="600" i="1" kern="1200" baseline="0"/>
            <a:t> </a:t>
          </a:r>
          <a:r>
            <a:rPr lang="sk-SK" sz="600" i="1" kern="1200" baseline="0">
              <a:latin typeface="Calibri" panose="020F0502020204030204" pitchFamily="34" charset="0"/>
              <a:cs typeface="Calibri" panose="020F0502020204030204" pitchFamily="34" charset="0"/>
            </a:rPr>
            <a:t>generácie</a:t>
          </a:r>
          <a:endParaRPr lang="sk-SK" sz="600" i="1" kern="1200"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442595</xdr:colOff>
      <xdr:row>1</xdr:row>
      <xdr:rowOff>177480</xdr:rowOff>
    </xdr:from>
    <xdr:to>
      <xdr:col>11</xdr:col>
      <xdr:colOff>418205</xdr:colOff>
      <xdr:row>15</xdr:row>
      <xdr:rowOff>141900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7D7DA5-750A-40D8-ABD0-779F06734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494030</xdr:colOff>
      <xdr:row>19</xdr:row>
      <xdr:rowOff>213360</xdr:rowOff>
    </xdr:from>
    <xdr:to>
      <xdr:col>11</xdr:col>
      <xdr:colOff>473630</xdr:colOff>
      <xdr:row>34</xdr:row>
      <xdr:rowOff>73640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9CB293-CFA3-41D9-8580-93D232D0B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102870</xdr:colOff>
      <xdr:row>1</xdr:row>
      <xdr:rowOff>510540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8BAA78-3264-4020-9855-97B56E35D44C}"/>
            </a:ext>
          </a:extLst>
        </xdr:cNvPr>
        <xdr:cNvSpPr/>
      </xdr:nvSpPr>
      <xdr:spPr>
        <a:xfrm>
          <a:off x="7477125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278615</xdr:colOff>
      <xdr:row>3</xdr:row>
      <xdr:rowOff>151579</xdr:rowOff>
    </xdr:from>
    <xdr:to>
      <xdr:col>8</xdr:col>
      <xdr:colOff>538700</xdr:colOff>
      <xdr:row>17</xdr:row>
      <xdr:rowOff>90009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29866F-7CE7-4136-A656-3D74CCE90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350184</xdr:colOff>
      <xdr:row>4</xdr:row>
      <xdr:rowOff>116953</xdr:rowOff>
    </xdr:from>
    <xdr:to>
      <xdr:col>19</xdr:col>
      <xdr:colOff>297849</xdr:colOff>
      <xdr:row>18</xdr:row>
      <xdr:rowOff>63413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5459FA-4082-4E65-AA78-26B1E088A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1</xdr:row>
      <xdr:rowOff>0</xdr:rowOff>
    </xdr:from>
    <xdr:to>
      <xdr:col>24</xdr:col>
      <xdr:colOff>102870</xdr:colOff>
      <xdr:row>2</xdr:row>
      <xdr:rowOff>148590</xdr:rowOff>
    </xdr:to>
    <xdr:sp macro="" textlink="">
      <xdr:nvSpPr>
        <xdr:cNvPr id="2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A69258-F9C5-41BD-8BF2-E08A0B1FFA3D}"/>
            </a:ext>
          </a:extLst>
        </xdr:cNvPr>
        <xdr:cNvSpPr/>
      </xdr:nvSpPr>
      <xdr:spPr>
        <a:xfrm>
          <a:off x="1419225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487083</xdr:colOff>
      <xdr:row>3</xdr:row>
      <xdr:rowOff>40228</xdr:rowOff>
    </xdr:from>
    <xdr:to>
      <xdr:col>8</xdr:col>
      <xdr:colOff>581251</xdr:colOff>
      <xdr:row>15</xdr:row>
      <xdr:rowOff>157022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E43AB7-CC54-4717-86C0-EC55755BF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285750</xdr:colOff>
      <xdr:row>2</xdr:row>
      <xdr:rowOff>9525</xdr:rowOff>
    </xdr:from>
    <xdr:to>
      <xdr:col>11</xdr:col>
      <xdr:colOff>388620</xdr:colOff>
      <xdr:row>4</xdr:row>
      <xdr:rowOff>139065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B47910-1538-4B4B-BCD2-3AF0F18A01A2}"/>
            </a:ext>
          </a:extLst>
        </xdr:cNvPr>
        <xdr:cNvSpPr/>
      </xdr:nvSpPr>
      <xdr:spPr>
        <a:xfrm>
          <a:off x="6315075" y="5334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762747</xdr:colOff>
      <xdr:row>11</xdr:row>
      <xdr:rowOff>22785</xdr:rowOff>
    </xdr:from>
    <xdr:to>
      <xdr:col>0</xdr:col>
      <xdr:colOff>4104341</xdr:colOff>
      <xdr:row>27</xdr:row>
      <xdr:rowOff>22784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3ED8E2-EC19-4CED-9777-5CD2A8EBE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547793</xdr:colOff>
      <xdr:row>10</xdr:row>
      <xdr:rowOff>65171</xdr:rowOff>
    </xdr:from>
    <xdr:to>
      <xdr:col>7</xdr:col>
      <xdr:colOff>32751</xdr:colOff>
      <xdr:row>26</xdr:row>
      <xdr:rowOff>65170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1A2F98-33AD-4CD2-AEB0-713C1FBD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</xdr:row>
      <xdr:rowOff>0</xdr:rowOff>
    </xdr:from>
    <xdr:to>
      <xdr:col>11</xdr:col>
      <xdr:colOff>55245</xdr:colOff>
      <xdr:row>4</xdr:row>
      <xdr:rowOff>129540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2CF2F5-131C-4F1E-8C8F-0BFCB8CFEB11}"/>
            </a:ext>
          </a:extLst>
        </xdr:cNvPr>
        <xdr:cNvSpPr/>
      </xdr:nvSpPr>
      <xdr:spPr>
        <a:xfrm>
          <a:off x="12363450" y="3810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4445</xdr:colOff>
      <xdr:row>3</xdr:row>
      <xdr:rowOff>69850</xdr:rowOff>
    </xdr:from>
    <xdr:to>
      <xdr:col>19</xdr:col>
      <xdr:colOff>266700</xdr:colOff>
      <xdr:row>16</xdr:row>
      <xdr:rowOff>113639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B827BCBA-8CB9-2CBF-7632-51971050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695" y="641350"/>
          <a:ext cx="3167380" cy="2520289"/>
        </a:xfrm>
        <a:prstGeom prst="rect">
          <a:avLst/>
        </a:prstGeom>
      </xdr:spPr>
    </xdr:pic>
    <xdr:clientData/>
  </xdr:twoCellAnchor>
  <xdr:twoCellAnchor editAs="oneCell">
    <xdr:from>
      <xdr:col>13</xdr:col>
      <xdr:colOff>515620</xdr:colOff>
      <xdr:row>20</xdr:row>
      <xdr:rowOff>36830</xdr:rowOff>
    </xdr:from>
    <xdr:to>
      <xdr:col>19</xdr:col>
      <xdr:colOff>285750</xdr:colOff>
      <xdr:row>34</xdr:row>
      <xdr:rowOff>6139</xdr:rowOff>
    </xdr:to>
    <xdr:pic>
      <xdr:nvPicPr>
        <xdr:cNvPr id="3" name="Picture 2" descr="A graph with blue lines and dots&#10;&#10;Description automatically generated">
          <a:extLst>
            <a:ext uri="{FF2B5EF4-FFF2-40B4-BE49-F238E27FC236}">
              <a16:creationId xmlns:a16="http://schemas.microsoft.com/office/drawing/2014/main" id="{6F592A27-FFCD-1FF3-D536-D7FBC2F1F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845" y="3846830"/>
          <a:ext cx="3256280" cy="2636309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4</xdr:row>
      <xdr:rowOff>0</xdr:rowOff>
    </xdr:from>
    <xdr:to>
      <xdr:col>22</xdr:col>
      <xdr:colOff>102870</xdr:colOff>
      <xdr:row>6</xdr:row>
      <xdr:rowOff>129540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C3D6E7-16B0-4901-B26A-2A0A02B03374}"/>
            </a:ext>
          </a:extLst>
        </xdr:cNvPr>
        <xdr:cNvSpPr/>
      </xdr:nvSpPr>
      <xdr:spPr>
        <a:xfrm>
          <a:off x="9115425" y="7620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304264</xdr:colOff>
      <xdr:row>18</xdr:row>
      <xdr:rowOff>64073</xdr:rowOff>
    </xdr:from>
    <xdr:to>
      <xdr:col>15</xdr:col>
      <xdr:colOff>246664</xdr:colOff>
      <xdr:row>33</xdr:row>
      <xdr:rowOff>20244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E90838B-41ED-4C6E-B08B-03499D114515}"/>
            </a:ext>
          </a:extLst>
        </xdr:cNvPr>
        <xdr:cNvGrpSpPr/>
      </xdr:nvGrpSpPr>
      <xdr:grpSpPr>
        <a:xfrm>
          <a:off x="6560284" y="3355913"/>
          <a:ext cx="3508560" cy="2699371"/>
          <a:chOff x="14274331" y="3621582"/>
          <a:chExt cx="3328016" cy="2656993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F34545A3-9E3D-F596-29D4-7F0468849BF9}"/>
              </a:ext>
            </a:extLst>
          </xdr:cNvPr>
          <xdr:cNvGrpSpPr/>
        </xdr:nvGrpSpPr>
        <xdr:grpSpPr>
          <a:xfrm>
            <a:off x="14274331" y="3621582"/>
            <a:ext cx="3328016" cy="2656993"/>
            <a:chOff x="14274331" y="3621582"/>
            <a:chExt cx="3328016" cy="2656993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48AA25A4-3C0A-EBBA-8960-DE81D47ED956}"/>
                </a:ext>
              </a:extLst>
            </xdr:cNvPr>
            <xdr:cNvGraphicFramePr>
              <a:graphicFrameLocks/>
            </xdr:cNvGraphicFramePr>
          </xdr:nvGraphicFramePr>
          <xdr:xfrm>
            <a:off x="14295113" y="3621582"/>
            <a:ext cx="3307234" cy="26569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" name="Left Brace 6">
              <a:extLst>
                <a:ext uri="{FF2B5EF4-FFF2-40B4-BE49-F238E27FC236}">
                  <a16:creationId xmlns:a16="http://schemas.microsoft.com/office/drawing/2014/main" id="{E7C162FC-74B5-EABD-23AA-B3EBC541B7DA}"/>
                </a:ext>
              </a:extLst>
            </xdr:cNvPr>
            <xdr:cNvSpPr/>
          </xdr:nvSpPr>
          <xdr:spPr>
            <a:xfrm rot="5400000">
              <a:off x="15265402" y="3567548"/>
              <a:ext cx="137774" cy="770466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8" name="Left Brace 7">
              <a:extLst>
                <a:ext uri="{FF2B5EF4-FFF2-40B4-BE49-F238E27FC236}">
                  <a16:creationId xmlns:a16="http://schemas.microsoft.com/office/drawing/2014/main" id="{0E04A788-7AEF-1AF3-216A-BF82A3805087}"/>
                </a:ext>
              </a:extLst>
            </xdr:cNvPr>
            <xdr:cNvSpPr/>
          </xdr:nvSpPr>
          <xdr:spPr>
            <a:xfrm rot="5400000">
              <a:off x="16811722" y="3589869"/>
              <a:ext cx="137774" cy="776624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412D775B-FCBE-2386-2DC4-807747367921}"/>
                </a:ext>
              </a:extLst>
            </xdr:cNvPr>
            <xdr:cNvGraphicFramePr>
              <a:graphicFrameLocks/>
            </xdr:cNvGraphicFramePr>
          </xdr:nvGraphicFramePr>
          <xdr:xfrm>
            <a:off x="14274331" y="3621582"/>
            <a:ext cx="3307234" cy="26569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10" name="Left Brace 9">
              <a:extLst>
                <a:ext uri="{FF2B5EF4-FFF2-40B4-BE49-F238E27FC236}">
                  <a16:creationId xmlns:a16="http://schemas.microsoft.com/office/drawing/2014/main" id="{79681D54-E7D2-2446-C6EB-521025298E6E}"/>
                </a:ext>
              </a:extLst>
            </xdr:cNvPr>
            <xdr:cNvSpPr/>
          </xdr:nvSpPr>
          <xdr:spPr>
            <a:xfrm rot="5400000">
              <a:off x="15244620" y="3567548"/>
              <a:ext cx="137774" cy="770466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1" name="Left Brace 10">
              <a:extLst>
                <a:ext uri="{FF2B5EF4-FFF2-40B4-BE49-F238E27FC236}">
                  <a16:creationId xmlns:a16="http://schemas.microsoft.com/office/drawing/2014/main" id="{C5914C75-D575-373D-BB10-96BB89CC2E11}"/>
                </a:ext>
              </a:extLst>
            </xdr:cNvPr>
            <xdr:cNvSpPr/>
          </xdr:nvSpPr>
          <xdr:spPr>
            <a:xfrm rot="5400000">
              <a:off x="16790940" y="3589869"/>
              <a:ext cx="137774" cy="776624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2B4ED17D-D843-4466-C8FB-1138C59C9FE2}"/>
              </a:ext>
            </a:extLst>
          </xdr:cNvPr>
          <xdr:cNvSpPr txBox="1"/>
        </xdr:nvSpPr>
        <xdr:spPr>
          <a:xfrm>
            <a:off x="14915189" y="3636048"/>
            <a:ext cx="1058333" cy="239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0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pôvodný DB</a:t>
            </a:r>
            <a:endParaRPr lang="en-US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9</xdr:col>
      <xdr:colOff>441737</xdr:colOff>
      <xdr:row>0</xdr:row>
      <xdr:rowOff>149859</xdr:rowOff>
    </xdr:from>
    <xdr:to>
      <xdr:col>15</xdr:col>
      <xdr:colOff>384137</xdr:colOff>
      <xdr:row>15</xdr:row>
      <xdr:rowOff>97140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5B8AA285-E3C5-4B76-B90C-886435DB4F63}"/>
            </a:ext>
          </a:extLst>
        </xdr:cNvPr>
        <xdr:cNvGrpSpPr/>
      </xdr:nvGrpSpPr>
      <xdr:grpSpPr>
        <a:xfrm>
          <a:off x="6697757" y="149859"/>
          <a:ext cx="3508560" cy="2690481"/>
          <a:chOff x="14274331" y="3621582"/>
          <a:chExt cx="3328016" cy="2656993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DC4A772E-32BD-4FD6-9B30-C942996D6095}"/>
              </a:ext>
            </a:extLst>
          </xdr:cNvPr>
          <xdr:cNvGrpSpPr/>
        </xdr:nvGrpSpPr>
        <xdr:grpSpPr>
          <a:xfrm>
            <a:off x="14274331" y="3621582"/>
            <a:ext cx="3328016" cy="2656993"/>
            <a:chOff x="14274331" y="3621582"/>
            <a:chExt cx="3328016" cy="2656993"/>
          </a:xfrm>
        </xdr:grpSpPr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5D8E02D1-013A-D8C0-1234-3E310C387969}"/>
                </a:ext>
              </a:extLst>
            </xdr:cNvPr>
            <xdr:cNvGraphicFramePr>
              <a:graphicFrameLocks/>
            </xdr:cNvGraphicFramePr>
          </xdr:nvGraphicFramePr>
          <xdr:xfrm>
            <a:off x="14295113" y="3621582"/>
            <a:ext cx="3307234" cy="26569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sp macro="" textlink="">
          <xdr:nvSpPr>
            <xdr:cNvPr id="16" name="Left Brace 15">
              <a:extLst>
                <a:ext uri="{FF2B5EF4-FFF2-40B4-BE49-F238E27FC236}">
                  <a16:creationId xmlns:a16="http://schemas.microsoft.com/office/drawing/2014/main" id="{7F11CBD4-89D6-93A4-B72E-00A0691CC286}"/>
                </a:ext>
              </a:extLst>
            </xdr:cNvPr>
            <xdr:cNvSpPr/>
          </xdr:nvSpPr>
          <xdr:spPr>
            <a:xfrm rot="5400000">
              <a:off x="15265402" y="3567548"/>
              <a:ext cx="137774" cy="770466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17" name="Left Brace 16">
              <a:extLst>
                <a:ext uri="{FF2B5EF4-FFF2-40B4-BE49-F238E27FC236}">
                  <a16:creationId xmlns:a16="http://schemas.microsoft.com/office/drawing/2014/main" id="{2037E330-3F44-3A8B-CD3A-E1C3E0B0782A}"/>
                </a:ext>
              </a:extLst>
            </xdr:cNvPr>
            <xdr:cNvSpPr/>
          </xdr:nvSpPr>
          <xdr:spPr>
            <a:xfrm rot="5400000">
              <a:off x="16811722" y="3589869"/>
              <a:ext cx="137774" cy="776624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graphicFrame macro="">
          <xdr:nvGraphicFramePr>
            <xdr:cNvPr id="18" name="Chart 17">
              <a:extLst>
                <a:ext uri="{FF2B5EF4-FFF2-40B4-BE49-F238E27FC236}">
                  <a16:creationId xmlns:a16="http://schemas.microsoft.com/office/drawing/2014/main" id="{D462E39C-177B-2F69-F4CC-42576DC90A95}"/>
                </a:ext>
              </a:extLst>
            </xdr:cNvPr>
            <xdr:cNvGraphicFramePr>
              <a:graphicFrameLocks/>
            </xdr:cNvGraphicFramePr>
          </xdr:nvGraphicFramePr>
          <xdr:xfrm>
            <a:off x="14274331" y="3621582"/>
            <a:ext cx="3307234" cy="265699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sp macro="" textlink="">
          <xdr:nvSpPr>
            <xdr:cNvPr id="19" name="Left Brace 18">
              <a:extLst>
                <a:ext uri="{FF2B5EF4-FFF2-40B4-BE49-F238E27FC236}">
                  <a16:creationId xmlns:a16="http://schemas.microsoft.com/office/drawing/2014/main" id="{84A5B5B3-606D-5834-6661-4880010D82AD}"/>
                </a:ext>
              </a:extLst>
            </xdr:cNvPr>
            <xdr:cNvSpPr/>
          </xdr:nvSpPr>
          <xdr:spPr>
            <a:xfrm rot="5400000">
              <a:off x="15244620" y="3567548"/>
              <a:ext cx="137774" cy="770466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20" name="Left Brace 19">
              <a:extLst>
                <a:ext uri="{FF2B5EF4-FFF2-40B4-BE49-F238E27FC236}">
                  <a16:creationId xmlns:a16="http://schemas.microsoft.com/office/drawing/2014/main" id="{6954FED0-1561-6D63-DE73-498B0A37BC77}"/>
                </a:ext>
              </a:extLst>
            </xdr:cNvPr>
            <xdr:cNvSpPr/>
          </xdr:nvSpPr>
          <xdr:spPr>
            <a:xfrm rot="5400000">
              <a:off x="16790940" y="3589869"/>
              <a:ext cx="137774" cy="776624"/>
            </a:xfrm>
            <a:prstGeom prst="leftBrace">
              <a:avLst/>
            </a:prstGeom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  <xdr:txBody>
            <a:bodyPr rtlCol="0" anchor="ctr"/>
            <a:lstStyle/>
            <a:p>
              <a:pPr algn="l"/>
              <a:endParaRPr lang="en-US" sz="1100"/>
            </a:p>
          </xdr:txBody>
        </xdr:sp>
      </xdr:grp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61779B32-6260-3452-4D59-75131D2B7B55}"/>
              </a:ext>
            </a:extLst>
          </xdr:cNvPr>
          <xdr:cNvSpPr txBox="1"/>
        </xdr:nvSpPr>
        <xdr:spPr>
          <a:xfrm>
            <a:off x="14915189" y="3636048"/>
            <a:ext cx="1058333" cy="239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10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pôvodný DB</a:t>
            </a:r>
            <a:endParaRPr lang="en-US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17</xdr:col>
      <xdr:colOff>104775</xdr:colOff>
      <xdr:row>3</xdr:row>
      <xdr:rowOff>9525</xdr:rowOff>
    </xdr:from>
    <xdr:to>
      <xdr:col>18</xdr:col>
      <xdr:colOff>207645</xdr:colOff>
      <xdr:row>5</xdr:row>
      <xdr:rowOff>139065</xdr:rowOff>
    </xdr:to>
    <xdr:sp macro="" textlink="">
      <xdr:nvSpPr>
        <xdr:cNvPr id="21" name="Šípka doľava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9F09B9-A5B9-4AF5-AAFB-5B9B3323D84D}"/>
            </a:ext>
          </a:extLst>
        </xdr:cNvPr>
        <xdr:cNvSpPr/>
      </xdr:nvSpPr>
      <xdr:spPr>
        <a:xfrm>
          <a:off x="10848975" y="5810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0.6785</cdr:x>
      <cdr:y>0</cdr:y>
    </cdr:from>
    <cdr:to>
      <cdr:x>1</cdr:x>
      <cdr:y>0.08951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A9D55E8C-E913-EA88-D36C-85385744D349}"/>
            </a:ext>
          </a:extLst>
        </cdr:cNvPr>
        <cdr:cNvSpPr txBox="1"/>
      </cdr:nvSpPr>
      <cdr:spPr>
        <a:xfrm xmlns:a="http://schemas.openxmlformats.org/drawingml/2006/main">
          <a:off x="2233507" y="0"/>
          <a:ext cx="1058333" cy="245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nový DB</a:t>
          </a:r>
          <a:endParaRPr lang="en-US" sz="1000" b="1">
            <a:solidFill>
              <a:schemeClr val="accen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11</xdr:col>
      <xdr:colOff>102870</xdr:colOff>
      <xdr:row>2</xdr:row>
      <xdr:rowOff>177165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CA5B11-A17D-4A09-8A05-1D2E5A8D9C86}"/>
            </a:ext>
          </a:extLst>
        </xdr:cNvPr>
        <xdr:cNvSpPr/>
      </xdr:nvSpPr>
      <xdr:spPr>
        <a:xfrm>
          <a:off x="758190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0.6785</cdr:x>
      <cdr:y>0</cdr:y>
    </cdr:from>
    <cdr:to>
      <cdr:x>1</cdr:x>
      <cdr:y>0.08951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A9D55E8C-E913-EA88-D36C-85385744D349}"/>
            </a:ext>
          </a:extLst>
        </cdr:cNvPr>
        <cdr:cNvSpPr txBox="1"/>
      </cdr:nvSpPr>
      <cdr:spPr>
        <a:xfrm xmlns:a="http://schemas.openxmlformats.org/drawingml/2006/main">
          <a:off x="2233507" y="0"/>
          <a:ext cx="1058333" cy="245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nový DB</a:t>
          </a:r>
          <a:endParaRPr lang="en-US" sz="1000" b="1">
            <a:solidFill>
              <a:schemeClr val="accen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0.6785</cdr:x>
      <cdr:y>0</cdr:y>
    </cdr:from>
    <cdr:to>
      <cdr:x>1</cdr:x>
      <cdr:y>0.08951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A9D55E8C-E913-EA88-D36C-85385744D349}"/>
            </a:ext>
          </a:extLst>
        </cdr:cNvPr>
        <cdr:cNvSpPr txBox="1"/>
      </cdr:nvSpPr>
      <cdr:spPr>
        <a:xfrm xmlns:a="http://schemas.openxmlformats.org/drawingml/2006/main">
          <a:off x="2233507" y="0"/>
          <a:ext cx="1058333" cy="245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nový DB</a:t>
          </a:r>
          <a:endParaRPr lang="en-US" sz="1000" b="1">
            <a:solidFill>
              <a:schemeClr val="accen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0.6785</cdr:x>
      <cdr:y>0</cdr:y>
    </cdr:from>
    <cdr:to>
      <cdr:x>1</cdr:x>
      <cdr:y>0.08951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A9D55E8C-E913-EA88-D36C-85385744D349}"/>
            </a:ext>
          </a:extLst>
        </cdr:cNvPr>
        <cdr:cNvSpPr txBox="1"/>
      </cdr:nvSpPr>
      <cdr:spPr>
        <a:xfrm xmlns:a="http://schemas.openxmlformats.org/drawingml/2006/main">
          <a:off x="2233507" y="0"/>
          <a:ext cx="1058333" cy="245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nový DB</a:t>
          </a:r>
          <a:endParaRPr lang="en-US" sz="1000" b="1">
            <a:solidFill>
              <a:schemeClr val="accent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74303</xdr:colOff>
      <xdr:row>18</xdr:row>
      <xdr:rowOff>7712</xdr:rowOff>
    </xdr:from>
    <xdr:to>
      <xdr:col>15</xdr:col>
      <xdr:colOff>546878</xdr:colOff>
      <xdr:row>36</xdr:row>
      <xdr:rowOff>161612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C66250B-BC4A-4D3A-9AA9-64E6D40A2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344260</xdr:colOff>
      <xdr:row>17</xdr:row>
      <xdr:rowOff>130627</xdr:rowOff>
    </xdr:from>
    <xdr:to>
      <xdr:col>5</xdr:col>
      <xdr:colOff>492985</xdr:colOff>
      <xdr:row>36</xdr:row>
      <xdr:rowOff>113077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C00AC9F8-E9CA-454A-B64D-1711104CB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314325</xdr:rowOff>
    </xdr:from>
    <xdr:to>
      <xdr:col>14</xdr:col>
      <xdr:colOff>26670</xdr:colOff>
      <xdr:row>4</xdr:row>
      <xdr:rowOff>148590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438488-B5E4-4BBA-B543-724E38726DF6}"/>
            </a:ext>
          </a:extLst>
        </xdr:cNvPr>
        <xdr:cNvSpPr/>
      </xdr:nvSpPr>
      <xdr:spPr>
        <a:xfrm>
          <a:off x="9629775" y="4857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297507</xdr:colOff>
      <xdr:row>1</xdr:row>
      <xdr:rowOff>409902</xdr:rowOff>
    </xdr:from>
    <xdr:to>
      <xdr:col>46</xdr:col>
      <xdr:colOff>325132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CD2CF4-F35E-4756-B86E-BA30DA715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426514</xdr:colOff>
      <xdr:row>1</xdr:row>
      <xdr:rowOff>394298</xdr:rowOff>
    </xdr:from>
    <xdr:to>
      <xdr:col>40</xdr:col>
      <xdr:colOff>454140</xdr:colOff>
      <xdr:row>17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C072FC-7550-4782-BCDB-FF00FCA73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592847</xdr:colOff>
      <xdr:row>1</xdr:row>
      <xdr:rowOff>532279</xdr:rowOff>
    </xdr:from>
    <xdr:to>
      <xdr:col>52</xdr:col>
      <xdr:colOff>620471</xdr:colOff>
      <xdr:row>17</xdr:row>
      <xdr:rowOff>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4B639CCB-0DE3-48CF-94CB-70F59AC88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270005</xdr:colOff>
      <xdr:row>22</xdr:row>
      <xdr:rowOff>57150</xdr:rowOff>
    </xdr:from>
    <xdr:to>
      <xdr:col>5</xdr:col>
      <xdr:colOff>360905</xdr:colOff>
      <xdr:row>41</xdr:row>
      <xdr:rowOff>37695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F556D36E-9D37-442E-9796-0669C453C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135409</xdr:colOff>
      <xdr:row>21</xdr:row>
      <xdr:rowOff>123936</xdr:rowOff>
    </xdr:from>
    <xdr:to>
      <xdr:col>15</xdr:col>
      <xdr:colOff>121534</xdr:colOff>
      <xdr:row>40</xdr:row>
      <xdr:rowOff>106386</xdr:rowOff>
    </xdr:to>
    <xdr:graphicFrame macro="">
      <xdr:nvGraphicFramePr>
        <xdr:cNvPr id="8" name="Chart 19">
          <a:extLst>
            <a:ext uri="{FF2B5EF4-FFF2-40B4-BE49-F238E27FC236}">
              <a16:creationId xmlns:a16="http://schemas.microsoft.com/office/drawing/2014/main" id="{5AFEFE02-DF6D-4588-B0BF-DFE024D3F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381000</xdr:colOff>
      <xdr:row>1</xdr:row>
      <xdr:rowOff>352425</xdr:rowOff>
    </xdr:from>
    <xdr:to>
      <xdr:col>12</xdr:col>
      <xdr:colOff>445770</xdr:colOff>
      <xdr:row>4</xdr:row>
      <xdr:rowOff>24765</xdr:rowOff>
    </xdr:to>
    <xdr:sp macro="" textlink="">
      <xdr:nvSpPr>
        <xdr:cNvPr id="7" name="Šípka doľava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5A5045-F5E1-47E5-8535-3963B6AE9BD2}"/>
            </a:ext>
          </a:extLst>
        </xdr:cNvPr>
        <xdr:cNvSpPr/>
      </xdr:nvSpPr>
      <xdr:spPr>
        <a:xfrm>
          <a:off x="9515475" y="5238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450850</xdr:colOff>
      <xdr:row>17</xdr:row>
      <xdr:rowOff>167641</xdr:rowOff>
    </xdr:from>
    <xdr:to>
      <xdr:col>13</xdr:col>
      <xdr:colOff>500660</xdr:colOff>
      <xdr:row>32</xdr:row>
      <xdr:rowOff>180031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28CDC9-1049-4E68-A899-C8874E294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582084</xdr:colOff>
      <xdr:row>0</xdr:row>
      <xdr:rowOff>6351</xdr:rowOff>
    </xdr:from>
    <xdr:to>
      <xdr:col>13</xdr:col>
      <xdr:colOff>630767</xdr:colOff>
      <xdr:row>16</xdr:row>
      <xdr:rowOff>14084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99B083-6A26-4462-9979-B4AC5BB6B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323850</xdr:colOff>
      <xdr:row>2</xdr:row>
      <xdr:rowOff>9525</xdr:rowOff>
    </xdr:from>
    <xdr:to>
      <xdr:col>15</xdr:col>
      <xdr:colOff>426720</xdr:colOff>
      <xdr:row>4</xdr:row>
      <xdr:rowOff>139065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A3015F-4366-4DB8-886C-CA02DE4BEE0E}"/>
            </a:ext>
          </a:extLst>
        </xdr:cNvPr>
        <xdr:cNvSpPr/>
      </xdr:nvSpPr>
      <xdr:spPr>
        <a:xfrm>
          <a:off x="11877675" y="3905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597124</xdr:colOff>
      <xdr:row>2</xdr:row>
      <xdr:rowOff>105858</xdr:rowOff>
    </xdr:from>
    <xdr:to>
      <xdr:col>18</xdr:col>
      <xdr:colOff>141492</xdr:colOff>
      <xdr:row>19</xdr:row>
      <xdr:rowOff>143958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E361D2-DAEE-472D-9E57-477763B67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103244</xdr:colOff>
      <xdr:row>26</xdr:row>
      <xdr:rowOff>23308</xdr:rowOff>
    </xdr:from>
    <xdr:to>
      <xdr:col>18</xdr:col>
      <xdr:colOff>266401</xdr:colOff>
      <xdr:row>43</xdr:row>
      <xdr:rowOff>82923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EA87E1-5F40-413C-AA42-640AAC928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336176</xdr:colOff>
      <xdr:row>0</xdr:row>
      <xdr:rowOff>347382</xdr:rowOff>
    </xdr:from>
    <xdr:to>
      <xdr:col>30</xdr:col>
      <xdr:colOff>414953</xdr:colOff>
      <xdr:row>2</xdr:row>
      <xdr:rowOff>129540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876DF1-8561-44C9-A8CE-83C9621DFA0F}"/>
            </a:ext>
          </a:extLst>
        </xdr:cNvPr>
        <xdr:cNvSpPr/>
      </xdr:nvSpPr>
      <xdr:spPr>
        <a:xfrm>
          <a:off x="17178617" y="347382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580390</xdr:colOff>
      <xdr:row>16</xdr:row>
      <xdr:rowOff>130810</xdr:rowOff>
    </xdr:from>
    <xdr:to>
      <xdr:col>9</xdr:col>
      <xdr:colOff>1948180</xdr:colOff>
      <xdr:row>28</xdr:row>
      <xdr:rowOff>115570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F612FE-C60C-4A36-B722-EE5A33BB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393700</xdr:colOff>
      <xdr:row>1</xdr:row>
      <xdr:rowOff>24130</xdr:rowOff>
    </xdr:from>
    <xdr:to>
      <xdr:col>9</xdr:col>
      <xdr:colOff>1856740</xdr:colOff>
      <xdr:row>13</xdr:row>
      <xdr:rowOff>168910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8AF1B65-9C6E-4B81-BD8C-553EC86D9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11</xdr:col>
      <xdr:colOff>102870</xdr:colOff>
      <xdr:row>1</xdr:row>
      <xdr:rowOff>510540</xdr:rowOff>
    </xdr:to>
    <xdr:sp macro="" textlink="">
      <xdr:nvSpPr>
        <xdr:cNvPr id="2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4DC45C-ABBE-4909-8F7C-323763330551}"/>
            </a:ext>
          </a:extLst>
        </xdr:cNvPr>
        <xdr:cNvSpPr/>
      </xdr:nvSpPr>
      <xdr:spPr>
        <a:xfrm>
          <a:off x="9096375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20</xdr:row>
      <xdr:rowOff>153670</xdr:rowOff>
    </xdr:from>
    <xdr:to>
      <xdr:col>11</xdr:col>
      <xdr:colOff>481330</xdr:colOff>
      <xdr:row>38</xdr:row>
      <xdr:rowOff>153670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49CFE2-22E6-429C-A62D-7F1CF6915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</xdr:colOff>
      <xdr:row>1</xdr:row>
      <xdr:rowOff>60960</xdr:rowOff>
    </xdr:from>
    <xdr:to>
      <xdr:col>11</xdr:col>
      <xdr:colOff>288290</xdr:colOff>
      <xdr:row>19</xdr:row>
      <xdr:rowOff>60960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8041EFC-A964-4AD2-8C5A-C040CB245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102870</xdr:colOff>
      <xdr:row>1</xdr:row>
      <xdr:rowOff>510540</xdr:rowOff>
    </xdr:to>
    <xdr:sp macro="" textlink="">
      <xdr:nvSpPr>
        <xdr:cNvPr id="2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AFBE4F-3D64-41D3-A0BB-88623BCBEA77}"/>
            </a:ext>
          </a:extLst>
        </xdr:cNvPr>
        <xdr:cNvSpPr/>
      </xdr:nvSpPr>
      <xdr:spPr>
        <a:xfrm>
          <a:off x="920115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4</xdr:col>
      <xdr:colOff>248285</xdr:colOff>
      <xdr:row>13</xdr:row>
      <xdr:rowOff>133985</xdr:rowOff>
    </xdr:to>
    <xdr:pic>
      <xdr:nvPicPr>
        <xdr:cNvPr id="2" name="Picture 1" descr="A graph with blue dots&#10;&#10;Description automatically generated">
          <a:extLst>
            <a:ext uri="{FF2B5EF4-FFF2-40B4-BE49-F238E27FC236}">
              <a16:creationId xmlns:a16="http://schemas.microsoft.com/office/drawing/2014/main" id="{6E8260EE-7125-7A51-61A0-A46E1565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2682875" cy="195135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2</xdr:row>
      <xdr:rowOff>167640</xdr:rowOff>
    </xdr:from>
    <xdr:to>
      <xdr:col>14</xdr:col>
      <xdr:colOff>381635</xdr:colOff>
      <xdr:row>13</xdr:row>
      <xdr:rowOff>111125</xdr:rowOff>
    </xdr:to>
    <xdr:pic>
      <xdr:nvPicPr>
        <xdr:cNvPr id="3" name="Picture 2" descr="A graph with blue dots&#10;&#10;Description automatically generated">
          <a:extLst>
            <a:ext uri="{FF2B5EF4-FFF2-40B4-BE49-F238E27FC236}">
              <a16:creationId xmlns:a16="http://schemas.microsoft.com/office/drawing/2014/main" id="{417B7E4E-D681-FE87-C0DC-319D8F9A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5540" y="350520"/>
          <a:ext cx="2690495" cy="195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68580</xdr:rowOff>
    </xdr:from>
    <xdr:to>
      <xdr:col>4</xdr:col>
      <xdr:colOff>252095</xdr:colOff>
      <xdr:row>27</xdr:row>
      <xdr:rowOff>22225</xdr:rowOff>
    </xdr:to>
    <xdr:pic>
      <xdr:nvPicPr>
        <xdr:cNvPr id="4" name="Picture 3" descr="A graph with blue dots&#10;&#10;Description automatically generated">
          <a:extLst>
            <a:ext uri="{FF2B5EF4-FFF2-40B4-BE49-F238E27FC236}">
              <a16:creationId xmlns:a16="http://schemas.microsoft.com/office/drawing/2014/main" id="{AE041533-0EC6-C403-E2FC-12A14237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1780"/>
          <a:ext cx="2690495" cy="1955165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</xdr:colOff>
      <xdr:row>16</xdr:row>
      <xdr:rowOff>38100</xdr:rowOff>
    </xdr:from>
    <xdr:to>
      <xdr:col>14</xdr:col>
      <xdr:colOff>325755</xdr:colOff>
      <xdr:row>27</xdr:row>
      <xdr:rowOff>1905</xdr:rowOff>
    </xdr:to>
    <xdr:pic>
      <xdr:nvPicPr>
        <xdr:cNvPr id="5" name="Picture 4" descr="A graph with blue dots&#10;&#10;Description automatically generated">
          <a:extLst>
            <a:ext uri="{FF2B5EF4-FFF2-40B4-BE49-F238E27FC236}">
              <a16:creationId xmlns:a16="http://schemas.microsoft.com/office/drawing/2014/main" id="{C87E9A58-5482-6124-2788-BB997A23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960" y="2781300"/>
          <a:ext cx="2690495" cy="1955165"/>
        </a:xfrm>
        <a:prstGeom prst="rect">
          <a:avLst/>
        </a:prstGeom>
      </xdr:spPr>
    </xdr:pic>
    <xdr:clientData/>
  </xdr:twoCellAnchor>
  <xdr:twoCellAnchor>
    <xdr:from>
      <xdr:col>19</xdr:col>
      <xdr:colOff>171450</xdr:colOff>
      <xdr:row>1</xdr:row>
      <xdr:rowOff>171450</xdr:rowOff>
    </xdr:from>
    <xdr:to>
      <xdr:col>20</xdr:col>
      <xdr:colOff>274320</xdr:colOff>
      <xdr:row>4</xdr:row>
      <xdr:rowOff>110490</xdr:rowOff>
    </xdr:to>
    <xdr:sp macro="" textlink="">
      <xdr:nvSpPr>
        <xdr:cNvPr id="7" name="Šípka doľava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A00217-DD74-448D-8AB5-48C75913AAFA}"/>
            </a:ext>
          </a:extLst>
        </xdr:cNvPr>
        <xdr:cNvSpPr/>
      </xdr:nvSpPr>
      <xdr:spPr>
        <a:xfrm>
          <a:off x="11210925" y="3619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81915</xdr:colOff>
      <xdr:row>4</xdr:row>
      <xdr:rowOff>148590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E393F9-C4DD-4CCE-8153-8813A8E484CA}"/>
            </a:ext>
          </a:extLst>
        </xdr:cNvPr>
        <xdr:cNvSpPr/>
      </xdr:nvSpPr>
      <xdr:spPr>
        <a:xfrm>
          <a:off x="7858125" y="361950"/>
          <a:ext cx="69151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275590</xdr:colOff>
      <xdr:row>2</xdr:row>
      <xdr:rowOff>38100</xdr:rowOff>
    </xdr:from>
    <xdr:ext cx="2690495" cy="1970405"/>
    <xdr:pic>
      <xdr:nvPicPr>
        <xdr:cNvPr id="2" name="Picture 1" descr="A graph with dots and lines&#10;&#10;Description automatically generated">
          <a:extLst>
            <a:ext uri="{FF2B5EF4-FFF2-40B4-BE49-F238E27FC236}">
              <a16:creationId xmlns:a16="http://schemas.microsoft.com/office/drawing/2014/main" id="{3C1E53E7-2AEE-4BF8-BBBE-A163B975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7030" y="586740"/>
          <a:ext cx="2690495" cy="1970405"/>
        </a:xfrm>
        <a:prstGeom prst="rect">
          <a:avLst/>
        </a:prstGeom>
      </xdr:spPr>
    </xdr:pic>
    <xdr:clientData/>
  </xdr:oneCellAnchor>
  <xdr:oneCellAnchor>
    <xdr:from>
      <xdr:col>13</xdr:col>
      <xdr:colOff>405130</xdr:colOff>
      <xdr:row>18</xdr:row>
      <xdr:rowOff>167640</xdr:rowOff>
    </xdr:from>
    <xdr:ext cx="2693035" cy="1970405"/>
    <xdr:pic>
      <xdr:nvPicPr>
        <xdr:cNvPr id="3" name="Picture 2" descr="A graph with numbers and lines&#10;&#10;Description automatically generated">
          <a:extLst>
            <a:ext uri="{FF2B5EF4-FFF2-40B4-BE49-F238E27FC236}">
              <a16:creationId xmlns:a16="http://schemas.microsoft.com/office/drawing/2014/main" id="{DEA9CA60-051E-4C1F-8D33-D6D1D4EC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6570" y="3459480"/>
          <a:ext cx="2693035" cy="1970405"/>
        </a:xfrm>
        <a:prstGeom prst="rect">
          <a:avLst/>
        </a:prstGeom>
      </xdr:spPr>
    </xdr:pic>
    <xdr:clientData/>
  </xdr:oneCellAnchor>
  <xdr:twoCellAnchor>
    <xdr:from>
      <xdr:col>21</xdr:col>
      <xdr:colOff>123825</xdr:colOff>
      <xdr:row>2</xdr:row>
      <xdr:rowOff>123825</xdr:rowOff>
    </xdr:from>
    <xdr:to>
      <xdr:col>22</xdr:col>
      <xdr:colOff>331470</xdr:colOff>
      <xdr:row>5</xdr:row>
      <xdr:rowOff>62865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748AC6-4602-46A7-8D98-48E86A0C3C1C}"/>
            </a:ext>
          </a:extLst>
        </xdr:cNvPr>
        <xdr:cNvSpPr/>
      </xdr:nvSpPr>
      <xdr:spPr>
        <a:xfrm>
          <a:off x="9058275" y="5048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563303</xdr:colOff>
      <xdr:row>2</xdr:row>
      <xdr:rowOff>115570</xdr:rowOff>
    </xdr:from>
    <xdr:to>
      <xdr:col>11</xdr:col>
      <xdr:colOff>579823</xdr:colOff>
      <xdr:row>16</xdr:row>
      <xdr:rowOff>75019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498D8E7C-DAA9-4D63-8489-0932FE2DE302}"/>
            </a:ext>
            <a:ext uri="{147F2762-F138-4A5C-976F-8EAC2B608ADB}">
              <a16:predDERef xmlns:a16="http://schemas.microsoft.com/office/drawing/2014/main" pred="{99075773-BA99-4F75-9095-5DA48CEE1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15</xdr:col>
      <xdr:colOff>102870</xdr:colOff>
      <xdr:row>1</xdr:row>
      <xdr:rowOff>510540</xdr:rowOff>
    </xdr:to>
    <xdr:sp macro="" textlink="">
      <xdr:nvSpPr>
        <xdr:cNvPr id="2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ABE391-DB54-4B88-8E57-61CDD492BB8C}"/>
            </a:ext>
          </a:extLst>
        </xdr:cNvPr>
        <xdr:cNvSpPr/>
      </xdr:nvSpPr>
      <xdr:spPr>
        <a:xfrm>
          <a:off x="948690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103505</xdr:colOff>
      <xdr:row>2</xdr:row>
      <xdr:rowOff>164465</xdr:rowOff>
    </xdr:from>
    <xdr:to>
      <xdr:col>12</xdr:col>
      <xdr:colOff>112088</xdr:colOff>
      <xdr:row>16</xdr:row>
      <xdr:rowOff>124195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74675BC3-21F9-41BB-9838-B62F1A8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14</xdr:col>
      <xdr:colOff>102870</xdr:colOff>
      <xdr:row>1</xdr:row>
      <xdr:rowOff>510540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131D73-2367-47E3-987E-E012CA24C125}"/>
            </a:ext>
          </a:extLst>
        </xdr:cNvPr>
        <xdr:cNvSpPr/>
      </xdr:nvSpPr>
      <xdr:spPr>
        <a:xfrm>
          <a:off x="908685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471170</xdr:colOff>
      <xdr:row>2</xdr:row>
      <xdr:rowOff>21590</xdr:rowOff>
    </xdr:from>
    <xdr:to>
      <xdr:col>9</xdr:col>
      <xdr:colOff>443230</xdr:colOff>
      <xdr:row>14</xdr:row>
      <xdr:rowOff>21590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D02A17-288D-430D-9155-37DFF4F8DB32}"/>
            </a:ext>
          </a:extLst>
        </xdr:cNvPr>
        <xdr:cNvGrpSpPr/>
      </xdr:nvGrpSpPr>
      <xdr:grpSpPr>
        <a:xfrm>
          <a:off x="4326890" y="730250"/>
          <a:ext cx="3020060" cy="2194560"/>
          <a:chOff x="5055870" y="369570"/>
          <a:chExt cx="3017520" cy="219456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ABF45714-50C5-27F1-C1FC-854482A73D62}"/>
              </a:ext>
            </a:extLst>
          </xdr:cNvPr>
          <xdr:cNvGraphicFramePr/>
        </xdr:nvGraphicFramePr>
        <xdr:xfrm>
          <a:off x="5055870" y="369570"/>
          <a:ext cx="3017520" cy="21945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77B9102-A1D5-57E6-77EC-530BF7B9B372}"/>
              </a:ext>
            </a:extLst>
          </xdr:cNvPr>
          <xdr:cNvSpPr txBox="1"/>
        </xdr:nvSpPr>
        <xdr:spPr>
          <a:xfrm>
            <a:off x="7581900" y="906780"/>
            <a:ext cx="388620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7.</a:t>
            </a:r>
            <a:r>
              <a:rPr lang="sk-SK" sz="9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8</a:t>
            </a:r>
            <a:endParaRPr lang="en-US" sz="900" b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4</xdr:col>
      <xdr:colOff>534670</xdr:colOff>
      <xdr:row>19</xdr:row>
      <xdr:rowOff>20320</xdr:rowOff>
    </xdr:from>
    <xdr:to>
      <xdr:col>9</xdr:col>
      <xdr:colOff>505460</xdr:colOff>
      <xdr:row>31</xdr:row>
      <xdr:rowOff>20320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BF90A7-4A0A-4A89-8B51-2AE6FF804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83820</xdr:colOff>
      <xdr:row>1</xdr:row>
      <xdr:rowOff>510540</xdr:rowOff>
    </xdr:to>
    <xdr:sp macro="" textlink="">
      <xdr:nvSpPr>
        <xdr:cNvPr id="6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4138D8-85D8-4B6C-99CE-9ED46714E6D4}"/>
            </a:ext>
          </a:extLst>
        </xdr:cNvPr>
        <xdr:cNvSpPr/>
      </xdr:nvSpPr>
      <xdr:spPr>
        <a:xfrm>
          <a:off x="813435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  <a:latin typeface="Calibri" panose="020F0502020204030204" pitchFamily="34" charset="0"/>
              <a:cs typeface="Calibri" panose="020F0502020204030204" pitchFamily="34" charset="0"/>
            </a:rPr>
            <a:t> obsah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332476</xdr:colOff>
      <xdr:row>4</xdr:row>
      <xdr:rowOff>89743</xdr:rowOff>
    </xdr:from>
    <xdr:to>
      <xdr:col>15</xdr:col>
      <xdr:colOff>110536</xdr:colOff>
      <xdr:row>19</xdr:row>
      <xdr:rowOff>120200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0CDDC0-2EA1-46E2-9B95-D0410625D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369793</xdr:colOff>
      <xdr:row>1</xdr:row>
      <xdr:rowOff>100853</xdr:rowOff>
    </xdr:from>
    <xdr:to>
      <xdr:col>11</xdr:col>
      <xdr:colOff>448571</xdr:colOff>
      <xdr:row>1</xdr:row>
      <xdr:rowOff>611393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C37CF9-0D2D-4116-BE7A-F8A6FDD7E417}"/>
            </a:ext>
          </a:extLst>
        </xdr:cNvPr>
        <xdr:cNvSpPr/>
      </xdr:nvSpPr>
      <xdr:spPr>
        <a:xfrm>
          <a:off x="7440705" y="31376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0.62781</cdr:x>
      <cdr:y>0.49323</cdr:y>
    </cdr:from>
    <cdr:to>
      <cdr:x>0.91542</cdr:x>
      <cdr:y>0.69627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09538A1-BA31-D92F-9DA4-4D122085BFA8}"/>
            </a:ext>
          </a:extLst>
        </cdr:cNvPr>
        <cdr:cNvSpPr txBox="1"/>
      </cdr:nvSpPr>
      <cdr:spPr>
        <a:xfrm xmlns:a="http://schemas.openxmlformats.org/drawingml/2006/main">
          <a:off x="2581518" y="1546610"/>
          <a:ext cx="1182611" cy="6366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sk-SK" sz="800" i="1">
              <a:solidFill>
                <a:schemeClr val="bg2"/>
              </a:solidFill>
              <a:latin typeface="Calibri" panose="020F0502020204030204" pitchFamily="34" charset="0"/>
              <a:cs typeface="Calibri" panose="020F0502020204030204" pitchFamily="34" charset="0"/>
            </a:rPr>
            <a:t>zvýšenie maximálneho vymeriavacieho základu </a:t>
          </a:r>
        </a:p>
      </cdr:txBody>
    </cdr:sp>
  </cdr:relSizeAnchor>
  <cdr:relSizeAnchor xmlns:cdr="http://schemas.openxmlformats.org/drawingml/2006/chartDrawing">
    <cdr:from>
      <cdr:x>0.53489</cdr:x>
      <cdr:y>0.22244</cdr:y>
    </cdr:from>
    <cdr:to>
      <cdr:x>0.84639</cdr:x>
      <cdr:y>0.29508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5759A45-476D-B886-97F3-66DE9E79117E}"/>
            </a:ext>
          </a:extLst>
        </cdr:cNvPr>
        <cdr:cNvSpPr txBox="1"/>
      </cdr:nvSpPr>
      <cdr:spPr>
        <a:xfrm xmlns:a="http://schemas.openxmlformats.org/drawingml/2006/main" rot="19429431">
          <a:off x="2199433" y="697490"/>
          <a:ext cx="1280867" cy="227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rot="0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sk-SK" sz="800" i="1">
              <a:solidFill>
                <a:schemeClr val="bg1">
                  <a:lumMod val="6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plná zásluhovosť príjmu</a:t>
          </a:r>
        </a:p>
      </cdr:txBody>
    </cdr:sp>
  </cdr:relSizeAnchor>
  <cdr:relSizeAnchor xmlns:cdr="http://schemas.openxmlformats.org/drawingml/2006/chartDrawing">
    <cdr:from>
      <cdr:x>0.64995</cdr:x>
      <cdr:y>0.65428</cdr:y>
    </cdr:from>
    <cdr:to>
      <cdr:x>0.81265</cdr:x>
      <cdr:y>0.65494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302CEDD-D5DC-57CA-9EF5-7271AA14194F}"/>
            </a:ext>
          </a:extLst>
        </cdr:cNvPr>
        <cdr:cNvCxnSpPr/>
      </cdr:nvCxnSpPr>
      <cdr:spPr>
        <a:xfrm xmlns:a="http://schemas.openxmlformats.org/drawingml/2006/main" flipV="1">
          <a:off x="2672557" y="2051608"/>
          <a:ext cx="669012" cy="20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0.30317</cdr:x>
      <cdr:y>0.72484</cdr:y>
    </cdr:from>
    <cdr:to>
      <cdr:x>0.56853</cdr:x>
      <cdr:y>0.78879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F296B94-B0A2-9A1C-7E99-BD2AB7D87200}"/>
            </a:ext>
          </a:extLst>
        </cdr:cNvPr>
        <cdr:cNvSpPr txBox="1"/>
      </cdr:nvSpPr>
      <cdr:spPr>
        <a:xfrm xmlns:a="http://schemas.openxmlformats.org/drawingml/2006/main">
          <a:off x="1246627" y="2272863"/>
          <a:ext cx="1091150" cy="200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sk-SK" sz="800" i="1">
              <a:solidFill>
                <a:schemeClr val="bg1">
                  <a:lumMod val="65000"/>
                </a:schemeClr>
              </a:solidFill>
              <a:latin typeface="Calibri" panose="020F0502020204030204" pitchFamily="34" charset="0"/>
              <a:cs typeface="Calibri" panose="020F0502020204030204" pitchFamily="34" charset="0"/>
            </a:rPr>
            <a:t>plná solidarita príjmu</a:t>
          </a:r>
        </a:p>
      </cdr:txBody>
    </cdr:sp>
  </cdr:relSizeAnchor>
  <cdr:relSizeAnchor xmlns:cdr="http://schemas.openxmlformats.org/drawingml/2006/chartDrawing">
    <cdr:from>
      <cdr:x>0.42265</cdr:x>
      <cdr:y>0.39965</cdr:y>
    </cdr:from>
    <cdr:to>
      <cdr:x>0.86796</cdr:x>
      <cdr:y>0.47674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65437AFC-7A78-E71E-61F4-4901A15615A3}"/>
            </a:ext>
          </a:extLst>
        </cdr:cNvPr>
        <cdr:cNvSpPr txBox="1"/>
      </cdr:nvSpPr>
      <cdr:spPr>
        <a:xfrm xmlns:a="http://schemas.openxmlformats.org/drawingml/2006/main" rot="20010249">
          <a:off x="1737907" y="1253162"/>
          <a:ext cx="1831103" cy="241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rot="0" wrap="square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sk-SK" sz="800" i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zladené stropy odvodov a dávok</a:t>
          </a:r>
          <a:r>
            <a:rPr lang="en-US" sz="800" i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*</a:t>
          </a:r>
          <a:r>
            <a:rPr lang="sk-SK" sz="800" i="1">
              <a:solidFill>
                <a:schemeClr val="accent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20320</xdr:rowOff>
    </xdr:from>
    <xdr:to>
      <xdr:col>0</xdr:col>
      <xdr:colOff>2783776</xdr:colOff>
      <xdr:row>16</xdr:row>
      <xdr:rowOff>174050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AECFBE-210C-4545-88EE-BC55CB038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1</xdr:row>
      <xdr:rowOff>19050</xdr:rowOff>
    </xdr:from>
    <xdr:to>
      <xdr:col>9</xdr:col>
      <xdr:colOff>179070</xdr:colOff>
      <xdr:row>3</xdr:row>
      <xdr:rowOff>148590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C39F43-8150-4B82-A701-BD68E4923622}"/>
            </a:ext>
          </a:extLst>
        </xdr:cNvPr>
        <xdr:cNvSpPr/>
      </xdr:nvSpPr>
      <xdr:spPr>
        <a:xfrm>
          <a:off x="7905750" y="2095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153670</xdr:colOff>
      <xdr:row>5</xdr:row>
      <xdr:rowOff>73660</xdr:rowOff>
    </xdr:from>
    <xdr:to>
      <xdr:col>1</xdr:col>
      <xdr:colOff>944470</xdr:colOff>
      <xdr:row>16</xdr:row>
      <xdr:rowOff>2170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2880CA-205B-4C07-B233-D9859FEA2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5</xdr:row>
      <xdr:rowOff>69850</xdr:rowOff>
    </xdr:from>
    <xdr:to>
      <xdr:col>8</xdr:col>
      <xdr:colOff>450440</xdr:colOff>
      <xdr:row>16</xdr:row>
      <xdr:rowOff>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441062-B835-4245-B2E4-67A2D5EE2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0</xdr:row>
      <xdr:rowOff>95250</xdr:rowOff>
    </xdr:from>
    <xdr:to>
      <xdr:col>10</xdr:col>
      <xdr:colOff>312420</xdr:colOff>
      <xdr:row>3</xdr:row>
      <xdr:rowOff>34290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717505-3A7E-417F-9F6D-A7D908BB72D3}"/>
            </a:ext>
          </a:extLst>
        </xdr:cNvPr>
        <xdr:cNvSpPr/>
      </xdr:nvSpPr>
      <xdr:spPr>
        <a:xfrm>
          <a:off x="10715625" y="952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12700</xdr:rowOff>
    </xdr:from>
    <xdr:to>
      <xdr:col>2</xdr:col>
      <xdr:colOff>341220</xdr:colOff>
      <xdr:row>26</xdr:row>
      <xdr:rowOff>137220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52235A-695C-462D-A16A-AA844FD2A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409575</xdr:colOff>
      <xdr:row>1</xdr:row>
      <xdr:rowOff>66675</xdr:rowOff>
    </xdr:from>
    <xdr:to>
      <xdr:col>5</xdr:col>
      <xdr:colOff>502920</xdr:colOff>
      <xdr:row>4</xdr:row>
      <xdr:rowOff>5715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033009-A748-4AD3-B877-ECC135D21498}"/>
            </a:ext>
          </a:extLst>
        </xdr:cNvPr>
        <xdr:cNvSpPr/>
      </xdr:nvSpPr>
      <xdr:spPr>
        <a:xfrm>
          <a:off x="5457825" y="2571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3</xdr:col>
      <xdr:colOff>303120</xdr:colOff>
      <xdr:row>14</xdr:row>
      <xdr:rowOff>133410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5E77D7-28B3-4692-A2C8-922128E7F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457200</xdr:colOff>
      <xdr:row>0</xdr:row>
      <xdr:rowOff>142875</xdr:rowOff>
    </xdr:from>
    <xdr:to>
      <xdr:col>10</xdr:col>
      <xdr:colOff>550545</xdr:colOff>
      <xdr:row>3</xdr:row>
      <xdr:rowOff>81915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BB9A30-3AEB-4DC3-9182-D3762F252C5F}"/>
            </a:ext>
          </a:extLst>
        </xdr:cNvPr>
        <xdr:cNvSpPr/>
      </xdr:nvSpPr>
      <xdr:spPr>
        <a:xfrm>
          <a:off x="6400800" y="1428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8</xdr:col>
      <xdr:colOff>102870</xdr:colOff>
      <xdr:row>2</xdr:row>
      <xdr:rowOff>148590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7260B1-B2B4-45CA-AB56-A5220EE93C1C}"/>
            </a:ext>
          </a:extLst>
        </xdr:cNvPr>
        <xdr:cNvSpPr/>
      </xdr:nvSpPr>
      <xdr:spPr>
        <a:xfrm>
          <a:off x="7096125" y="190500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3</xdr:col>
      <xdr:colOff>334870</xdr:colOff>
      <xdr:row>15</xdr:row>
      <xdr:rowOff>133410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0DBBD6-F603-4221-8D08-7E801FD8E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228600</xdr:colOff>
      <xdr:row>0</xdr:row>
      <xdr:rowOff>85725</xdr:rowOff>
    </xdr:from>
    <xdr:to>
      <xdr:col>8</xdr:col>
      <xdr:colOff>321945</xdr:colOff>
      <xdr:row>3</xdr:row>
      <xdr:rowOff>24765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36685F-C749-4B77-9460-72D786C534D8}"/>
            </a:ext>
          </a:extLst>
        </xdr:cNvPr>
        <xdr:cNvSpPr/>
      </xdr:nvSpPr>
      <xdr:spPr>
        <a:xfrm>
          <a:off x="4953000" y="857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2</xdr:col>
      <xdr:colOff>417420</xdr:colOff>
      <xdr:row>14</xdr:row>
      <xdr:rowOff>114360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42909D-FB69-4B2F-A638-F0CD00DB7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16</xdr:col>
      <xdr:colOff>93345</xdr:colOff>
      <xdr:row>3</xdr:row>
      <xdr:rowOff>129540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8C8599-F451-44FA-AA44-B26AB325399C}"/>
            </a:ext>
          </a:extLst>
        </xdr:cNvPr>
        <xdr:cNvSpPr/>
      </xdr:nvSpPr>
      <xdr:spPr>
        <a:xfrm>
          <a:off x="9963150" y="19050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2</xdr:col>
      <xdr:colOff>392020</xdr:colOff>
      <xdr:row>14</xdr:row>
      <xdr:rowOff>120710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4BE878-C741-4B76-BF69-3717B1799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0</xdr:row>
      <xdr:rowOff>142875</xdr:rowOff>
    </xdr:from>
    <xdr:to>
      <xdr:col>11</xdr:col>
      <xdr:colOff>150495</xdr:colOff>
      <xdr:row>3</xdr:row>
      <xdr:rowOff>81915</xdr:rowOff>
    </xdr:to>
    <xdr:sp macro="" textlink="">
      <xdr:nvSpPr>
        <xdr:cNvPr id="4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EBC626-317D-4BEC-8CC4-CD6D66884D25}"/>
            </a:ext>
          </a:extLst>
        </xdr:cNvPr>
        <xdr:cNvSpPr/>
      </xdr:nvSpPr>
      <xdr:spPr>
        <a:xfrm>
          <a:off x="7086600" y="1428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232024</xdr:colOff>
      <xdr:row>14</xdr:row>
      <xdr:rowOff>89932</xdr:rowOff>
    </xdr:from>
    <xdr:to>
      <xdr:col>22</xdr:col>
      <xdr:colOff>284827</xdr:colOff>
      <xdr:row>36</xdr:row>
      <xdr:rowOff>127357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9A1C50-EAE6-443C-84A0-D61280436606}"/>
            </a:ext>
          </a:extLst>
        </xdr:cNvPr>
        <xdr:cNvGrpSpPr/>
      </xdr:nvGrpSpPr>
      <xdr:grpSpPr>
        <a:xfrm>
          <a:off x="10282804" y="3945652"/>
          <a:ext cx="4426683" cy="3900765"/>
          <a:chOff x="21600580" y="118533"/>
          <a:chExt cx="4023363" cy="374904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970DDC7-BD4E-D9A2-CC4C-76F5B9DBD658}"/>
              </a:ext>
            </a:extLst>
          </xdr:cNvPr>
          <xdr:cNvGrpSpPr/>
        </xdr:nvGrpSpPr>
        <xdr:grpSpPr>
          <a:xfrm>
            <a:off x="21600580" y="118533"/>
            <a:ext cx="4023363" cy="3749040"/>
            <a:chOff x="21702180" y="253350"/>
            <a:chExt cx="4134835" cy="3691467"/>
          </a:xfrm>
        </xdr:grpSpPr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19056CA1-6A93-CE3C-6B04-02835FE8DD3D}"/>
                </a:ext>
              </a:extLst>
            </xdr:cNvPr>
            <xdr:cNvGrpSpPr/>
          </xdr:nvGrpSpPr>
          <xdr:grpSpPr>
            <a:xfrm>
              <a:off x="21702180" y="253350"/>
              <a:ext cx="4134835" cy="3691467"/>
              <a:chOff x="21702180" y="253350"/>
              <a:chExt cx="4134835" cy="3691467"/>
            </a:xfrm>
          </xdr:grpSpPr>
          <mc:AlternateContent xmlns:mc="http://schemas.openxmlformats.org/markup-compatibility/2006">
            <mc:Choice xmlns:cx1="http://schemas.microsoft.com/office/drawing/2015/9/8/chartex" Requires="cx1">
              <xdr:graphicFrame macro="">
                <xdr:nvGraphicFramePr>
                  <xdr:cNvPr id="7" name="Chart 6">
                    <a:extLst>
                      <a:ext uri="{FF2B5EF4-FFF2-40B4-BE49-F238E27FC236}">
                        <a16:creationId xmlns:a16="http://schemas.microsoft.com/office/drawing/2014/main" id="{EF7DEDDB-8FED-E68F-98AD-6C27063CC341}"/>
                      </a:ext>
                    </a:extLst>
                  </xdr:cNvPr>
                  <xdr:cNvGraphicFramePr/>
                </xdr:nvGraphicFramePr>
                <xdr:xfrm>
                  <a:off x="21702180" y="253350"/>
                  <a:ext cx="4110570" cy="3691467"/>
                </xdr:xfrm>
                <a:graphic>
                  <a:graphicData uri="http://schemas.microsoft.com/office/drawing/2014/chartex">
                    <cx:chart xmlns:cx="http://schemas.microsoft.com/office/drawing/2014/chartex" xmlns:r="http://schemas.openxmlformats.org/officeDocument/2006/relationships" r:id="rId1"/>
                  </a:graphicData>
                </a:graphic>
              </xdr:graphicFrame>
            </mc:Choice>
            <mc:Fallback>
              <xdr:sp macro="" textlink="">
                <xdr:nvSpPr>
                  <xdr:cNvPr id="0" name=""/>
                  <xdr:cNvSpPr>
                    <a:spLocks noTextEdit="1"/>
                  </xdr:cNvSpPr>
                </xdr:nvSpPr>
                <xdr:spPr>
                  <a:xfrm>
                    <a:off x="21702180" y="253350"/>
                    <a:ext cx="4110570" cy="3691467"/>
                  </a:xfrm>
                  <a:prstGeom prst="rect">
                    <a:avLst/>
                  </a:prstGeom>
                  <a:solidFill>
                    <a:prstClr val="white"/>
                  </a:solidFill>
                  <a:ln w="1">
                    <a:solidFill>
                      <a:prstClr val="green"/>
                    </a:solidFill>
                  </a:ln>
                </xdr:spPr>
                <xdr:txBody>
                  <a:bodyPr vertOverflow="clip" horzOverflow="clip"/>
                  <a:lstStyle/>
                  <a:p>
                    <a:r>
                      <a:rPr lang="sk-SK" sz="1100"/>
                      <a:t>Tento graf nie je k dispozícii vo vašej verzii programu Excel.
Ak tento tvar upravíte alebo ak zošit uložíte v inom formáte súboru, graf sa natrvalo poškodí.</a:t>
                    </a:r>
                  </a:p>
                </xdr:txBody>
              </xdr:sp>
            </mc:Fallback>
          </mc:AlternateContent>
          <xdr:sp macro="" textlink="">
            <xdr:nvSpPr>
              <xdr:cNvPr id="8" name="TextBox 7">
                <a:extLst>
                  <a:ext uri="{FF2B5EF4-FFF2-40B4-BE49-F238E27FC236}">
                    <a16:creationId xmlns:a16="http://schemas.microsoft.com/office/drawing/2014/main" id="{57D537F6-20DE-1216-24E7-91581D81C9E4}"/>
                  </a:ext>
                </a:extLst>
              </xdr:cNvPr>
              <xdr:cNvSpPr txBox="1"/>
            </xdr:nvSpPr>
            <xdr:spPr>
              <a:xfrm>
                <a:off x="22069258" y="383990"/>
                <a:ext cx="492376" cy="27016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000" b="1">
                    <a:solidFill>
                      <a:schemeClr val="accent3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2022</a:t>
                </a:r>
              </a:p>
            </xdr:txBody>
          </xdr:sp>
          <xdr:sp macro="" textlink="">
            <xdr:nvSpPr>
              <xdr:cNvPr id="9" name="TextBox 8">
                <a:extLst>
                  <a:ext uri="{FF2B5EF4-FFF2-40B4-BE49-F238E27FC236}">
                    <a16:creationId xmlns:a16="http://schemas.microsoft.com/office/drawing/2014/main" id="{9CCEC2AB-F2E6-5908-5941-561CDBD4E4B6}"/>
                  </a:ext>
                </a:extLst>
              </xdr:cNvPr>
              <xdr:cNvSpPr txBox="1"/>
            </xdr:nvSpPr>
            <xdr:spPr>
              <a:xfrm>
                <a:off x="25342638" y="376343"/>
                <a:ext cx="494377" cy="27016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000" b="1">
                    <a:solidFill>
                      <a:schemeClr val="accent3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2025</a:t>
                </a:r>
              </a:p>
            </xdr:txBody>
          </xdr:sp>
          <xdr:sp macro="" textlink="">
            <xdr:nvSpPr>
              <xdr:cNvPr id="10" name="TextBox 9">
                <a:extLst>
                  <a:ext uri="{FF2B5EF4-FFF2-40B4-BE49-F238E27FC236}">
                    <a16:creationId xmlns:a16="http://schemas.microsoft.com/office/drawing/2014/main" id="{842D3925-24AE-936A-570B-97A553981B9F}"/>
                  </a:ext>
                </a:extLst>
              </xdr:cNvPr>
              <xdr:cNvSpPr txBox="1"/>
            </xdr:nvSpPr>
            <xdr:spPr>
              <a:xfrm>
                <a:off x="23916968" y="367452"/>
                <a:ext cx="1509606" cy="572347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k-SK" sz="1000" b="1">
                    <a:solidFill>
                      <a:schemeClr val="accent2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Zmeny navrhované v konsolidačnom balíčku 2025</a:t>
                </a:r>
                <a:endParaRPr lang="en-US" sz="1000" b="1">
                  <a:solidFill>
                    <a:schemeClr val="accent2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xdr:txBody>
          </xdr:sp>
          <xdr:sp macro="" textlink="">
            <xdr:nvSpPr>
              <xdr:cNvPr id="11" name="TextBox 10">
                <a:extLst>
                  <a:ext uri="{FF2B5EF4-FFF2-40B4-BE49-F238E27FC236}">
                    <a16:creationId xmlns:a16="http://schemas.microsoft.com/office/drawing/2014/main" id="{3756E700-68A9-E1C6-7C0E-E37D431B3365}"/>
                  </a:ext>
                </a:extLst>
              </xdr:cNvPr>
              <xdr:cNvSpPr txBox="1"/>
            </xdr:nvSpPr>
            <xdr:spPr>
              <a:xfrm>
                <a:off x="22420202" y="375791"/>
                <a:ext cx="1258826" cy="544426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sk-SK" sz="1000" b="1">
                    <a:solidFill>
                      <a:schemeClr val="accent1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Zmeny v dôchodkovej politike pred rokom 2025</a:t>
                </a:r>
                <a:endParaRPr lang="en-US" sz="1000" b="1">
                  <a:solidFill>
                    <a:schemeClr val="accent1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xdr:txBody>
          </xdr:sp>
        </xdr:grpSp>
        <xdr:cxnSp macro="">
          <xdr:nvCxnSpPr>
            <xdr:cNvPr id="6" name="Straight Arrow Connector 5">
              <a:extLst>
                <a:ext uri="{FF2B5EF4-FFF2-40B4-BE49-F238E27FC236}">
                  <a16:creationId xmlns:a16="http://schemas.microsoft.com/office/drawing/2014/main" id="{F0509124-E0DD-8106-D3D2-69D5B3838B04}"/>
                </a:ext>
              </a:extLst>
            </xdr:cNvPr>
            <xdr:cNvCxnSpPr/>
          </xdr:nvCxnSpPr>
          <xdr:spPr>
            <a:xfrm flipV="1">
              <a:off x="22284168" y="327594"/>
              <a:ext cx="3219731" cy="2917"/>
            </a:xfrm>
            <a:prstGeom prst="straightConnector1">
              <a:avLst/>
            </a:prstGeom>
            <a:ln>
              <a:solidFill>
                <a:schemeClr val="accent3"/>
              </a:solidFill>
              <a:tailEnd type="triangle"/>
            </a:ln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7FB493D9-D389-56FA-2F4E-93326F890F5C}"/>
              </a:ext>
            </a:extLst>
          </xdr:cNvPr>
          <xdr:cNvCxnSpPr/>
        </xdr:nvCxnSpPr>
        <xdr:spPr>
          <a:xfrm>
            <a:off x="23497521" y="234329"/>
            <a:ext cx="8871" cy="2610844"/>
          </a:xfrm>
          <a:prstGeom prst="line">
            <a:avLst/>
          </a:prstGeom>
          <a:ln w="6350">
            <a:prstDash val="sysDot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172947</xdr:colOff>
      <xdr:row>15</xdr:row>
      <xdr:rowOff>17972</xdr:rowOff>
    </xdr:from>
    <xdr:to>
      <xdr:col>8</xdr:col>
      <xdr:colOff>225747</xdr:colOff>
      <xdr:row>37</xdr:row>
      <xdr:rowOff>52913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C348167-07ED-4C3D-A95B-1FE655DE8682}"/>
            </a:ext>
          </a:extLst>
        </xdr:cNvPr>
        <xdr:cNvGrpSpPr/>
      </xdr:nvGrpSpPr>
      <xdr:grpSpPr>
        <a:xfrm>
          <a:off x="1369287" y="4048952"/>
          <a:ext cx="4533360" cy="3898281"/>
          <a:chOff x="17449799" y="109539"/>
          <a:chExt cx="4033574" cy="3761704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1DDF2B47-B2A2-050F-8656-D273EFCB7FA5}"/>
              </a:ext>
            </a:extLst>
          </xdr:cNvPr>
          <xdr:cNvGrpSpPr/>
        </xdr:nvGrpSpPr>
        <xdr:grpSpPr>
          <a:xfrm>
            <a:off x="17449799" y="109539"/>
            <a:ext cx="4033574" cy="3761704"/>
            <a:chOff x="17449798" y="109539"/>
            <a:chExt cx="4018719" cy="3756182"/>
          </a:xfrm>
        </xdr:grpSpPr>
        <xdr:grpSp>
          <xdr:nvGrpSpPr>
            <xdr:cNvPr id="15" name="Group 14">
              <a:extLst>
                <a:ext uri="{FF2B5EF4-FFF2-40B4-BE49-F238E27FC236}">
                  <a16:creationId xmlns:a16="http://schemas.microsoft.com/office/drawing/2014/main" id="{AC9252BE-0533-ED19-31AD-9243D993D950}"/>
                </a:ext>
              </a:extLst>
            </xdr:cNvPr>
            <xdr:cNvGrpSpPr/>
          </xdr:nvGrpSpPr>
          <xdr:grpSpPr>
            <a:xfrm>
              <a:off x="17449798" y="109539"/>
              <a:ext cx="4018719" cy="3756182"/>
              <a:chOff x="17449798" y="109539"/>
              <a:chExt cx="4018719" cy="3756182"/>
            </a:xfrm>
          </xdr:grpSpPr>
          <mc:AlternateContent xmlns:mc="http://schemas.openxmlformats.org/markup-compatibility/2006">
            <mc:Choice xmlns:cx1="http://schemas.microsoft.com/office/drawing/2015/9/8/chartex" Requires="cx1">
              <xdr:graphicFrame macro="">
                <xdr:nvGraphicFramePr>
                  <xdr:cNvPr id="18" name="Chart 17">
                    <a:extLst>
                      <a:ext uri="{FF2B5EF4-FFF2-40B4-BE49-F238E27FC236}">
                        <a16:creationId xmlns:a16="http://schemas.microsoft.com/office/drawing/2014/main" id="{09B19C8D-A57A-1EBB-01D0-CC063E928ACC}"/>
                      </a:ext>
                    </a:extLst>
                  </xdr:cNvPr>
                  <xdr:cNvGraphicFramePr/>
                </xdr:nvGraphicFramePr>
                <xdr:xfrm>
                  <a:off x="17449798" y="109539"/>
                  <a:ext cx="4018719" cy="3756182"/>
                </xdr:xfrm>
                <a:graphic>
                  <a:graphicData uri="http://schemas.microsoft.com/office/drawing/2014/chartex">
                    <cx:chart xmlns:cx="http://schemas.microsoft.com/office/drawing/2014/chartex" xmlns:r="http://schemas.openxmlformats.org/officeDocument/2006/relationships" r:id="rId2"/>
                  </a:graphicData>
                </a:graphic>
              </xdr:graphicFrame>
            </mc:Choice>
            <mc:Fallback>
              <xdr:sp macro="" textlink="">
                <xdr:nvSpPr>
                  <xdr:cNvPr id="0" name=""/>
                  <xdr:cNvSpPr>
                    <a:spLocks noTextEdit="1"/>
                  </xdr:cNvSpPr>
                </xdr:nvSpPr>
                <xdr:spPr>
                  <a:xfrm>
                    <a:off x="17449798" y="109539"/>
                    <a:ext cx="4018719" cy="3756182"/>
                  </a:xfrm>
                  <a:prstGeom prst="rect">
                    <a:avLst/>
                  </a:prstGeom>
                  <a:solidFill>
                    <a:prstClr val="white"/>
                  </a:solidFill>
                  <a:ln w="1">
                    <a:solidFill>
                      <a:prstClr val="green"/>
                    </a:solidFill>
                  </a:ln>
                </xdr:spPr>
                <xdr:txBody>
                  <a:bodyPr vertOverflow="clip" horzOverflow="clip"/>
                  <a:lstStyle/>
                  <a:p>
                    <a:r>
                      <a:rPr lang="sk-SK" sz="1100"/>
                      <a:t>Tento graf nie je k dispozícii vo vašej verzii programu Excel.
Ak tento tvar upravíte alebo ak zošit uložíte v inom formáte súboru, graf sa natrvalo poškodí.</a:t>
                    </a:r>
                  </a:p>
                </xdr:txBody>
              </xdr:sp>
            </mc:Fallback>
          </mc:AlternateContent>
          <xdr:cxnSp macro="">
            <xdr:nvCxnSpPr>
              <xdr:cNvPr id="19" name="Straight Arrow Connector 18">
                <a:extLst>
                  <a:ext uri="{FF2B5EF4-FFF2-40B4-BE49-F238E27FC236}">
                    <a16:creationId xmlns:a16="http://schemas.microsoft.com/office/drawing/2014/main" id="{44A0D0BD-0E4E-F857-8C7E-690B6CBC1622}"/>
                  </a:ext>
                </a:extLst>
              </xdr:cNvPr>
              <xdr:cNvCxnSpPr/>
            </xdr:nvCxnSpPr>
            <xdr:spPr>
              <a:xfrm flipV="1">
                <a:off x="18006901" y="225467"/>
                <a:ext cx="3116750" cy="9989"/>
              </a:xfrm>
              <a:prstGeom prst="straightConnector1">
                <a:avLst/>
              </a:prstGeom>
              <a:ln>
                <a:solidFill>
                  <a:schemeClr val="accent3"/>
                </a:solidFill>
                <a:tailEnd type="triangle"/>
              </a:ln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0" name="TextBox 19">
                <a:extLst>
                  <a:ext uri="{FF2B5EF4-FFF2-40B4-BE49-F238E27FC236}">
                    <a16:creationId xmlns:a16="http://schemas.microsoft.com/office/drawing/2014/main" id="{116F58A6-67F1-BD25-8353-06E94B8E36EF}"/>
                  </a:ext>
                </a:extLst>
              </xdr:cNvPr>
              <xdr:cNvSpPr txBox="1"/>
            </xdr:nvSpPr>
            <xdr:spPr>
              <a:xfrm>
                <a:off x="17810219" y="283335"/>
                <a:ext cx="494916" cy="27016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000" b="1">
                    <a:solidFill>
                      <a:schemeClr val="accent3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2022</a:t>
                </a:r>
                <a:endParaRPr lang="en-US" sz="900" b="1">
                  <a:solidFill>
                    <a:schemeClr val="accent3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xdr:txBody>
          </xdr:sp>
          <xdr:sp macro="" textlink="">
            <xdr:nvSpPr>
              <xdr:cNvPr id="21" name="TextBox 20">
                <a:extLst>
                  <a:ext uri="{FF2B5EF4-FFF2-40B4-BE49-F238E27FC236}">
                    <a16:creationId xmlns:a16="http://schemas.microsoft.com/office/drawing/2014/main" id="{1EF87BF4-AAA6-5A54-CBC5-9AE09533C4A6}"/>
                  </a:ext>
                </a:extLst>
              </xdr:cNvPr>
              <xdr:cNvSpPr txBox="1"/>
            </xdr:nvSpPr>
            <xdr:spPr>
              <a:xfrm>
                <a:off x="20890318" y="284383"/>
                <a:ext cx="491837" cy="27016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000" b="1">
                    <a:solidFill>
                      <a:schemeClr val="accent3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2025</a:t>
                </a:r>
                <a:endParaRPr lang="en-US" sz="900" b="1">
                  <a:solidFill>
                    <a:schemeClr val="accent3"/>
                  </a:solidFill>
                  <a:latin typeface="Calibri" panose="020F0502020204030204" pitchFamily="34" charset="0"/>
                  <a:cs typeface="Calibri" panose="020F0502020204030204" pitchFamily="34" charset="0"/>
                </a:endParaRPr>
              </a:p>
            </xdr:txBody>
          </xdr:sp>
        </xdr:grp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964AEDE0-E89C-BBE4-EE09-EFA7643D15AA}"/>
                </a:ext>
              </a:extLst>
            </xdr:cNvPr>
            <xdr:cNvSpPr txBox="1"/>
          </xdr:nvSpPr>
          <xdr:spPr>
            <a:xfrm>
              <a:off x="18263862" y="279964"/>
              <a:ext cx="1063286" cy="550143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chemeClr val="accent1"/>
                  </a:solidFill>
                  <a:latin typeface="Calibri" panose="020F0502020204030204" pitchFamily="34" charset="0"/>
                  <a:cs typeface="Calibri" panose="020F0502020204030204" pitchFamily="34" charset="0"/>
                </a:rPr>
                <a:t>Zmeny prijaté v </a:t>
              </a:r>
              <a:r>
                <a:rPr lang="sk-SK" sz="1000" b="1">
                  <a:solidFill>
                    <a:schemeClr val="accent1"/>
                  </a:solidFill>
                  <a:latin typeface="Calibri" panose="020F0502020204030204" pitchFamily="34" charset="0"/>
                  <a:cs typeface="Calibri" panose="020F0502020204030204" pitchFamily="34" charset="0"/>
                </a:rPr>
                <a:t>rodinnom</a:t>
              </a:r>
              <a:r>
                <a:rPr lang="sk-SK" sz="900" b="1" baseline="0">
                  <a:solidFill>
                    <a:schemeClr val="accent1"/>
                  </a:solidFill>
                  <a:latin typeface="Calibri" panose="020F0502020204030204" pitchFamily="34" charset="0"/>
                  <a:cs typeface="Calibri" panose="020F0502020204030204" pitchFamily="34" charset="0"/>
                </a:rPr>
                <a:t> balíčku v roku 2022</a:t>
              </a:r>
              <a:endParaRPr lang="en-US" sz="900" b="1">
                <a:solidFill>
                  <a:schemeClr val="accent1"/>
                </a:solidFill>
                <a:latin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EEC27189-428A-8E78-FF67-047C05CB3997}"/>
                </a:ext>
              </a:extLst>
            </xdr:cNvPr>
            <xdr:cNvSpPr txBox="1"/>
          </xdr:nvSpPr>
          <xdr:spPr>
            <a:xfrm>
              <a:off x="19686634" y="304344"/>
              <a:ext cx="1118083" cy="69183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k-SK" sz="900" b="1">
                  <a:solidFill>
                    <a:schemeClr val="accent2"/>
                  </a:solidFill>
                  <a:latin typeface="Calibri" panose="020F0502020204030204" pitchFamily="34" charset="0"/>
                  <a:cs typeface="Calibri" panose="020F0502020204030204" pitchFamily="34" charset="0"/>
                </a:rPr>
                <a:t>Zmeny navrhované v konsolidačnom balíčku 2025</a:t>
              </a:r>
              <a:endParaRPr lang="en-US" sz="900" b="1">
                <a:solidFill>
                  <a:schemeClr val="accent2"/>
                </a:solidFill>
                <a:latin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id="{F5953E57-4A3E-F426-7225-A9E949D1DA4B}"/>
              </a:ext>
            </a:extLst>
          </xdr:cNvPr>
          <xdr:cNvCxnSpPr/>
        </xdr:nvCxnSpPr>
        <xdr:spPr>
          <a:xfrm flipH="1">
            <a:off x="19357519" y="307688"/>
            <a:ext cx="576" cy="2532062"/>
          </a:xfrm>
          <a:prstGeom prst="line">
            <a:avLst/>
          </a:prstGeom>
          <a:ln w="6350">
            <a:prstDash val="sysDot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27</xdr:col>
      <xdr:colOff>542925</xdr:colOff>
      <xdr:row>0</xdr:row>
      <xdr:rowOff>85725</xdr:rowOff>
    </xdr:from>
    <xdr:to>
      <xdr:col>29</xdr:col>
      <xdr:colOff>7620</xdr:colOff>
      <xdr:row>1</xdr:row>
      <xdr:rowOff>424815</xdr:rowOff>
    </xdr:to>
    <xdr:sp macro="" textlink="">
      <xdr:nvSpPr>
        <xdr:cNvPr id="2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AB93E2-62AD-4788-9994-4EADC8BCB883}"/>
            </a:ext>
          </a:extLst>
        </xdr:cNvPr>
        <xdr:cNvSpPr/>
      </xdr:nvSpPr>
      <xdr:spPr>
        <a:xfrm>
          <a:off x="17621250" y="857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447674</xdr:colOff>
      <xdr:row>16</xdr:row>
      <xdr:rowOff>165387</xdr:rowOff>
    </xdr:from>
    <xdr:to>
      <xdr:col>7</xdr:col>
      <xdr:colOff>380999</xdr:colOff>
      <xdr:row>35</xdr:row>
      <xdr:rowOff>66674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85EB95-7079-4189-B147-8D42F9407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295275</xdr:colOff>
      <xdr:row>38</xdr:row>
      <xdr:rowOff>85724</xdr:rowOff>
    </xdr:from>
    <xdr:to>
      <xdr:col>7</xdr:col>
      <xdr:colOff>36157</xdr:colOff>
      <xdr:row>56</xdr:row>
      <xdr:rowOff>37001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A900BE57-36DD-40E6-894B-3CE24EDD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18</xdr:row>
      <xdr:rowOff>85725</xdr:rowOff>
    </xdr:from>
    <xdr:to>
      <xdr:col>10</xdr:col>
      <xdr:colOff>426720</xdr:colOff>
      <xdr:row>21</xdr:row>
      <xdr:rowOff>81915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C2E6D-5D66-4D90-AE75-05890C10C132}"/>
            </a:ext>
          </a:extLst>
        </xdr:cNvPr>
        <xdr:cNvSpPr/>
      </xdr:nvSpPr>
      <xdr:spPr>
        <a:xfrm>
          <a:off x="6296025" y="37052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543062</xdr:colOff>
      <xdr:row>18</xdr:row>
      <xdr:rowOff>22658</xdr:rowOff>
    </xdr:from>
    <xdr:to>
      <xdr:col>6</xdr:col>
      <xdr:colOff>35072</xdr:colOff>
      <xdr:row>36</xdr:row>
      <xdr:rowOff>89647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847151-2974-4D2F-9FB9-63FF60687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523747</xdr:colOff>
      <xdr:row>39</xdr:row>
      <xdr:rowOff>11212</xdr:rowOff>
    </xdr:from>
    <xdr:to>
      <xdr:col>6</xdr:col>
      <xdr:colOff>9135</xdr:colOff>
      <xdr:row>57</xdr:row>
      <xdr:rowOff>123264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F42F26B-A0A4-4E9C-80BA-859592E2C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8</xdr:col>
      <xdr:colOff>693420</xdr:colOff>
      <xdr:row>23</xdr:row>
      <xdr:rowOff>167640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F1E185-A629-4ABE-B8E3-4679D782440D}"/>
            </a:ext>
          </a:extLst>
        </xdr:cNvPr>
        <xdr:cNvSpPr/>
      </xdr:nvSpPr>
      <xdr:spPr>
        <a:xfrm>
          <a:off x="5657850" y="41433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259349</xdr:colOff>
      <xdr:row>18</xdr:row>
      <xdr:rowOff>24696</xdr:rowOff>
    </xdr:from>
    <xdr:to>
      <xdr:col>5</xdr:col>
      <xdr:colOff>356985</xdr:colOff>
      <xdr:row>35</xdr:row>
      <xdr:rowOff>147423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0CA1C6-EA71-4D4A-ABF1-D54268273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199287</xdr:colOff>
      <xdr:row>40</xdr:row>
      <xdr:rowOff>71826</xdr:rowOff>
    </xdr:from>
    <xdr:to>
      <xdr:col>5</xdr:col>
      <xdr:colOff>296923</xdr:colOff>
      <xdr:row>58</xdr:row>
      <xdr:rowOff>21372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19596D4-5109-48DF-81C4-0A7A84A5C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9</xdr:col>
      <xdr:colOff>64770</xdr:colOff>
      <xdr:row>23</xdr:row>
      <xdr:rowOff>167640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13A68B-4BB9-46BD-A06A-F2571901EBF4}"/>
            </a:ext>
          </a:extLst>
        </xdr:cNvPr>
        <xdr:cNvSpPr/>
      </xdr:nvSpPr>
      <xdr:spPr>
        <a:xfrm>
          <a:off x="5238750" y="42862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85725</xdr:rowOff>
    </xdr:from>
    <xdr:to>
      <xdr:col>6</xdr:col>
      <xdr:colOff>318443</xdr:colOff>
      <xdr:row>37</xdr:row>
      <xdr:rowOff>37002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038FEC-F137-4C46-ACA8-E7182B35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828674</xdr:colOff>
      <xdr:row>44</xdr:row>
      <xdr:rowOff>14720</xdr:rowOff>
    </xdr:from>
    <xdr:to>
      <xdr:col>6</xdr:col>
      <xdr:colOff>340956</xdr:colOff>
      <xdr:row>62</xdr:row>
      <xdr:rowOff>137447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DAE92A42-E229-4983-93C2-D6DFDEFAF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9</xdr:col>
      <xdr:colOff>64770</xdr:colOff>
      <xdr:row>23</xdr:row>
      <xdr:rowOff>167640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7D01FE-7A7C-4AFD-AB91-C810550A2CD8}"/>
            </a:ext>
          </a:extLst>
        </xdr:cNvPr>
        <xdr:cNvSpPr/>
      </xdr:nvSpPr>
      <xdr:spPr>
        <a:xfrm>
          <a:off x="5305425" y="41433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479815</xdr:colOff>
      <xdr:row>18</xdr:row>
      <xdr:rowOff>5602</xdr:rowOff>
    </xdr:from>
    <xdr:to>
      <xdr:col>5</xdr:col>
      <xdr:colOff>589169</xdr:colOff>
      <xdr:row>35</xdr:row>
      <xdr:rowOff>123235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9883A91-1712-4B93-B8CD-44B299E8E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276580</xdr:colOff>
      <xdr:row>38</xdr:row>
      <xdr:rowOff>130395</xdr:rowOff>
    </xdr:from>
    <xdr:to>
      <xdr:col>5</xdr:col>
      <xdr:colOff>378292</xdr:colOff>
      <xdr:row>56</xdr:row>
      <xdr:rowOff>79940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94059AD5-8C71-4CDF-B014-68C665D14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9</xdr:col>
      <xdr:colOff>64770</xdr:colOff>
      <xdr:row>22</xdr:row>
      <xdr:rowOff>167640</xdr:rowOff>
    </xdr:to>
    <xdr:sp macro="" textlink="">
      <xdr:nvSpPr>
        <xdr:cNvPr id="3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B58338-75B5-40C1-8952-4B1D0F55FB8B}"/>
            </a:ext>
          </a:extLst>
        </xdr:cNvPr>
        <xdr:cNvSpPr/>
      </xdr:nvSpPr>
      <xdr:spPr>
        <a:xfrm>
          <a:off x="5238750" y="39814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515293</xdr:colOff>
      <xdr:row>13</xdr:row>
      <xdr:rowOff>136632</xdr:rowOff>
    </xdr:from>
    <xdr:to>
      <xdr:col>5</xdr:col>
      <xdr:colOff>200024</xdr:colOff>
      <xdr:row>31</xdr:row>
      <xdr:rowOff>80154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8DE444-D459-4A9A-B08F-4A21E0F58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427077</xdr:colOff>
      <xdr:row>36</xdr:row>
      <xdr:rowOff>77926</xdr:rowOff>
    </xdr:from>
    <xdr:to>
      <xdr:col>5</xdr:col>
      <xdr:colOff>238125</xdr:colOff>
      <xdr:row>54</xdr:row>
      <xdr:rowOff>21448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5AE1DD-5023-4B90-BF3C-A1178F45A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428625</xdr:colOff>
      <xdr:row>1</xdr:row>
      <xdr:rowOff>161925</xdr:rowOff>
    </xdr:from>
    <xdr:to>
      <xdr:col>10</xdr:col>
      <xdr:colOff>502920</xdr:colOff>
      <xdr:row>3</xdr:row>
      <xdr:rowOff>5715</xdr:rowOff>
    </xdr:to>
    <xdr:sp macro="" textlink="">
      <xdr:nvSpPr>
        <xdr:cNvPr id="5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E97FC0-B2EB-4CDD-A465-9F8339CF2BAC}"/>
            </a:ext>
          </a:extLst>
        </xdr:cNvPr>
        <xdr:cNvSpPr/>
      </xdr:nvSpPr>
      <xdr:spPr>
        <a:xfrm>
          <a:off x="7486650" y="3333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693420</xdr:colOff>
      <xdr:row>1</xdr:row>
      <xdr:rowOff>510540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E5F480-9C76-4792-9C6E-E929BB1CEE98}"/>
            </a:ext>
          </a:extLst>
        </xdr:cNvPr>
        <xdr:cNvSpPr/>
      </xdr:nvSpPr>
      <xdr:spPr>
        <a:xfrm>
          <a:off x="6372225" y="190500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18</xdr:row>
      <xdr:rowOff>0</xdr:rowOff>
    </xdr:from>
    <xdr:to>
      <xdr:col>15</xdr:col>
      <xdr:colOff>428923</xdr:colOff>
      <xdr:row>18</xdr:row>
      <xdr:rowOff>0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3D2380A1-D6F6-4ADA-BDC1-34B2C24C9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399236</xdr:colOff>
      <xdr:row>18</xdr:row>
      <xdr:rowOff>48388</xdr:rowOff>
    </xdr:from>
    <xdr:to>
      <xdr:col>5</xdr:col>
      <xdr:colOff>590595</xdr:colOff>
      <xdr:row>36</xdr:row>
      <xdr:rowOff>3028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47EBC-2292-45C9-B27E-DE0F90AE6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371017</xdr:colOff>
      <xdr:row>40</xdr:row>
      <xdr:rowOff>34533</xdr:rowOff>
    </xdr:from>
    <xdr:to>
      <xdr:col>6</xdr:col>
      <xdr:colOff>266700</xdr:colOff>
      <xdr:row>59</xdr:row>
      <xdr:rowOff>9525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F3A79ED8-F02E-428A-A624-38513FE7C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9</xdr:col>
      <xdr:colOff>64770</xdr:colOff>
      <xdr:row>22</xdr:row>
      <xdr:rowOff>167640</xdr:rowOff>
    </xdr:to>
    <xdr:sp macro="" textlink="">
      <xdr:nvSpPr>
        <xdr:cNvPr id="2" name="Šípka doľava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654345-AF85-4FC2-9F6F-8B9713D0410B}"/>
            </a:ext>
          </a:extLst>
        </xdr:cNvPr>
        <xdr:cNvSpPr/>
      </xdr:nvSpPr>
      <xdr:spPr>
        <a:xfrm>
          <a:off x="5238750" y="39814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552028</xdr:colOff>
      <xdr:row>12</xdr:row>
      <xdr:rowOff>15772</xdr:rowOff>
    </xdr:from>
    <xdr:to>
      <xdr:col>4</xdr:col>
      <xdr:colOff>363405</xdr:colOff>
      <xdr:row>30</xdr:row>
      <xdr:rowOff>109317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685284E-CAC3-4F04-AE77-2532279B0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590929</xdr:colOff>
      <xdr:row>34</xdr:row>
      <xdr:rowOff>38225</xdr:rowOff>
    </xdr:from>
    <xdr:to>
      <xdr:col>5</xdr:col>
      <xdr:colOff>104775</xdr:colOff>
      <xdr:row>53</xdr:row>
      <xdr:rowOff>152400</xdr:rowOff>
    </xdr:to>
    <xdr:graphicFrame macro="">
      <xdr:nvGraphicFramePr>
        <xdr:cNvPr id="5" name="Chart 7">
          <a:extLst>
            <a:ext uri="{FF2B5EF4-FFF2-40B4-BE49-F238E27FC236}">
              <a16:creationId xmlns:a16="http://schemas.microsoft.com/office/drawing/2014/main" id="{74894573-D8A6-4C88-A6A0-4BA743F23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466725</xdr:colOff>
      <xdr:row>12</xdr:row>
      <xdr:rowOff>66675</xdr:rowOff>
    </xdr:from>
    <xdr:to>
      <xdr:col>7</xdr:col>
      <xdr:colOff>531495</xdr:colOff>
      <xdr:row>15</xdr:row>
      <xdr:rowOff>62865</xdr:rowOff>
    </xdr:to>
    <xdr:sp macro="" textlink="">
      <xdr:nvSpPr>
        <xdr:cNvPr id="2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C076AD-8D13-42B2-BC2E-2C65BC00D6FE}"/>
            </a:ext>
          </a:extLst>
        </xdr:cNvPr>
        <xdr:cNvSpPr/>
      </xdr:nvSpPr>
      <xdr:spPr>
        <a:xfrm>
          <a:off x="5381625" y="27908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74295</xdr:colOff>
      <xdr:row>3</xdr:row>
      <xdr:rowOff>129540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6330D-C9D1-4AF5-A1AC-DA6BE3B3E12C}"/>
            </a:ext>
          </a:extLst>
        </xdr:cNvPr>
        <xdr:cNvSpPr/>
      </xdr:nvSpPr>
      <xdr:spPr>
        <a:xfrm>
          <a:off x="6172200" y="20002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1209675</xdr:colOff>
      <xdr:row>1</xdr:row>
      <xdr:rowOff>247650</xdr:rowOff>
    </xdr:from>
    <xdr:to>
      <xdr:col>16</xdr:col>
      <xdr:colOff>1893570</xdr:colOff>
      <xdr:row>1</xdr:row>
      <xdr:rowOff>758190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917F7A-242C-49FD-AE91-BB09CE1865DD}"/>
            </a:ext>
          </a:extLst>
        </xdr:cNvPr>
        <xdr:cNvSpPr/>
      </xdr:nvSpPr>
      <xdr:spPr>
        <a:xfrm>
          <a:off x="16087725" y="438150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7</xdr:col>
      <xdr:colOff>102870</xdr:colOff>
      <xdr:row>1</xdr:row>
      <xdr:rowOff>510540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527EA2-AEBD-473E-8E45-67D865D0C79E}"/>
            </a:ext>
          </a:extLst>
        </xdr:cNvPr>
        <xdr:cNvSpPr/>
      </xdr:nvSpPr>
      <xdr:spPr>
        <a:xfrm>
          <a:off x="5829300" y="180975"/>
          <a:ext cx="693420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1</xdr:row>
      <xdr:rowOff>104775</xdr:rowOff>
    </xdr:from>
    <xdr:to>
      <xdr:col>6</xdr:col>
      <xdr:colOff>293370</xdr:colOff>
      <xdr:row>2</xdr:row>
      <xdr:rowOff>234315</xdr:rowOff>
    </xdr:to>
    <xdr:sp macro="" textlink="">
      <xdr:nvSpPr>
        <xdr:cNvPr id="5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2F0E4E-5415-4681-80F9-880FC17C0274}"/>
            </a:ext>
          </a:extLst>
        </xdr:cNvPr>
        <xdr:cNvSpPr/>
      </xdr:nvSpPr>
      <xdr:spPr>
        <a:xfrm>
          <a:off x="5953125" y="295275"/>
          <a:ext cx="683895" cy="510540"/>
        </a:xfrm>
        <a:prstGeom prst="leftArrow">
          <a:avLst/>
        </a:prstGeom>
        <a:solidFill>
          <a:sysClr val="window" lastClr="FFFFFF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100">
              <a:solidFill>
                <a:srgbClr val="13B5EA"/>
              </a:solidFill>
            </a:rPr>
            <a:t> obsah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RRZ_CI">
      <a:dk1>
        <a:sysClr val="windowText" lastClr="000000"/>
      </a:dk1>
      <a:lt1>
        <a:sysClr val="window" lastClr="FFFFFF"/>
      </a:lt1>
      <a:dk2>
        <a:srgbClr val="D82727"/>
      </a:dk2>
      <a:lt2>
        <a:srgbClr val="37B268"/>
      </a:lt2>
      <a:accent1>
        <a:srgbClr val="58595B"/>
      </a:accent1>
      <a:accent2>
        <a:srgbClr val="13B5EA"/>
      </a:accent2>
      <a:accent3>
        <a:srgbClr val="DCB47B"/>
      </a:accent3>
      <a:accent4>
        <a:srgbClr val="3657A7"/>
      </a:accent4>
      <a:accent5>
        <a:srgbClr val="997468"/>
      </a:accent5>
      <a:accent6>
        <a:srgbClr val="9C479B"/>
      </a:accent6>
      <a:hlink>
        <a:srgbClr val="13B5EA"/>
      </a:hlink>
      <a:folHlink>
        <a:srgbClr val="003399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03_podklady/skladany_graf/_DATASHEET_OMMA.xlsx?web=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B260-36FF-44B4-B4D5-716A9387E176}">
  <sheetPr>
    <tabColor rgb="FF00B0F0"/>
  </sheetPr>
  <dimension ref="A1:N207"/>
  <sheetViews>
    <sheetView showGridLines="0" tabSelected="1" zoomScaleNormal="100" workbookViewId="0"/>
  </sheetViews>
  <sheetFormatPr defaultColWidth="8.88671875" defaultRowHeight="14.4" x14ac:dyDescent="0.3"/>
  <cols>
    <col min="1" max="1" width="100.5546875" style="6" customWidth="1"/>
    <col min="2" max="16384" width="8.88671875" style="6"/>
  </cols>
  <sheetData>
    <row r="1" spans="1:14" ht="21" x14ac:dyDescent="0.4">
      <c r="A1" s="195" t="s">
        <v>0</v>
      </c>
    </row>
    <row r="2" spans="1:14" s="186" customFormat="1" ht="18" x14ac:dyDescent="0.35">
      <c r="A2" s="185" t="s">
        <v>1</v>
      </c>
    </row>
    <row r="3" spans="1:14" x14ac:dyDescent="0.3">
      <c r="A3" s="187" t="s">
        <v>2</v>
      </c>
    </row>
    <row r="4" spans="1:14" s="189" customFormat="1" ht="13.8" x14ac:dyDescent="0.3">
      <c r="A4" s="168"/>
    </row>
    <row r="5" spans="1:14" s="189" customFormat="1" ht="13.5" customHeight="1" x14ac:dyDescent="0.3">
      <c r="A5" s="193" t="s">
        <v>3</v>
      </c>
    </row>
    <row r="6" spans="1:14" s="189" customFormat="1" ht="13.5" customHeight="1" x14ac:dyDescent="0.3">
      <c r="A6" s="193" t="s">
        <v>4</v>
      </c>
    </row>
    <row r="7" spans="1:14" s="189" customFormat="1" ht="13.5" customHeight="1" x14ac:dyDescent="0.3">
      <c r="A7" s="194" t="s">
        <v>5</v>
      </c>
      <c r="G7" s="190"/>
    </row>
    <row r="8" spans="1:14" s="189" customFormat="1" ht="13.5" customHeight="1" x14ac:dyDescent="0.3">
      <c r="A8" s="193" t="s">
        <v>6</v>
      </c>
    </row>
    <row r="9" spans="1:14" s="189" customFormat="1" ht="13.5" customHeight="1" x14ac:dyDescent="0.3">
      <c r="A9" s="193" t="s">
        <v>7</v>
      </c>
    </row>
    <row r="10" spans="1:14" s="189" customFormat="1" ht="13.5" customHeight="1" x14ac:dyDescent="0.3">
      <c r="A10" s="193" t="s">
        <v>8</v>
      </c>
    </row>
    <row r="11" spans="1:14" s="189" customFormat="1" ht="13.5" customHeight="1" x14ac:dyDescent="0.3">
      <c r="A11" s="193" t="s">
        <v>9</v>
      </c>
      <c r="M11" s="192"/>
    </row>
    <row r="12" spans="1:14" s="189" customFormat="1" ht="13.5" customHeight="1" x14ac:dyDescent="0.3">
      <c r="A12" s="194" t="s">
        <v>10</v>
      </c>
      <c r="G12" s="190"/>
      <c r="H12" s="190"/>
    </row>
    <row r="13" spans="1:14" s="189" customFormat="1" ht="13.5" customHeight="1" x14ac:dyDescent="0.3">
      <c r="A13" s="194" t="s">
        <v>11</v>
      </c>
      <c r="G13" s="190"/>
      <c r="H13" s="190"/>
    </row>
    <row r="14" spans="1:14" s="189" customFormat="1" ht="13.5" customHeight="1" x14ac:dyDescent="0.3">
      <c r="A14" s="194" t="s">
        <v>12</v>
      </c>
      <c r="G14" s="190"/>
      <c r="H14" s="190"/>
    </row>
    <row r="15" spans="1:14" s="189" customFormat="1" ht="13.5" customHeight="1" x14ac:dyDescent="0.3">
      <c r="A15" s="168"/>
      <c r="N15" s="191"/>
    </row>
    <row r="16" spans="1:14" s="189" customFormat="1" ht="13.5" customHeight="1" x14ac:dyDescent="0.3">
      <c r="A16" s="188" t="s">
        <v>13</v>
      </c>
      <c r="G16" s="190"/>
      <c r="I16" s="190"/>
      <c r="J16" s="6"/>
    </row>
    <row r="17" spans="1:10" s="189" customFormat="1" ht="13.5" customHeight="1" x14ac:dyDescent="0.3">
      <c r="A17" s="188" t="s">
        <v>14</v>
      </c>
      <c r="G17" s="190"/>
    </row>
    <row r="18" spans="1:10" s="189" customFormat="1" ht="13.5" customHeight="1" x14ac:dyDescent="0.3">
      <c r="A18" s="188" t="s">
        <v>15</v>
      </c>
      <c r="G18" s="190"/>
    </row>
    <row r="19" spans="1:10" s="189" customFormat="1" ht="13.5" customHeight="1" x14ac:dyDescent="0.3">
      <c r="A19" s="188" t="s">
        <v>16</v>
      </c>
      <c r="G19" s="190"/>
    </row>
    <row r="20" spans="1:10" s="189" customFormat="1" ht="13.5" customHeight="1" x14ac:dyDescent="0.3">
      <c r="A20" s="188" t="s">
        <v>17</v>
      </c>
      <c r="G20" s="190"/>
    </row>
    <row r="21" spans="1:10" s="189" customFormat="1" ht="13.5" customHeight="1" x14ac:dyDescent="0.3">
      <c r="A21" s="188" t="s">
        <v>18</v>
      </c>
      <c r="G21" s="190"/>
    </row>
    <row r="22" spans="1:10" s="189" customFormat="1" ht="13.5" customHeight="1" x14ac:dyDescent="0.3">
      <c r="A22" s="188" t="s">
        <v>19</v>
      </c>
      <c r="G22" s="190"/>
    </row>
    <row r="23" spans="1:10" s="189" customFormat="1" ht="13.5" customHeight="1" x14ac:dyDescent="0.3">
      <c r="A23" s="188" t="s">
        <v>20</v>
      </c>
      <c r="G23" s="190"/>
      <c r="I23" s="190"/>
      <c r="J23" s="6"/>
    </row>
    <row r="24" spans="1:10" s="189" customFormat="1" ht="13.5" customHeight="1" x14ac:dyDescent="0.3">
      <c r="A24" s="188" t="s">
        <v>21</v>
      </c>
      <c r="G24" s="190"/>
      <c r="I24" s="190"/>
      <c r="J24" s="6"/>
    </row>
    <row r="25" spans="1:10" s="189" customFormat="1" ht="13.5" customHeight="1" x14ac:dyDescent="0.3">
      <c r="A25" s="188" t="s">
        <v>22</v>
      </c>
      <c r="G25" s="190"/>
      <c r="I25" s="190"/>
      <c r="J25" s="6"/>
    </row>
    <row r="26" spans="1:10" s="189" customFormat="1" ht="13.5" customHeight="1" x14ac:dyDescent="0.3">
      <c r="A26" s="188" t="s">
        <v>23</v>
      </c>
      <c r="G26" s="190"/>
      <c r="I26" s="190"/>
      <c r="J26" s="6"/>
    </row>
    <row r="27" spans="1:10" s="189" customFormat="1" ht="13.5" customHeight="1" x14ac:dyDescent="0.3">
      <c r="A27" s="188" t="s">
        <v>24</v>
      </c>
      <c r="G27" s="190"/>
      <c r="I27" s="190"/>
      <c r="J27" s="6"/>
    </row>
    <row r="28" spans="1:10" s="189" customFormat="1" ht="13.5" customHeight="1" x14ac:dyDescent="0.3">
      <c r="A28" s="188" t="s">
        <v>25</v>
      </c>
      <c r="G28" s="190"/>
      <c r="I28" s="190"/>
      <c r="J28" s="6"/>
    </row>
    <row r="29" spans="1:10" s="189" customFormat="1" ht="13.5" customHeight="1" x14ac:dyDescent="0.3">
      <c r="A29" s="188" t="s">
        <v>26</v>
      </c>
      <c r="G29" s="190"/>
      <c r="I29" s="190"/>
      <c r="J29" s="6"/>
    </row>
    <row r="30" spans="1:10" s="189" customFormat="1" ht="13.5" customHeight="1" x14ac:dyDescent="0.3">
      <c r="A30" s="188" t="s">
        <v>27</v>
      </c>
      <c r="G30" s="190"/>
      <c r="I30" s="190"/>
      <c r="J30" s="6"/>
    </row>
    <row r="31" spans="1:10" s="189" customFormat="1" ht="13.5" customHeight="1" x14ac:dyDescent="0.3">
      <c r="A31" s="188" t="s">
        <v>28</v>
      </c>
      <c r="G31" s="190"/>
      <c r="I31" s="190"/>
      <c r="J31" s="6"/>
    </row>
    <row r="32" spans="1:10" s="189" customFormat="1" ht="13.5" customHeight="1" x14ac:dyDescent="0.3">
      <c r="A32" s="188" t="s">
        <v>29</v>
      </c>
      <c r="G32" s="190"/>
      <c r="I32" s="190"/>
      <c r="J32" s="6"/>
    </row>
    <row r="33" spans="1:10" s="189" customFormat="1" ht="13.5" customHeight="1" x14ac:dyDescent="0.3">
      <c r="A33" s="188" t="s">
        <v>30</v>
      </c>
      <c r="G33" s="190"/>
      <c r="I33" s="190"/>
      <c r="J33" s="6"/>
    </row>
    <row r="34" spans="1:10" s="189" customFormat="1" ht="13.5" customHeight="1" x14ac:dyDescent="0.3">
      <c r="A34" s="188" t="s">
        <v>31</v>
      </c>
      <c r="G34" s="190"/>
      <c r="I34" s="190"/>
      <c r="J34" s="6"/>
    </row>
    <row r="35" spans="1:10" s="189" customFormat="1" ht="13.5" customHeight="1" x14ac:dyDescent="0.3">
      <c r="A35" s="188" t="s">
        <v>32</v>
      </c>
      <c r="G35" s="190"/>
      <c r="I35" s="190"/>
      <c r="J35" s="6"/>
    </row>
    <row r="36" spans="1:10" s="189" customFormat="1" ht="13.5" customHeight="1" x14ac:dyDescent="0.3">
      <c r="A36" s="188" t="s">
        <v>33</v>
      </c>
      <c r="G36" s="190"/>
      <c r="I36" s="190"/>
      <c r="J36" s="6"/>
    </row>
    <row r="37" spans="1:10" s="189" customFormat="1" ht="13.5" customHeight="1" x14ac:dyDescent="0.3">
      <c r="A37" s="188" t="s">
        <v>34</v>
      </c>
      <c r="G37" s="190"/>
      <c r="I37" s="190"/>
      <c r="J37" s="6"/>
    </row>
    <row r="38" spans="1:10" s="189" customFormat="1" ht="13.5" customHeight="1" x14ac:dyDescent="0.3">
      <c r="A38" s="188" t="s">
        <v>35</v>
      </c>
      <c r="G38" s="190"/>
      <c r="I38" s="190"/>
      <c r="J38" s="6"/>
    </row>
    <row r="39" spans="1:10" s="189" customFormat="1" ht="13.5" customHeight="1" x14ac:dyDescent="0.3">
      <c r="A39" s="188" t="s">
        <v>36</v>
      </c>
      <c r="G39" s="190"/>
      <c r="I39" s="190"/>
      <c r="J39" s="6"/>
    </row>
    <row r="40" spans="1:10" s="189" customFormat="1" ht="13.5" customHeight="1" x14ac:dyDescent="0.3">
      <c r="A40" s="188" t="s">
        <v>37</v>
      </c>
      <c r="G40" s="190"/>
      <c r="I40" s="190"/>
      <c r="J40" s="6"/>
    </row>
    <row r="41" spans="1:10" s="189" customFormat="1" ht="13.5" customHeight="1" x14ac:dyDescent="0.3">
      <c r="A41" s="188" t="s">
        <v>38</v>
      </c>
      <c r="G41" s="190"/>
      <c r="I41" s="190"/>
      <c r="J41" s="6"/>
    </row>
    <row r="42" spans="1:10" s="189" customFormat="1" ht="13.5" customHeight="1" x14ac:dyDescent="0.3">
      <c r="A42" s="188" t="s">
        <v>39</v>
      </c>
      <c r="G42" s="190"/>
      <c r="I42" s="190"/>
      <c r="J42" s="6"/>
    </row>
    <row r="43" spans="1:10" s="189" customFormat="1" ht="13.5" customHeight="1" x14ac:dyDescent="0.3">
      <c r="A43" s="188" t="s">
        <v>40</v>
      </c>
      <c r="G43" s="190"/>
      <c r="I43" s="190"/>
      <c r="J43" s="6"/>
    </row>
    <row r="44" spans="1:10" s="189" customFormat="1" ht="13.5" customHeight="1" x14ac:dyDescent="0.3">
      <c r="A44" s="188" t="s">
        <v>41</v>
      </c>
      <c r="G44" s="190"/>
      <c r="I44" s="190"/>
      <c r="J44" s="6"/>
    </row>
    <row r="45" spans="1:10" s="189" customFormat="1" ht="13.5" customHeight="1" x14ac:dyDescent="0.3">
      <c r="A45" s="188" t="s">
        <v>42</v>
      </c>
      <c r="G45" s="190"/>
      <c r="I45" s="190"/>
      <c r="J45" s="6"/>
    </row>
    <row r="46" spans="1:10" s="189" customFormat="1" ht="13.5" customHeight="1" x14ac:dyDescent="0.3">
      <c r="A46" s="188" t="s">
        <v>43</v>
      </c>
      <c r="G46" s="190"/>
      <c r="I46" s="190"/>
      <c r="J46" s="6"/>
    </row>
    <row r="47" spans="1:10" s="189" customFormat="1" ht="13.5" customHeight="1" x14ac:dyDescent="0.3">
      <c r="A47" s="188" t="s">
        <v>44</v>
      </c>
      <c r="G47" s="190"/>
      <c r="I47" s="190"/>
      <c r="J47" s="6"/>
    </row>
    <row r="48" spans="1:10" s="189" customFormat="1" ht="13.5" customHeight="1" x14ac:dyDescent="0.3">
      <c r="A48" s="188" t="s">
        <v>45</v>
      </c>
      <c r="G48" s="190"/>
      <c r="I48" s="190"/>
      <c r="J48" s="6"/>
    </row>
    <row r="49" spans="1:10" s="189" customFormat="1" ht="13.5" customHeight="1" x14ac:dyDescent="0.3">
      <c r="A49" s="188" t="s">
        <v>46</v>
      </c>
      <c r="G49" s="190"/>
      <c r="I49" s="190"/>
      <c r="J49" s="6"/>
    </row>
    <row r="50" spans="1:10" s="189" customFormat="1" ht="13.5" customHeight="1" x14ac:dyDescent="0.3">
      <c r="A50" s="188" t="s">
        <v>47</v>
      </c>
      <c r="G50" s="190"/>
      <c r="I50" s="190"/>
      <c r="J50" s="6"/>
    </row>
    <row r="51" spans="1:10" s="189" customFormat="1" ht="13.5" customHeight="1" x14ac:dyDescent="0.3">
      <c r="A51" s="188" t="s">
        <v>48</v>
      </c>
      <c r="G51" s="190"/>
      <c r="I51" s="190"/>
      <c r="J51" s="6"/>
    </row>
    <row r="52" spans="1:10" s="189" customFormat="1" ht="13.5" customHeight="1" x14ac:dyDescent="0.3">
      <c r="A52" s="188" t="s">
        <v>49</v>
      </c>
      <c r="G52" s="190"/>
      <c r="I52" s="190"/>
      <c r="J52" s="6"/>
    </row>
    <row r="53" spans="1:10" s="189" customFormat="1" ht="13.5" customHeight="1" x14ac:dyDescent="0.3">
      <c r="A53" s="188" t="s">
        <v>50</v>
      </c>
      <c r="G53" s="190"/>
      <c r="I53" s="190"/>
      <c r="J53" s="6"/>
    </row>
    <row r="54" spans="1:10" s="189" customFormat="1" ht="13.5" customHeight="1" x14ac:dyDescent="0.3">
      <c r="A54" s="188" t="s">
        <v>51</v>
      </c>
      <c r="G54" s="190"/>
      <c r="I54" s="190"/>
      <c r="J54" s="6"/>
    </row>
    <row r="55" spans="1:10" s="189" customFormat="1" ht="13.5" customHeight="1" x14ac:dyDescent="0.3">
      <c r="A55" s="188" t="s">
        <v>52</v>
      </c>
      <c r="G55" s="190"/>
      <c r="I55" s="190"/>
      <c r="J55" s="6"/>
    </row>
    <row r="56" spans="1:10" s="189" customFormat="1" ht="13.5" customHeight="1" x14ac:dyDescent="0.3">
      <c r="A56" s="188" t="s">
        <v>53</v>
      </c>
      <c r="G56" s="190"/>
      <c r="I56" s="190"/>
      <c r="J56" s="6"/>
    </row>
    <row r="57" spans="1:10" s="189" customFormat="1" ht="13.5" customHeight="1" x14ac:dyDescent="0.3">
      <c r="A57" s="188" t="s">
        <v>54</v>
      </c>
      <c r="G57" s="190"/>
      <c r="I57" s="190"/>
      <c r="J57" s="6"/>
    </row>
    <row r="58" spans="1:10" s="189" customFormat="1" ht="13.5" customHeight="1" x14ac:dyDescent="0.3">
      <c r="A58" s="188" t="s">
        <v>55</v>
      </c>
      <c r="G58" s="190"/>
      <c r="I58" s="190"/>
      <c r="J58" s="6"/>
    </row>
    <row r="59" spans="1:10" s="189" customFormat="1" ht="13.5" customHeight="1" x14ac:dyDescent="0.3">
      <c r="A59" s="188" t="s">
        <v>759</v>
      </c>
      <c r="G59" s="190"/>
      <c r="I59" s="190"/>
      <c r="J59" s="6"/>
    </row>
    <row r="60" spans="1:10" s="189" customFormat="1" ht="13.5" customHeight="1" x14ac:dyDescent="0.3">
      <c r="A60" s="188" t="s">
        <v>760</v>
      </c>
      <c r="G60" s="190"/>
      <c r="I60" s="190"/>
      <c r="J60" s="6"/>
    </row>
    <row r="61" spans="1:10" s="189" customFormat="1" ht="13.5" customHeight="1" x14ac:dyDescent="0.3">
      <c r="A61" s="188" t="s">
        <v>58</v>
      </c>
      <c r="G61" s="190"/>
      <c r="I61" s="190"/>
      <c r="J61" s="6"/>
    </row>
    <row r="62" spans="1:10" s="189" customFormat="1" ht="13.5" customHeight="1" x14ac:dyDescent="0.3">
      <c r="A62" s="188" t="s">
        <v>59</v>
      </c>
      <c r="G62" s="190"/>
      <c r="I62" s="190"/>
      <c r="J62" s="6"/>
    </row>
    <row r="63" spans="1:10" s="189" customFormat="1" ht="13.5" customHeight="1" x14ac:dyDescent="0.3">
      <c r="A63" s="188" t="s">
        <v>60</v>
      </c>
      <c r="G63" s="190"/>
      <c r="I63" s="190"/>
      <c r="J63" s="6"/>
    </row>
    <row r="64" spans="1:10" s="189" customFormat="1" ht="13.5" customHeight="1" x14ac:dyDescent="0.3">
      <c r="A64" s="188" t="s">
        <v>61</v>
      </c>
      <c r="G64" s="190"/>
      <c r="I64" s="190"/>
      <c r="J64" s="6"/>
    </row>
    <row r="65" spans="1:10" s="189" customFormat="1" ht="13.5" customHeight="1" x14ac:dyDescent="0.3">
      <c r="A65" s="188" t="s">
        <v>62</v>
      </c>
      <c r="G65" s="190"/>
      <c r="I65" s="190"/>
      <c r="J65" s="6"/>
    </row>
    <row r="66" spans="1:10" s="189" customFormat="1" ht="13.5" customHeight="1" x14ac:dyDescent="0.3">
      <c r="A66" s="188" t="s">
        <v>63</v>
      </c>
      <c r="G66" s="190"/>
      <c r="I66" s="190"/>
      <c r="J66" s="6"/>
    </row>
    <row r="67" spans="1:10" s="189" customFormat="1" ht="13.5" customHeight="1" x14ac:dyDescent="0.3">
      <c r="A67" s="188" t="s">
        <v>64</v>
      </c>
      <c r="G67" s="190"/>
      <c r="I67" s="190"/>
      <c r="J67" s="6"/>
    </row>
    <row r="68" spans="1:10" s="189" customFormat="1" ht="13.5" customHeight="1" x14ac:dyDescent="0.3">
      <c r="A68" s="188" t="s">
        <v>65</v>
      </c>
      <c r="G68" s="190"/>
      <c r="I68" s="190"/>
      <c r="J68" s="6"/>
    </row>
    <row r="69" spans="1:10" s="189" customFormat="1" ht="13.5" customHeight="1" x14ac:dyDescent="0.3">
      <c r="A69" s="188" t="s">
        <v>66</v>
      </c>
      <c r="G69" s="190"/>
      <c r="I69" s="190"/>
      <c r="J69" s="6"/>
    </row>
    <row r="70" spans="1:10" s="189" customFormat="1" ht="13.5" customHeight="1" x14ac:dyDescent="0.3">
      <c r="A70" s="188" t="s">
        <v>67</v>
      </c>
      <c r="G70" s="190"/>
      <c r="I70" s="190"/>
      <c r="J70" s="6"/>
    </row>
    <row r="71" spans="1:10" s="189" customFormat="1" ht="13.5" customHeight="1" x14ac:dyDescent="0.3">
      <c r="A71" s="188" t="s">
        <v>68</v>
      </c>
      <c r="G71" s="190"/>
      <c r="I71" s="190"/>
      <c r="J71" s="6"/>
    </row>
    <row r="72" spans="1:10" s="189" customFormat="1" ht="13.5" customHeight="1" x14ac:dyDescent="0.3">
      <c r="A72" s="188" t="s">
        <v>69</v>
      </c>
      <c r="G72" s="190"/>
      <c r="I72" s="190"/>
      <c r="J72" s="6"/>
    </row>
    <row r="73" spans="1:10" s="189" customFormat="1" ht="13.5" customHeight="1" x14ac:dyDescent="0.3">
      <c r="A73" s="188" t="s">
        <v>70</v>
      </c>
      <c r="G73" s="190"/>
      <c r="I73" s="190"/>
      <c r="J73" s="6"/>
    </row>
    <row r="74" spans="1:10" s="189" customFormat="1" ht="13.5" customHeight="1" x14ac:dyDescent="0.3">
      <c r="A74" s="188" t="s">
        <v>71</v>
      </c>
      <c r="G74" s="190"/>
      <c r="I74" s="190"/>
      <c r="J74" s="6"/>
    </row>
    <row r="75" spans="1:10" s="189" customFormat="1" ht="13.5" customHeight="1" x14ac:dyDescent="0.3">
      <c r="A75" s="188" t="s">
        <v>72</v>
      </c>
      <c r="G75" s="190"/>
      <c r="I75" s="190"/>
      <c r="J75" s="6"/>
    </row>
    <row r="76" spans="1:10" s="189" customFormat="1" ht="13.5" customHeight="1" x14ac:dyDescent="0.3">
      <c r="A76" s="188" t="s">
        <v>73</v>
      </c>
      <c r="G76" s="190"/>
      <c r="I76" s="190"/>
      <c r="J76" s="6"/>
    </row>
    <row r="77" spans="1:10" s="189" customFormat="1" ht="13.5" customHeight="1" x14ac:dyDescent="0.3">
      <c r="A77" s="188" t="s">
        <v>74</v>
      </c>
      <c r="G77" s="190"/>
      <c r="I77" s="190"/>
      <c r="J77" s="6"/>
    </row>
    <row r="78" spans="1:10" s="189" customFormat="1" ht="13.5" customHeight="1" x14ac:dyDescent="0.3">
      <c r="A78" s="188" t="s">
        <v>75</v>
      </c>
      <c r="G78" s="190"/>
      <c r="I78" s="190"/>
      <c r="J78" s="6"/>
    </row>
    <row r="79" spans="1:10" s="189" customFormat="1" ht="13.5" customHeight="1" x14ac:dyDescent="0.3">
      <c r="A79" s="188" t="s">
        <v>76</v>
      </c>
      <c r="G79" s="190"/>
      <c r="I79" s="190"/>
      <c r="J79" s="6"/>
    </row>
    <row r="80" spans="1:10" s="189" customFormat="1" ht="13.5" customHeight="1" x14ac:dyDescent="0.3">
      <c r="A80" s="188" t="s">
        <v>77</v>
      </c>
      <c r="G80" s="190"/>
      <c r="I80" s="190"/>
      <c r="J80" s="6"/>
    </row>
    <row r="81" spans="1:10" s="189" customFormat="1" ht="13.5" customHeight="1" x14ac:dyDescent="0.3">
      <c r="A81" s="188" t="s">
        <v>78</v>
      </c>
      <c r="G81" s="190"/>
      <c r="I81" s="190"/>
      <c r="J81" s="6"/>
    </row>
    <row r="82" spans="1:10" s="189" customFormat="1" ht="13.5" customHeight="1" x14ac:dyDescent="0.3">
      <c r="A82" s="188" t="s">
        <v>79</v>
      </c>
      <c r="G82" s="190"/>
      <c r="I82" s="190"/>
      <c r="J82" s="6"/>
    </row>
    <row r="83" spans="1:10" s="189" customFormat="1" ht="13.5" customHeight="1" x14ac:dyDescent="0.3">
      <c r="A83" s="188" t="s">
        <v>80</v>
      </c>
      <c r="G83" s="190"/>
      <c r="I83" s="190"/>
      <c r="J83" s="6"/>
    </row>
    <row r="84" spans="1:10" s="189" customFormat="1" ht="13.5" customHeight="1" x14ac:dyDescent="0.3">
      <c r="A84" s="188" t="s">
        <v>81</v>
      </c>
      <c r="G84" s="190"/>
      <c r="I84" s="190"/>
      <c r="J84" s="6"/>
    </row>
    <row r="85" spans="1:10" s="189" customFormat="1" ht="13.5" customHeight="1" x14ac:dyDescent="0.3">
      <c r="A85" s="188" t="s">
        <v>82</v>
      </c>
      <c r="G85" s="190"/>
      <c r="I85" s="190"/>
      <c r="J85" s="6"/>
    </row>
    <row r="86" spans="1:10" s="189" customFormat="1" ht="13.5" customHeight="1" x14ac:dyDescent="0.3">
      <c r="A86" s="188" t="s">
        <v>83</v>
      </c>
      <c r="G86" s="190"/>
      <c r="I86" s="190"/>
      <c r="J86" s="6"/>
    </row>
    <row r="87" spans="1:10" s="189" customFormat="1" ht="13.5" customHeight="1" x14ac:dyDescent="0.3">
      <c r="A87" s="188" t="s">
        <v>84</v>
      </c>
      <c r="G87" s="190"/>
      <c r="I87" s="190"/>
      <c r="J87" s="6"/>
    </row>
    <row r="88" spans="1:10" s="189" customFormat="1" ht="13.5" customHeight="1" x14ac:dyDescent="0.3">
      <c r="A88" s="188" t="s">
        <v>85</v>
      </c>
      <c r="G88" s="190"/>
      <c r="I88" s="190"/>
      <c r="J88" s="6"/>
    </row>
    <row r="89" spans="1:10" s="189" customFormat="1" ht="13.5" customHeight="1" x14ac:dyDescent="0.3">
      <c r="A89" s="188" t="s">
        <v>86</v>
      </c>
      <c r="G89" s="190"/>
      <c r="I89" s="190"/>
      <c r="J89" s="6"/>
    </row>
    <row r="90" spans="1:10" s="189" customFormat="1" ht="13.5" customHeight="1" x14ac:dyDescent="0.3">
      <c r="A90" s="188" t="s">
        <v>87</v>
      </c>
      <c r="G90" s="190"/>
      <c r="I90" s="190"/>
      <c r="J90" s="6"/>
    </row>
    <row r="91" spans="1:10" s="189" customFormat="1" ht="13.5" customHeight="1" x14ac:dyDescent="0.3">
      <c r="A91" s="188" t="s">
        <v>88</v>
      </c>
      <c r="G91" s="190"/>
      <c r="I91" s="190"/>
      <c r="J91" s="6"/>
    </row>
    <row r="92" spans="1:10" s="189" customFormat="1" ht="13.5" customHeight="1" x14ac:dyDescent="0.3">
      <c r="A92" s="188" t="s">
        <v>89</v>
      </c>
      <c r="G92" s="190"/>
      <c r="I92" s="190"/>
      <c r="J92" s="6"/>
    </row>
    <row r="93" spans="1:10" s="189" customFormat="1" ht="13.5" customHeight="1" x14ac:dyDescent="0.3">
      <c r="A93" s="188" t="s">
        <v>90</v>
      </c>
      <c r="G93" s="190"/>
      <c r="I93" s="190"/>
      <c r="J93" s="6"/>
    </row>
    <row r="94" spans="1:10" s="189" customFormat="1" ht="13.5" customHeight="1" x14ac:dyDescent="0.3">
      <c r="A94" s="188" t="s">
        <v>91</v>
      </c>
      <c r="G94" s="190"/>
      <c r="I94" s="190"/>
      <c r="J94" s="6"/>
    </row>
    <row r="95" spans="1:10" s="189" customFormat="1" ht="13.5" customHeight="1" x14ac:dyDescent="0.3">
      <c r="A95" s="188" t="s">
        <v>92</v>
      </c>
      <c r="G95" s="190"/>
      <c r="I95" s="190"/>
      <c r="J95" s="6"/>
    </row>
    <row r="96" spans="1:10" s="189" customFormat="1" ht="13.5" customHeight="1" x14ac:dyDescent="0.3">
      <c r="A96" s="188" t="s">
        <v>93</v>
      </c>
      <c r="G96" s="190"/>
      <c r="I96" s="190"/>
      <c r="J96" s="6"/>
    </row>
    <row r="97" spans="1:10" s="189" customFormat="1" ht="13.5" customHeight="1" x14ac:dyDescent="0.3">
      <c r="A97" s="188" t="s">
        <v>94</v>
      </c>
      <c r="G97" s="190"/>
      <c r="I97" s="190"/>
      <c r="J97" s="6"/>
    </row>
    <row r="98" spans="1:10" s="189" customFormat="1" ht="13.5" customHeight="1" x14ac:dyDescent="0.3">
      <c r="A98" s="188" t="s">
        <v>95</v>
      </c>
      <c r="G98" s="190"/>
      <c r="I98" s="190"/>
      <c r="J98" s="6"/>
    </row>
    <row r="99" spans="1:10" s="189" customFormat="1" ht="13.5" customHeight="1" x14ac:dyDescent="0.3">
      <c r="A99" s="188" t="s">
        <v>96</v>
      </c>
      <c r="G99" s="190"/>
      <c r="I99" s="190"/>
      <c r="J99" s="6"/>
    </row>
    <row r="100" spans="1:10" s="189" customFormat="1" ht="13.5" customHeight="1" x14ac:dyDescent="0.3">
      <c r="A100" s="188" t="s">
        <v>97</v>
      </c>
      <c r="G100" s="190"/>
      <c r="I100" s="190"/>
      <c r="J100" s="6"/>
    </row>
    <row r="101" spans="1:10" s="189" customFormat="1" ht="13.5" customHeight="1" x14ac:dyDescent="0.3">
      <c r="A101" s="188" t="s">
        <v>98</v>
      </c>
      <c r="G101" s="190"/>
      <c r="I101" s="190"/>
      <c r="J101" s="6"/>
    </row>
    <row r="102" spans="1:10" s="189" customFormat="1" ht="13.5" customHeight="1" x14ac:dyDescent="0.3">
      <c r="A102" s="188" t="s">
        <v>99</v>
      </c>
      <c r="G102" s="190"/>
      <c r="I102" s="190"/>
      <c r="J102" s="6"/>
    </row>
    <row r="103" spans="1:10" s="189" customFormat="1" ht="13.5" customHeight="1" x14ac:dyDescent="0.3">
      <c r="A103" s="188" t="s">
        <v>100</v>
      </c>
      <c r="G103" s="190"/>
      <c r="I103" s="190"/>
      <c r="J103" s="6"/>
    </row>
    <row r="104" spans="1:10" s="189" customFormat="1" ht="13.5" customHeight="1" x14ac:dyDescent="0.3">
      <c r="A104" s="188" t="s">
        <v>101</v>
      </c>
      <c r="G104" s="190"/>
      <c r="I104" s="190"/>
      <c r="J104" s="6"/>
    </row>
    <row r="105" spans="1:10" s="189" customFormat="1" ht="13.5" customHeight="1" x14ac:dyDescent="0.3">
      <c r="A105" s="188" t="s">
        <v>102</v>
      </c>
      <c r="G105" s="190"/>
      <c r="I105" s="190"/>
      <c r="J105" s="6"/>
    </row>
    <row r="106" spans="1:10" s="189" customFormat="1" ht="13.5" customHeight="1" x14ac:dyDescent="0.3">
      <c r="A106" s="188" t="s">
        <v>103</v>
      </c>
      <c r="G106" s="190"/>
      <c r="I106" s="190"/>
      <c r="J106" s="6"/>
    </row>
    <row r="107" spans="1:10" s="189" customFormat="1" ht="13.5" customHeight="1" x14ac:dyDescent="0.3">
      <c r="A107" s="188" t="s">
        <v>104</v>
      </c>
      <c r="G107" s="190"/>
      <c r="I107" s="190"/>
      <c r="J107" s="6"/>
    </row>
    <row r="108" spans="1:10" s="189" customFormat="1" ht="13.5" customHeight="1" x14ac:dyDescent="0.3">
      <c r="A108" s="188" t="s">
        <v>105</v>
      </c>
      <c r="G108" s="190"/>
      <c r="I108" s="190"/>
      <c r="J108" s="6"/>
    </row>
    <row r="109" spans="1:10" s="189" customFormat="1" ht="13.5" customHeight="1" x14ac:dyDescent="0.3">
      <c r="A109" s="188" t="s">
        <v>106</v>
      </c>
      <c r="G109" s="190"/>
      <c r="I109" s="190"/>
      <c r="J109" s="6"/>
    </row>
    <row r="110" spans="1:10" s="189" customFormat="1" ht="13.5" customHeight="1" x14ac:dyDescent="0.3">
      <c r="A110" s="188" t="s">
        <v>107</v>
      </c>
      <c r="G110" s="190"/>
      <c r="I110" s="190"/>
      <c r="J110" s="6"/>
    </row>
    <row r="111" spans="1:10" s="189" customFormat="1" ht="13.5" customHeight="1" x14ac:dyDescent="0.3">
      <c r="A111" s="188" t="s">
        <v>108</v>
      </c>
      <c r="G111" s="190"/>
      <c r="I111" s="190"/>
      <c r="J111" s="6"/>
    </row>
    <row r="112" spans="1:10" s="189" customFormat="1" ht="13.5" customHeight="1" x14ac:dyDescent="0.3">
      <c r="A112" s="188" t="s">
        <v>109</v>
      </c>
      <c r="G112" s="190"/>
      <c r="I112" s="190"/>
      <c r="J112" s="6"/>
    </row>
    <row r="113" spans="1:10" s="189" customFormat="1" ht="13.5" customHeight="1" x14ac:dyDescent="0.3">
      <c r="A113" s="188" t="s">
        <v>110</v>
      </c>
      <c r="G113" s="190"/>
      <c r="I113" s="190"/>
      <c r="J113" s="6"/>
    </row>
    <row r="114" spans="1:10" s="189" customFormat="1" ht="13.5" customHeight="1" x14ac:dyDescent="0.3">
      <c r="A114" s="188" t="s">
        <v>111</v>
      </c>
      <c r="G114" s="190"/>
      <c r="I114" s="190"/>
      <c r="J114" s="6"/>
    </row>
    <row r="115" spans="1:10" s="189" customFormat="1" ht="13.5" customHeight="1" x14ac:dyDescent="0.3">
      <c r="A115" s="188" t="s">
        <v>112</v>
      </c>
      <c r="G115" s="190"/>
      <c r="I115" s="190"/>
      <c r="J115" s="6"/>
    </row>
    <row r="116" spans="1:10" s="189" customFormat="1" ht="13.5" customHeight="1" x14ac:dyDescent="0.3">
      <c r="A116" s="188" t="s">
        <v>113</v>
      </c>
      <c r="G116" s="190"/>
      <c r="I116" s="190"/>
      <c r="J116" s="6"/>
    </row>
    <row r="117" spans="1:10" s="189" customFormat="1" ht="13.5" customHeight="1" x14ac:dyDescent="0.3">
      <c r="A117" s="188" t="s">
        <v>114</v>
      </c>
      <c r="G117" s="190"/>
      <c r="I117" s="190"/>
      <c r="J117" s="6"/>
    </row>
    <row r="118" spans="1:10" s="189" customFormat="1" ht="13.5" customHeight="1" x14ac:dyDescent="0.3">
      <c r="A118" s="188" t="s">
        <v>115</v>
      </c>
      <c r="G118" s="190"/>
      <c r="I118" s="190"/>
      <c r="J118" s="6"/>
    </row>
    <row r="119" spans="1:10" s="189" customFormat="1" ht="13.5" customHeight="1" x14ac:dyDescent="0.3">
      <c r="A119" s="188"/>
      <c r="G119" s="190"/>
      <c r="I119" s="190"/>
      <c r="J119" s="6"/>
    </row>
    <row r="120" spans="1:10" s="189" customFormat="1" ht="13.5" customHeight="1" x14ac:dyDescent="0.3">
      <c r="A120" s="188" t="s">
        <v>116</v>
      </c>
      <c r="G120" s="190"/>
      <c r="I120" s="190"/>
      <c r="J120" s="6"/>
    </row>
    <row r="121" spans="1:10" s="189" customFormat="1" ht="13.5" customHeight="1" x14ac:dyDescent="0.3">
      <c r="A121" s="188" t="s">
        <v>117</v>
      </c>
      <c r="G121" s="190"/>
      <c r="I121" s="190"/>
      <c r="J121" s="6"/>
    </row>
    <row r="122" spans="1:10" s="189" customFormat="1" ht="13.5" customHeight="1" x14ac:dyDescent="0.3">
      <c r="A122" s="188"/>
      <c r="G122" s="190"/>
      <c r="I122" s="190"/>
      <c r="J122" s="6"/>
    </row>
    <row r="123" spans="1:10" s="189" customFormat="1" x14ac:dyDescent="0.3">
      <c r="A123" s="188"/>
      <c r="G123" s="190"/>
      <c r="I123" s="190"/>
      <c r="J123" s="6"/>
    </row>
    <row r="124" spans="1:10" s="189" customFormat="1" ht="13.8" x14ac:dyDescent="0.3"/>
    <row r="125" spans="1:10" s="189" customFormat="1" ht="13.8" x14ac:dyDescent="0.3"/>
    <row r="126" spans="1:10" s="189" customFormat="1" ht="13.8" x14ac:dyDescent="0.3"/>
    <row r="127" spans="1:10" s="189" customFormat="1" ht="13.8" x14ac:dyDescent="0.3"/>
    <row r="128" spans="1:10" s="189" customFormat="1" ht="13.8" x14ac:dyDescent="0.3"/>
    <row r="129" s="189" customFormat="1" ht="13.8" x14ac:dyDescent="0.3"/>
    <row r="130" s="189" customFormat="1" ht="13.8" x14ac:dyDescent="0.3"/>
    <row r="131" s="189" customFormat="1" ht="13.8" x14ac:dyDescent="0.3"/>
    <row r="132" s="189" customFormat="1" ht="13.8" x14ac:dyDescent="0.3"/>
    <row r="133" s="189" customFormat="1" ht="13.8" x14ac:dyDescent="0.3"/>
    <row r="134" s="189" customFormat="1" ht="13.8" x14ac:dyDescent="0.3"/>
    <row r="135" s="189" customFormat="1" ht="13.8" x14ac:dyDescent="0.3"/>
    <row r="136" s="189" customFormat="1" ht="13.8" x14ac:dyDescent="0.3"/>
    <row r="137" s="189" customFormat="1" ht="13.8" x14ac:dyDescent="0.3"/>
    <row r="138" s="189" customFormat="1" ht="13.8" x14ac:dyDescent="0.3"/>
    <row r="139" s="189" customFormat="1" ht="13.8" x14ac:dyDescent="0.3"/>
    <row r="140" s="189" customFormat="1" ht="13.8" x14ac:dyDescent="0.3"/>
    <row r="141" s="189" customFormat="1" ht="13.8" x14ac:dyDescent="0.3"/>
    <row r="142" s="189" customFormat="1" ht="13.8" x14ac:dyDescent="0.3"/>
    <row r="143" s="189" customFormat="1" ht="13.8" x14ac:dyDescent="0.3"/>
    <row r="144" s="189" customFormat="1" ht="13.8" x14ac:dyDescent="0.3"/>
    <row r="145" s="189" customFormat="1" ht="13.8" x14ac:dyDescent="0.3"/>
    <row r="146" s="189" customFormat="1" ht="13.8" x14ac:dyDescent="0.3"/>
    <row r="147" s="189" customFormat="1" ht="13.8" x14ac:dyDescent="0.3"/>
    <row r="148" s="189" customFormat="1" ht="13.8" x14ac:dyDescent="0.3"/>
    <row r="149" s="189" customFormat="1" ht="13.8" x14ac:dyDescent="0.3"/>
    <row r="150" s="189" customFormat="1" ht="13.8" x14ac:dyDescent="0.3"/>
    <row r="151" s="189" customFormat="1" ht="13.8" x14ac:dyDescent="0.3"/>
    <row r="152" s="189" customFormat="1" ht="13.8" x14ac:dyDescent="0.3"/>
    <row r="153" s="189" customFormat="1" ht="13.8" x14ac:dyDescent="0.3"/>
    <row r="154" s="189" customFormat="1" ht="13.8" x14ac:dyDescent="0.3"/>
    <row r="155" s="189" customFormat="1" ht="13.8" x14ac:dyDescent="0.3"/>
    <row r="156" s="189" customFormat="1" ht="13.8" x14ac:dyDescent="0.3"/>
    <row r="157" s="189" customFormat="1" ht="13.8" x14ac:dyDescent="0.3"/>
    <row r="158" s="189" customFormat="1" ht="13.8" x14ac:dyDescent="0.3"/>
    <row r="159" s="189" customFormat="1" ht="13.8" x14ac:dyDescent="0.3"/>
    <row r="160" s="189" customFormat="1" ht="13.8" x14ac:dyDescent="0.3"/>
    <row r="161" s="189" customFormat="1" ht="13.8" x14ac:dyDescent="0.3"/>
    <row r="162" s="189" customFormat="1" ht="13.8" x14ac:dyDescent="0.3"/>
    <row r="163" s="189" customFormat="1" ht="13.8" x14ac:dyDescent="0.3"/>
    <row r="164" s="189" customFormat="1" ht="13.8" x14ac:dyDescent="0.3"/>
    <row r="165" s="189" customFormat="1" ht="13.8" x14ac:dyDescent="0.3"/>
    <row r="166" s="189" customFormat="1" ht="13.8" x14ac:dyDescent="0.3"/>
    <row r="167" s="189" customFormat="1" ht="13.8" x14ac:dyDescent="0.3"/>
    <row r="168" s="189" customFormat="1" ht="13.8" x14ac:dyDescent="0.3"/>
    <row r="169" s="189" customFormat="1" ht="13.8" x14ac:dyDescent="0.3"/>
    <row r="170" s="189" customFormat="1" ht="13.8" x14ac:dyDescent="0.3"/>
    <row r="171" s="189" customFormat="1" ht="13.8" x14ac:dyDescent="0.3"/>
    <row r="172" s="189" customFormat="1" ht="13.8" x14ac:dyDescent="0.3"/>
    <row r="173" s="189" customFormat="1" ht="13.8" x14ac:dyDescent="0.3"/>
    <row r="174" s="189" customFormat="1" ht="13.8" x14ac:dyDescent="0.3"/>
    <row r="175" s="189" customFormat="1" ht="13.8" x14ac:dyDescent="0.3"/>
    <row r="176" s="189" customFormat="1" ht="13.8" x14ac:dyDescent="0.3"/>
    <row r="177" s="189" customFormat="1" ht="13.8" x14ac:dyDescent="0.3"/>
    <row r="178" s="189" customFormat="1" ht="13.8" x14ac:dyDescent="0.3"/>
    <row r="179" s="189" customFormat="1" ht="13.8" x14ac:dyDescent="0.3"/>
    <row r="180" s="189" customFormat="1" ht="13.8" x14ac:dyDescent="0.3"/>
    <row r="181" s="189" customFormat="1" ht="13.8" x14ac:dyDescent="0.3"/>
    <row r="182" s="189" customFormat="1" ht="13.8" x14ac:dyDescent="0.3"/>
    <row r="183" s="189" customFormat="1" ht="13.8" x14ac:dyDescent="0.3"/>
    <row r="184" s="189" customFormat="1" ht="13.8" x14ac:dyDescent="0.3"/>
    <row r="185" s="189" customFormat="1" ht="13.8" x14ac:dyDescent="0.3"/>
    <row r="186" s="189" customFormat="1" ht="13.8" x14ac:dyDescent="0.3"/>
    <row r="187" s="189" customFormat="1" ht="13.8" x14ac:dyDescent="0.3"/>
    <row r="188" s="189" customFormat="1" ht="13.8" x14ac:dyDescent="0.3"/>
    <row r="189" s="189" customFormat="1" ht="13.8" x14ac:dyDescent="0.3"/>
    <row r="190" s="189" customFormat="1" ht="13.8" x14ac:dyDescent="0.3"/>
    <row r="191" s="189" customFormat="1" ht="13.8" x14ac:dyDescent="0.3"/>
    <row r="192" s="189" customFormat="1" ht="13.8" x14ac:dyDescent="0.3"/>
    <row r="193" s="189" customFormat="1" ht="13.8" x14ac:dyDescent="0.3"/>
    <row r="194" s="189" customFormat="1" ht="13.8" x14ac:dyDescent="0.3"/>
    <row r="195" s="189" customFormat="1" ht="13.8" x14ac:dyDescent="0.3"/>
    <row r="196" s="189" customFormat="1" ht="13.8" x14ac:dyDescent="0.3"/>
    <row r="197" s="189" customFormat="1" ht="13.8" x14ac:dyDescent="0.3"/>
    <row r="198" s="189" customFormat="1" ht="13.8" x14ac:dyDescent="0.3"/>
    <row r="199" s="189" customFormat="1" ht="13.8" x14ac:dyDescent="0.3"/>
    <row r="200" s="189" customFormat="1" ht="13.8" x14ac:dyDescent="0.3"/>
    <row r="201" s="189" customFormat="1" ht="13.8" x14ac:dyDescent="0.3"/>
    <row r="202" s="189" customFormat="1" ht="13.8" x14ac:dyDescent="0.3"/>
    <row r="203" s="189" customFormat="1" ht="13.8" x14ac:dyDescent="0.3"/>
    <row r="204" s="189" customFormat="1" ht="13.8" x14ac:dyDescent="0.3"/>
    <row r="205" s="189" customFormat="1" ht="13.8" x14ac:dyDescent="0.3"/>
    <row r="206" s="189" customFormat="1" ht="13.8" x14ac:dyDescent="0.3"/>
    <row r="207" s="189" customFormat="1" ht="13.8" x14ac:dyDescent="0.3"/>
  </sheetData>
  <hyperlinks>
    <hyperlink ref="A5" location="'Tab1'!A1" display="Tab 1: Vplyv konsolidačného balíčka (KB) na disponibilné príjmy vybraných typov rodín v roku 2025" xr:uid="{7BA08E1B-01D1-4B16-8DA4-B6A6BF2CF324}"/>
    <hyperlink ref="A6" r:id="rId1" xr:uid="{819AFA15-8E22-420F-A234-D461FB839B07}"/>
    <hyperlink ref="A6" location="'Tab2'!A1" display="Tab 2: Vplyv konsolidačného balíčka (KB) a zvýšenia 13. dôchodku na disponibilné príjmy vybraných typov rodín v roku 2025" xr:uid="{C65D2B41-8A9D-4095-87DD-6E83D1B0C5CD}"/>
    <hyperlink ref="A8" location="'Tab4'!A1" display="Tab 4: Navrhované sadzby dane z pridanej hodnoty pre vybrané tovary a služby" xr:uid="{7DDDEDF9-E968-4DC1-BBCE-43CDF238375C}"/>
    <hyperlink ref="A9" location="'Tab5'!A1" display="Tab 5:  Vplyv legislatívnych zmien v DPH na verejné financie" xr:uid="{5DF88093-F6BA-4139-A34C-3D77CC91A52E}"/>
    <hyperlink ref="A10" location="'Tab6'!A1" display="Tab 6: Sumy daňového bonusu" xr:uid="{02326690-5BDD-48F7-9E79-55818DCF33B3}"/>
    <hyperlink ref="A11" location="'Tab7'!A1" display="Tab 7: Porovnanie percentuálnych limitov základu dane pre daňový bonus pre rok 2025" xr:uid="{BBC3B469-2CA7-4640-A43E-8D601BA07472}"/>
    <hyperlink ref="A40" location="'Graf25-27'!A1" display="Graf 25: Príspevky opatrení a makroekonomických vplyvov k zmene disponibilných príjmov v rokoch 2025 až 2028, (v eurách)" xr:uid="{6139D76E-B155-4BBB-A381-8745CF931E28}"/>
    <hyperlink ref="A41" location="'Graf25-27'!A11" display="Graf 26: Príspevky opatrení a makroekonomických vplyvov k zmene disponibilných príjmov v rokoch 2025 až 2028, ( v %)" xr:uid="{FAA5DB89-6DB5-45B2-98EA-DD8BF824A0A1}"/>
    <hyperlink ref="A42" location="'Graf25-27'!A23" display="Graf 27: Príspevky opatrení a makroekonomických efektov k zmene disponibilných príjmov v rokoch 2025 až 2028, podľa príjmových decilov (v %)" xr:uid="{3C4349E8-9EE8-488E-838C-FB9617E6DE65}"/>
    <hyperlink ref="A43" location="Graf28a30!A1" display="Graf 28: Príspevky jednotlivých opatrení k zmene disponibilných príjmov, 2025 (v %)" xr:uid="{5D776A81-A52A-4DE1-A497-9A7D05B11DF0}"/>
    <hyperlink ref="A44" location="Graf29a31!A1" display="Graf 29: Príspevky jednotlivých opatrení k zmene disponibilných príjmov podľa kategórií rodín, 2025 (v %)" xr:uid="{FA141515-B593-4391-9AFF-728731655B04}"/>
    <hyperlink ref="A45" location="Graf28a30!A1" display="Graf 30: Príspevky jednotlivých opatrení k zmene disponibilných príjmov podľa príjmových decilov, 2025 (v eurách)" xr:uid="{3E94850B-6385-4BFE-A85B-4E0507699933}"/>
    <hyperlink ref="A46" location="Graf29a31!A1" display="Graf 31: Príspevky jednotlivých opatrení k zmene disponibilných príjmov podľa kategórií rodín, 2025 (v eurách)" xr:uid="{989EC2A0-516B-4EF1-AC85-640AE0C2F5C0}"/>
    <hyperlink ref="A47" location="Graf32a34!A1" display="Graf 32: Príspevky jednotlivých opatrení k zmene disponibilných príjmov podľa príjmových decilov, 2026 (v %)" xr:uid="{13207863-9568-4D7D-BC79-6B10A6362BC7}"/>
    <hyperlink ref="A48" location="Graf33a35!A1" display="Graf 33: Príspevky jednotlivých opatrení k zmene disponibilných príjmov podľa kategórií rodín, 2026 (v %)" xr:uid="{040CCC63-8BE5-4C41-8A05-56AE471132C0}"/>
    <hyperlink ref="A49" location="Graf32a34!A1" display="Graf 34: Príspevky jednotlivých opatrení k zmene disponibilných príjmov podľa príjmových decilov, 2026 (v eurách)" xr:uid="{26F1E44C-CAD8-48CA-91BC-D799430C33AC}"/>
    <hyperlink ref="A50" location="Graf33a35!A1" display="Graf 35: Príspevky jednotlivých opatrení k zmene disponibilných príjmov podľa kategórií rodín, 2026 (v eurách)" xr:uid="{5FA4E8A8-09C2-4DC2-A0CC-0A901CED763A}"/>
    <hyperlink ref="A59" location="Graf44a45!A1" display="Graf 44: Vplyv zmien v DPH na disponibilné príjmy rodín* v roku 2025, návrh predložený na rokovanie vlády" xr:uid="{D37825D8-098E-4F08-B03A-012493FE75D3}"/>
    <hyperlink ref="A60" location="Graf44a45!A1" display="Graf 45: Vplyv zmien v DPH na disponibilné príjmy rodín* v roku 2025, schválené znenie" xr:uid="{FDE438F2-12AA-4851-9FF4-7A9D8916E64F}"/>
    <hyperlink ref="A61" location="Graf46a47!A1" display="Graf 46: Výška daňového bonusu v závislosti od základu dane rodiča s 1 dieťaťom vo veku do 15 rokov" xr:uid="{4390840E-06F2-4C8E-9376-E3F9E86966C7}"/>
    <hyperlink ref="A62" location="Graf46a47!A1" display="Graf 47: Rozdiel vo výške daňového bonusu v závislosti od základu dane rodiča s 1 dieťaťom vo veku do 15 rokov" xr:uid="{8FA50A9D-D436-4F9C-AFFA-CD1EE8111DD6}"/>
    <hyperlink ref="A63" location="Graf48!A1" display="Graf 48: Rozdiel v daňovom bonuse medzi logickou aplikáciou a schváleným znením v závislosti od základu dane rodiča s 1 dieťaťom vo veku do 15 rokov a s 1 dieťaťom vo veku nad 18 rokov" xr:uid="{B0A8A12F-42B7-4F10-90F3-CEA7581EB8EA}"/>
    <hyperlink ref="A64" location="Graf49a50!A1" display="Graf 49: Rodiny s nezaopatrenými deťmi podľa nároku na daňový bonus na dieťa " xr:uid="{CFBBB0D3-B3A2-415B-9492-386C664DA0AB}"/>
    <hyperlink ref="A65" location="Graf49a50!A1" display="Graf 50: Rodiny s nezaopatrenými deťmi podľa zmien vo výške daňového bonusu" xr:uid="{6E082332-9CFC-413C-BFA7-D4EEC16EF6F5}"/>
    <hyperlink ref="A66" location="Graf51a52!A1" display="Graf 51: Zmeny v daňovom bonuse podľa typu rodiny" xr:uid="{56ED83EE-AC10-4797-9677-993F49AB71B6}"/>
    <hyperlink ref="A67" location="Graf51a52!A1" display="Graf 52: Zmeny v daňovom bonuse podľa výšky disponibilného príjmu rodín" xr:uid="{E7AFF0DD-818D-40C3-8214-1B7F5FD764B3}"/>
    <hyperlink ref="A68" location="Graf53a54!A1" display="Graf 53: Počet nezaopatrených detí podľa nároku na daňový bonus (v tisícoch osôb)" xr:uid="{F6FC46E3-AA8F-4DE3-A638-31F24C6715D8}"/>
    <hyperlink ref="A69" location="Graf53a54!A1" display="Graf 54: Podiel nezaopatrených detí podľa nároku na daňový bonus (v %)" xr:uid="{42CC632F-66E2-426B-8C57-06BE6782E00A}"/>
    <hyperlink ref="A70" location="Graf55a56!A1" display="Graf 55: Vplyv zmien v daňovom bonuse v rodinách s nezaopatrenými deťmi podľa príjmových kategórií, 2025 (v eurách)" xr:uid="{303A4C10-39D4-4103-B2CF-9F5451DF9B17}"/>
    <hyperlink ref="A71" location="Graf55a56!A1" display="Graf 56: Vplyv zmien v daňovom bonuse v rodinách s nezaopatrenými deťmi podľa príjmových kategórií, 2025 (v %)" xr:uid="{972E5C50-C466-4B49-999D-35945EB99DEC}"/>
    <hyperlink ref="A72" location="Graf57a58!A1" display="Graf 57: Vplyv zmien v daňovom bonuse v rodinách s nezaopatrenými deťmi podľa typu rodiny, 2025 (v eurách)" xr:uid="{D653F87F-070E-4864-B81E-C7612AA8D931}"/>
    <hyperlink ref="A73" location="Graf57a58!A1" display="Graf 58: Vplyv zmien v daňovom bonuse v rodinách s nezaopatrenými deťmi podľa typu rodiny, 2025 (v %)" xr:uid="{C6D595EE-8D09-4FA8-9968-BDFEEEC03F8C}"/>
    <hyperlink ref="A74" location="Graf59a60!A1" display="Graf 59: Počet osôb v dôchodkovom veku podľa nároku na rodičovský dôchodok v pôvodnom a schválenom systéme" xr:uid="{0259C718-8C9C-47EF-BC49-A32DE4487D26}"/>
    <hyperlink ref="A75" location="Graf59a60!A1" display="Graf 60: Status detí osôb v dôchodkovom veku, ktoré stratili nárok na rodičovský dôchodok" xr:uid="{A64DBDCE-F2C8-4142-96E0-15063036C735}"/>
    <hyperlink ref="A76" location="Graf61a62!N2" display="Graf 61: Rozdiel vo výške rodičovského dôchodku v závislosti od hrubej mzdy dieťaťa - v prípade ak to dieťa nepoberá daňový bonus na vlastné nezaopatrené dieťa" xr:uid="{C870731B-C7E0-4E0D-B039-2A1AAB153D1F}"/>
    <hyperlink ref="A77" location="Graf61a62!A1" display="Graf 62: Rozdiel vo výške rodičovského dôchodku v závislosti od hrubej mzdy dieťaťa a počtu jeho nezaopatrených detí do 15 rokov, na ktoré poberá daňový bonus na dieťa" xr:uid="{3761B236-DA30-4375-BC1E-A4BC98590B45}"/>
    <hyperlink ref="A78" location="Graf63a65!A1" display="Graf 63: Výška rodičovského dôchodku v závislosti od výšky disponibilného príjmu – vyjadrené ako percentuálny podiel na disponibilnom príjme" xr:uid="{EBE2D776-6273-4ECF-892C-6D5CC0793DA3}"/>
    <hyperlink ref="A79" location="Graf64a66!A1" display="Graf 64: Výška rodičovského dôchodku v závislosti od počtu detí – vyjadrené ako percentuálny podiel na disponibilnom príjme" xr:uid="{D07C37F9-60F5-4C9D-A6F0-5210E0B1BFC4}"/>
    <hyperlink ref="A80" location="Graf63a65!A1" display="Graf 65: Výška rodičovského dôchodku v závislosti od výšky disponibilného príjmu" xr:uid="{E20A0BE1-EBC2-4EFB-8811-BC6E12C41B37}"/>
    <hyperlink ref="A81" location="Graf64a66!A1" display="Graf 66: Výška rodičovského dôchodku v závislosti od počtu detí" xr:uid="{EC1F36DE-FC5B-461D-AE0B-E398BE7EFBF1}"/>
    <hyperlink ref="A82" location="'Graf67-70'!A1" display="Graf 67: Výška pôvodného rodičovského dôchodku v závislosti od výšky disp. Príjmu" xr:uid="{2EEADFC3-A4AF-4283-B55C-B0A80775EA96}"/>
    <hyperlink ref="A83" location="'Graf67-70'!A1" display="Graf 68: Výška pôvodného rodičovského dôchodku v závislosti od počtu detí" xr:uid="{8AD01575-236B-4D93-8960-1A5B18BE194E}"/>
    <hyperlink ref="A84" location="'Graf67-70'!A1" display="Graf 69: Výška nového rodičovského dôchodku v závislosti od výšky disponibilného príjmu" xr:uid="{947435C0-7680-47A0-B3DF-9231920A7FC0}"/>
    <hyperlink ref="A85" location="'Graf67-70'!A1" display="Graf 70: Výška nového rodičovského dôchodku v závislosti od počtu detí" xr:uid="{5E7B3E29-A547-44E5-ADC8-9A84B3978750}"/>
    <hyperlink ref="A86" location="'Graf71a72 '!A1" display="Graf 71: Boxplot – rozdiel vo výške rodičovského dôchodku v závislosti od výšky disponibilného príjmu, v eurách" xr:uid="{AB0A5809-87A1-40E1-9A84-90328FE206A1}"/>
    <hyperlink ref="A88" location="Graf73!A1" display="Graf 73: Histogram nového rodičovského dôchodku" xr:uid="{35121192-6A8D-46D2-A43A-62B1B52EE6BF}"/>
    <hyperlink ref="A89" location="Graf74!A1" display="Graf 74: Histogram rozdielu v rodičovskom dôchodku" xr:uid="{B88C5D15-466A-4756-81C6-158681B757BF}"/>
    <hyperlink ref="A90" location="Graf75a76!A1" display="Graf 75: Počet osôb s príjmom nad stropom v danom mesiaci, rok 2026 (v tisícoch)" xr:uid="{FDAD4FCB-C9E9-45C1-90B7-7EA75F948C92}"/>
    <hyperlink ref="A91" location="Graf75a76!A1" display="Graf 76: Počet osôb s príjmom nad stropom v danom mesiaci - podľa počtu mesiacov v ktorých príjem prekročil strop, rok 2026 (v tisícoch)" xr:uid="{04025C58-09A7-45CD-A311-4FCB190ABF09}"/>
    <hyperlink ref="A25" location="Strednodoby_horizont!A1" display="Graf 10: Príspevok konsolidačného balíčka k r-g diferenciálu (v p.b.)" xr:uid="{00E767B0-11A1-4C29-A7B9-36BE8C60AA49}"/>
    <hyperlink ref="A26" location="Strednodoby_horizont!A1" display="Graf 11: Príspevok konsolidačného balíčka k inflácii (v p.b.)" xr:uid="{C2723764-4A29-4D45-8CE9-71128C17D2EB}"/>
    <hyperlink ref="A27" location="Strednodoby_horizont!A1" display="Graf 12: Príspevok konsolidačného balíčka k miere úspor (v p.b.)" xr:uid="{8BABFAEF-A4A5-4D08-9B60-34E0AD76AFA1}"/>
    <hyperlink ref="A28" location="Strednodoby_horizont!A1" display="Graf 13: Príspevok konsolidačného balíčka k rastu reálnej súkromnej spotreby (v p.b.)" xr:uid="{E659EE12-932F-4264-9905-0305CE23CFDD}"/>
    <hyperlink ref="A29" location="Strednodoby_horizont!A1" display="Graf 14: Príspevok konsolidačného balíčka k rastu reálnych súkromných investícií (v p.b.)" xr:uid="{58699705-4BD6-476C-89DA-840389780F03}"/>
    <hyperlink ref="A30" location="Strednodoby_horizont!A1" display="Graf 15: Príspevok konsolidačného balíčka k rastu zamestnanosti (v p.b.)" xr:uid="{259909FD-EA23-4085-9192-06E20C34451A}"/>
    <hyperlink ref="A31" location="Strednodoby_horizont!A1" display="Graf 16: Príspevok konsolidačného balíčka k rastu reálnej mzdy (v p.b.)" xr:uid="{A0D90E89-4F42-432A-B3BB-D0D47A07A462}"/>
    <hyperlink ref="A32" location="Strednodoby_horizont!A1" display="Graf 17: Kumulatívny príspevok konsolidačného balíčka k rastu reálneho HDP (v percentách)" xr:uid="{797A627E-1F37-4558-BB31-4765A1677522}"/>
    <hyperlink ref="A33" location="Strednodoby_horizont!A1" display="Graf 18: Kumulatívny príspevok konsolidačného balíčka inflácii (v p.b.)" xr:uid="{A12969DC-BA5B-4994-BCE7-6A5E4360A92D}"/>
    <hyperlink ref="A34" location="Strednodoby_horizont!A1" display="Graf 19: Kumulatívny príspevok konsolidačného balíčka k rastu zamestnanosti (v osobách)" xr:uid="{874468EA-E19D-49E1-9D94-AC2D8F3F22BC}"/>
    <hyperlink ref="A35" location="Strednodoby_horizont!A1" display="Graf 20: Kumulatívny príspevok konsolidačného balíčka k nominálnej mzde (v Eurách, mesačne)" xr:uid="{ABDCCBC3-E997-456A-B2FD-AAED1BE26937}"/>
    <hyperlink ref="A36" location="Dlhodoby_horizont!A1" display="Graf 21: Príspevok konsolidačného balíčka k rastu spotreby a súkromných investícií (v p.b.)" xr:uid="{576A6825-3D4F-4F9E-8982-8B77E055A300}"/>
    <hyperlink ref="A37" location="Dlhodoby_horizont!A1" display="Graf 22: Príspevok konsolidačného balíčka k rastu reálneho HDP a inflácie (v p.b.)" xr:uid="{1A0E3225-0768-43F3-81D9-1B3F7F6AC407}"/>
    <hyperlink ref="A38" location="Dlhodoby_horizont!A1" display="Graf 23: Príspevok konsolidačného balíčka k rastu zamestnanosti a reálnej mzdy (v p.b.)" xr:uid="{682F159E-30B5-4110-8872-B77AA60322C2}"/>
    <hyperlink ref="A39" location="Dlhodoby_horizont!A1" display="Graf 24: Príspevok balíčka ku zmene r-g diferenciálu a implicitnej úrokovej sadzby (v p.b.)" xr:uid="{8EDD00EE-3E4F-47A8-8E26-B4FC783A0B3A}"/>
    <hyperlink ref="A121" location="Priloha6!A1" display="Príloha 6 – Vplyv opatrení na disponibilné príjmy podľa typov rodín (rok 2025) " xr:uid="{BAB50980-8A8C-4731-9051-173665793088}"/>
    <hyperlink ref="A101" location="Graf86a87!A1" display="Graf 86: Vplyv legislatívnych zmien medzi rokmi 2022 až 2025 na priemerný disponibilný príjem rodín s nezaopatrenými deťmi (v eurách)" xr:uid="{3007013D-BB9D-4923-A68A-5A686EF1A03C}"/>
    <hyperlink ref="A102" location="Graf86a87!A1" display="Graf 87: Vplyv legislatívnych zmien medzi rokmi 2022 až 2025 na priemerný disponibilný príjem rodín dôchodcov (v eurách) " xr:uid="{77D8D7F8-383B-4A19-A58C-F7AC4E05D100}"/>
    <hyperlink ref="A103" location="Graf88a89!A1" display="Graf 88: Príspevky jednotlivých opatrení k zmene disponibilných príjmov po zohľadnení opatrení od roku 2023, podľa príjmových decilov v 2025, celá populácia (v eur)" xr:uid="{533EA65E-0D78-44FA-ABB9-697787A8C570}"/>
    <hyperlink ref="A104" location="Graf88a89!A1" display="Graf 89: Príspevky jednotlivých opatrení k zmene disponibilných príjmov po zohľadnení opatrení od roku 2023, podľa príjmových decilov v 2025, celá populácia (v %)" xr:uid="{05ECDC51-687A-4D21-BF15-4B4CDCC87499}"/>
    <hyperlink ref="A105" location="Graf90a91!A1" display="Graf 90: Príspevky jednotlivých opatrení k zmene disponibilných príjmov po zohľadnení opatrení od roku 2023, podľa príjmových decilov v 2025, rodiny s nezaopatrenými deťmi (v eur)" xr:uid="{DFC138D2-AB48-4C7F-9322-6C21C7C4CBC0}"/>
    <hyperlink ref="A106" location="Graf90a91!A1" display="Graf 91: Príspevky jednotlivých opatrení k zmene disponibilných príjmov po zohľadnení opatrení od roku 2023, podľa príjmových decilov v 2025, rodiny s nezaopatrenými deťmi (v %)" xr:uid="{92C9A5BC-DFE6-4067-AA21-C58B53B62E12}"/>
    <hyperlink ref="A107" location="Graf92a93!A1" display="Graf 92: Príspevky jednotlivých opatrení k zmene disponibilných príjmov po zohľadnení opatrení od roku 2023, podľa príjmových decilov v 2025, rodiny dôchodcov (v eur)" xr:uid="{9E0CF82A-2CBB-4AF1-AC53-A7C042D20440}"/>
    <hyperlink ref="A108" location="Graf92a93!A1" display="Graf 93: Príspevky jednotlivých opatrení k zmene disponibilných príjmov po zohľadnení opatrení od roku 2023, podľa príjmových decilov v 2025, rodiny dôchodcov (v %)" xr:uid="{1FBE834E-FFFB-4F3A-B4F0-B621B0D86F84}"/>
    <hyperlink ref="A109" location="Graf94a95!A1" display="Graf 94: Vplyv konsolidačného balíčka + vplyv automatického zníženia daňového bonusu zo 140 na 100 (v eur) – celá populácia, 2025" xr:uid="{546D9A20-DECF-4195-89D5-C36F46896C2F}"/>
    <hyperlink ref="A110" location="Graf94a95!A1" display="Graf 95: Vplyv konsolidačného balíčka + vplyv automatického zníženia daňového bonusu zo 140 na 100 (v %) – celá populácia, 2025" xr:uid="{5A096FE8-89CD-4F64-BE6D-C00E765BA23A}"/>
    <hyperlink ref="A111" location="Graf96a97!A1" display="Graf 96: Vplyv konsolidačného balíčka + vplyv automatického zníženia daňového bonusu zo 140 na 100 (v eur) – rodiny s deťmi, 2025" xr:uid="{D98D8AB7-3D0D-474E-A352-9778D7933089}"/>
    <hyperlink ref="A112" location="Graf96a97!A1" display="Graf 97: Vplyv konsolidačného balíčka + vplyv automatického zníženia daňového bonusu zo 140 na 100 (v %) – rodiny s deťmi, 2025" xr:uid="{EB21C1BD-3F76-46D5-A4F1-0C4C7757F89D}"/>
    <hyperlink ref="A113" location="Graf98a99!A1" display="Graf 98: Vplyv daňového bonusu z konsolidačného balíčka + vplyv automatického zníženia daňového bonusu zo 140 na 100 (v eur) – podľa typov rodín, 2025" xr:uid="{0898F397-3B0B-4FA8-B0FC-A277871838E4}"/>
    <hyperlink ref="A114" location="Graf98a99!A1" display="Graf 99: Vplyv daňového bonusu z konsolidačného balíčka + vplyv automatického zníženia daňového bonusu zo 140 na 100 (v %) – podľa typov rodín, 2025" xr:uid="{AEF00F92-B714-4CB3-BA4C-80CC01AFD05F}"/>
    <hyperlink ref="A115" location="Graf100a101!A1" display="Graf 100: Vplyv konsolidačného balíčka + zvýšenie 13. dôchodku + automatické zníženie daňového bonusu zo 140 na 100 – podľa príjmových decilov v 2025 (v eurách)" xr:uid="{52E93046-792F-4088-ADF6-27EB3FFECB73}"/>
    <hyperlink ref="A116" location="Graf100a101!A1" display="Graf 101: Vplyv konsolidačného balíčka + zvýšenie 13. dôchodku + automatické zníženie daňového bonusu zo 140 na 100 – podľa príjmových decilov v 2025 (v %)" xr:uid="{445BEFB1-23D0-4D43-BECB-22755EA91075}"/>
    <hyperlink ref="A117" location="Graf102a103!A1" display="Graf 102: 5Vplyv konsolidačného balíčka + zvýšenie 13. dôchodku + automatické zníženie daňového bonusu zo 140 na 100 – podľa typov rodín v 2025 (v eurách)" xr:uid="{0481C2D8-2E71-4177-BAF2-5058C7A28AA8}"/>
    <hyperlink ref="A118" location="Graf102a103!A1" display="Graf 103: Vplyv konsolidačného balíčka + zvýšenie 13. dôchodku + automatické zníženie daňového bonusu zo 140 na 100 – podľa typov rodín v 2025 (v %)" xr:uid="{2688DF57-36D0-48B7-8A94-93A01F5E315F}"/>
    <hyperlink ref="A51" location="Graf36a37!A1" display="Graf 36: Príspevky jednotlivých opatrení a zvýšenia 13. dôchodku k zmene disponibilných príjmov podľa kategórií rodín, 2025 (v eurách)" xr:uid="{DF2A45EC-9EFA-42A7-9EC0-E9CB56A8313C}"/>
    <hyperlink ref="A52" location="Graf36a37!A1" display="Graf 37: Príspevky jednotlivých opatrení a zvýšenia 13. dôchodku k zmene disponibilných príjmov podľa kategórií rodín, 2025 (v %)" xr:uid="{95DE4978-0879-4410-A144-16F0506582A2}"/>
    <hyperlink ref="A53" location="Graf38a39!A1" display="Graf 38: Príspevky jednotlivých opatrení a zvýšenia 13. dôchodku k zmene disponibilných príjmov podľa príjmových decilov, 2025 (v eurách)" xr:uid="{581C4C5B-585B-4F5B-A7D1-E7E39C8D769B}"/>
    <hyperlink ref="A54" location="Graf38a39!A1" display="Graf 39: Príspevky jednotlivých opatrení a zvýšenia 13. dôchodku k zmene disponibilných príjmov podľa príjmových decilov, 2025 (v %)" xr:uid="{58FAADAC-A9D4-4386-83A5-26BB1EB511CC}"/>
    <hyperlink ref="A7" location="'Tab3'!A1" display="Tab 3: Prehľad opatrení a ich vplyv" xr:uid="{7B007130-A6CC-4B54-BEDC-61C3A45194D5}"/>
    <hyperlink ref="A14" location="'Tab10'!A1" display="Tab 10: Zníženie valorizácie platov zdravotníkov" xr:uid="{CAF2E5DD-F994-4AE6-A33D-05614EA57FCB}"/>
    <hyperlink ref="A13" location="'Tab9'!A1" display="Tab 9: Zmeny cien jednotlivých typov diaľničných známok od roku 2025" xr:uid="{6942D867-DE60-430D-B651-4B33DD398FC3}"/>
    <hyperlink ref="A12" location="'Tab8'!A1" display="Tab 8: Čistý vplyv opatrení na verejnú správu" xr:uid="{72643EC3-93ED-4A8E-8703-E85D6F604A14}"/>
    <hyperlink ref="A17" location="Graf2!A1" display="Graf 2: Vplyv opatrení na hrubý dlh v % HDP (kumulované ročné vplyvy)" xr:uid="{F65E12E3-A704-4424-9F8B-C04E20BC749C}"/>
    <hyperlink ref="A18" location="Graf3a4!A1" display="Graf 3: Vplyv opatrení v roku 2025 (mil. eur)" xr:uid="{E2463549-BFCD-4CE2-912E-C9E3133E8974}"/>
    <hyperlink ref="A19" location="Graf3a4!A1" display="Graf 4: Kumulatívny vplyv opatrení v 2025 – 2028 (mil. eur)" xr:uid="{FA800325-AB00-4F87-A94C-68B810E311DA}"/>
    <hyperlink ref="A20" location="Graf5a6!A1" display="Graf 5: Rozklad vplyvu balíčka na statické a dynamické vplyvy (mil. eur)" xr:uid="{80E61E1A-EF67-4D53-9628-9F4C0CB10A55}"/>
    <hyperlink ref="A21" location="Graf5a6!A1" display="Graf 6: Rozklad makroekonomických vplyvov (mil. eur) " xr:uid="{41C41C5B-8D24-4979-ACA5-EB3F0B9ECF96}"/>
    <hyperlink ref="A22" location="Graf7a8!A1" display="Graf 7: Štruktúra opatrení v prvotnom návrhu" xr:uid="{85EF6316-8E38-406D-AF91-3C29ECACC57E}"/>
    <hyperlink ref="A23" location="Graf7a8!A1" display="Graf 8: Výsledná štruktúra opatrení" xr:uid="{DAEC63FB-7D72-4F31-B93D-DC4D5D14F5B6}"/>
    <hyperlink ref="A93" location="Graf78!A1" display="Graf 78: Podiel SZČO uplatňujúcich si nižšiu sadzbu dane v %, nárast v roku 2025 o 2 p.b." xr:uid="{AC2A70CD-C19A-46B4-86E4-FDE58AABAE47}"/>
    <hyperlink ref="A94" location="Graf79a80!A1" display="Graf 79: Počet firiem v tis. a zaplatená daň v mil. eur podľa zdaniteľného príjmu do 1 mil. eur, rok 2022" xr:uid="{FBA59A7A-3BD2-4143-AA7E-2E35BC383BA1}"/>
    <hyperlink ref="A96" location="Graf81!A1" display="Graf 81: Efektívne priemerné  a zákonom stanovené daňové sadzby z príjmu firiem v nefinančných sektoroch vo vybraných krajinách v %, rok 2022 " xr:uid="{0ED6FCF3-553B-4669-942B-9DB39CC06BC6}"/>
    <hyperlink ref="A97" location="Graf82!A1" display="Graf 82: Zisk pred zdanením mobilných operátorov podliehajúcich osobitnému odvodu v mil. eur" xr:uid="{4A096E1E-6F99-4514-8507-D654C63DEFC1}"/>
    <hyperlink ref="A98" location="Graf83!A1" display="Graf 83: Zisk pred zdanením rafinérskych spoločností podliehajúcich osobitnému odvodu v mil. eur" xr:uid="{63F8021A-AA41-40C4-8835-A79097F6C9EA}"/>
    <hyperlink ref="A99" location="Graf84!A1" display="Graf 84: Vývoj ceny ročnej/365-dňovej diaľničnej známky na Slovensku (v eurách)" xr:uid="{077396CF-CCD9-43D0-BD92-A0C935513AA9}"/>
    <hyperlink ref="A100" location="Graf85!A1" display="Graf 85: Medzinárodné porovnanie cien ročných/ 365-dňových diaľničných známok v roku 2024 (v eurách)" xr:uid="{03468DAB-FCD0-4308-B01C-8B30BE1A2208}"/>
    <hyperlink ref="A95" location="Graf79a80!A1" display="Graf 79: Počet firiem v tis. a zaplatená daň v mil. eur podľa zdaniteľného príjmu do 1 mil. eur, rok 2022" xr:uid="{EC24D5E8-DAA2-4FBB-9954-6C0CCAAE4965}"/>
    <hyperlink ref="A16" location="Graf1!A1" display="Graf 1: Ročný vplyv opatrení na saldo VS v % HDP" xr:uid="{AB0F334C-5462-407A-8BE4-529BA6BDC385}"/>
    <hyperlink ref="A24" location="Strednodoby_horizont!A1" display="Graf 9: Príspevok konsolidačného balíčka k rastu reálneho HDP (v p.b.)" xr:uid="{F996835F-0F4E-4F00-9BC8-582F159E22AD}"/>
    <hyperlink ref="A120" location="Priloha2!A1" display="Príloha 2 – Príspevok konsolidačného balíčka k vývoju makroveličín" xr:uid="{463E2627-0F32-4981-A1B8-4C8050A67C8B}"/>
    <hyperlink ref="A55" location="Graf40!A1" display="Graf 40: Kumulatívny vplyv balíčka na osobu počas (zvyšného) života" xr:uid="{245E3C61-CA3E-41ED-9A58-CAAA42CB430A}"/>
    <hyperlink ref="A56" location="Graf41!A1" display="Graf 41: Priemerný ročný vplyv balíčka na osobu počas (zvyšného) života" xr:uid="{00B0B354-4254-4493-8AF0-528D2E874035}"/>
    <hyperlink ref="A57" location="Graf42!A1" display="Graf 42: Kumulatívny vplyv balíčka na osobu počas (zvyšného) života" xr:uid="{6AFD46BF-4474-4D41-821F-F6757CF1C9F7}"/>
    <hyperlink ref="A58" location="Graf43!A1" display="Graf 43: Priemerný ročný vplyv balíčka na osobu počas (zvyšného) života" xr:uid="{098C0B0A-D8F3-4AFA-8A6D-7C847FF134C1}"/>
    <hyperlink ref="A87" location="'Graf71a72 '!A1" display="Graf 72: Boxplot – rozdiel vo výške rodičovského dôchodku v závislosti od počtu detí, v eurách" xr:uid="{9C740D63-BCB7-47E9-B313-4715F4941143}"/>
    <hyperlink ref="A92" location="Graf77!A1" display="Graf 77: Vzťah medzi výškou dôchodku a výškou vymeriavacieho základu pre sociálne poistenie" xr:uid="{3AD21230-1EC4-45F4-A4CF-D7D623412302}"/>
  </hyperlinks>
  <pageMargins left="0.7" right="0.7" top="0.75" bottom="0.75" header="0.3" footer="0.3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0233-774E-46E7-AF43-4256606B2CCA}">
  <dimension ref="A1:C9"/>
  <sheetViews>
    <sheetView showGridLines="0" workbookViewId="0">
      <selection activeCell="A2" sqref="A2:A3"/>
    </sheetView>
  </sheetViews>
  <sheetFormatPr defaultColWidth="8.6640625" defaultRowHeight="14.4" x14ac:dyDescent="0.3"/>
  <cols>
    <col min="1" max="3" width="23" style="6" customWidth="1"/>
    <col min="4" max="16384" width="8.6640625" style="6"/>
  </cols>
  <sheetData>
    <row r="1" spans="1:3" x14ac:dyDescent="0.3">
      <c r="A1" s="5" t="s">
        <v>275</v>
      </c>
    </row>
    <row r="2" spans="1:3" ht="27.6" x14ac:dyDescent="0.3">
      <c r="A2" s="477" t="s">
        <v>276</v>
      </c>
      <c r="B2" s="240" t="s">
        <v>277</v>
      </c>
      <c r="C2" s="240" t="s">
        <v>277</v>
      </c>
    </row>
    <row r="3" spans="1:3" ht="27.6" x14ac:dyDescent="0.3">
      <c r="A3" s="477"/>
      <c r="B3" s="240" t="s">
        <v>278</v>
      </c>
      <c r="C3" s="240" t="s">
        <v>279</v>
      </c>
    </row>
    <row r="4" spans="1:3" x14ac:dyDescent="0.3">
      <c r="A4" s="241">
        <v>1</v>
      </c>
      <c r="B4" s="241" t="s">
        <v>280</v>
      </c>
      <c r="C4" s="241" t="s">
        <v>281</v>
      </c>
    </row>
    <row r="5" spans="1:3" x14ac:dyDescent="0.3">
      <c r="A5" s="241">
        <v>2</v>
      </c>
      <c r="B5" s="241" t="s">
        <v>282</v>
      </c>
      <c r="C5" s="241" t="s">
        <v>283</v>
      </c>
    </row>
    <row r="6" spans="1:3" x14ac:dyDescent="0.3">
      <c r="A6" s="241">
        <v>3</v>
      </c>
      <c r="B6" s="241" t="s">
        <v>284</v>
      </c>
      <c r="C6" s="241" t="s">
        <v>285</v>
      </c>
    </row>
    <row r="7" spans="1:3" x14ac:dyDescent="0.3">
      <c r="A7" s="241">
        <v>4</v>
      </c>
      <c r="B7" s="241" t="s">
        <v>286</v>
      </c>
      <c r="C7" s="241" t="s">
        <v>287</v>
      </c>
    </row>
    <row r="8" spans="1:3" x14ac:dyDescent="0.3">
      <c r="A8" s="241">
        <v>5</v>
      </c>
      <c r="B8" s="241" t="s">
        <v>288</v>
      </c>
      <c r="C8" s="241" t="s">
        <v>289</v>
      </c>
    </row>
    <row r="9" spans="1:3" ht="15" thickBot="1" x14ac:dyDescent="0.35">
      <c r="A9" s="242" t="s">
        <v>290</v>
      </c>
      <c r="B9" s="242" t="s">
        <v>291</v>
      </c>
      <c r="C9" s="242" t="s">
        <v>292</v>
      </c>
    </row>
  </sheetData>
  <mergeCells count="1">
    <mergeCell ref="A2:A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FAC7B-2E70-4277-8297-4D0EF3B74452}">
  <dimension ref="A1:E7"/>
  <sheetViews>
    <sheetView showGridLines="0" workbookViewId="0">
      <selection sqref="A1:E1"/>
    </sheetView>
  </sheetViews>
  <sheetFormatPr defaultColWidth="8.88671875" defaultRowHeight="14.4" x14ac:dyDescent="0.3"/>
  <cols>
    <col min="1" max="1" width="59.44140625" style="6" customWidth="1"/>
    <col min="2" max="16384" width="8.88671875" style="6"/>
  </cols>
  <sheetData>
    <row r="1" spans="1:5" x14ac:dyDescent="0.3">
      <c r="A1" s="481" t="s">
        <v>293</v>
      </c>
      <c r="B1" s="481"/>
      <c r="C1" s="481"/>
      <c r="D1" s="481"/>
      <c r="E1" s="481"/>
    </row>
    <row r="2" spans="1:5" x14ac:dyDescent="0.3">
      <c r="A2" s="307" t="s">
        <v>254</v>
      </c>
      <c r="B2" s="307">
        <v>2025</v>
      </c>
      <c r="C2" s="307">
        <v>2026</v>
      </c>
      <c r="D2" s="307">
        <v>2027</v>
      </c>
      <c r="E2" s="307">
        <v>2028</v>
      </c>
    </row>
    <row r="3" spans="1:5" ht="27.6" x14ac:dyDescent="0.3">
      <c r="A3" s="308" t="s">
        <v>294</v>
      </c>
      <c r="B3" s="309">
        <v>490</v>
      </c>
      <c r="C3" s="309">
        <v>519</v>
      </c>
      <c r="D3" s="309">
        <v>531</v>
      </c>
      <c r="E3" s="309">
        <v>555</v>
      </c>
    </row>
    <row r="4" spans="1:5" ht="27.6" x14ac:dyDescent="0.3">
      <c r="A4" s="308" t="s">
        <v>295</v>
      </c>
      <c r="B4" s="309">
        <v>-64</v>
      </c>
      <c r="C4" s="309">
        <v>-68</v>
      </c>
      <c r="D4" s="309">
        <v>-72</v>
      </c>
      <c r="E4" s="309">
        <v>-75</v>
      </c>
    </row>
    <row r="5" spans="1:5" x14ac:dyDescent="0.3">
      <c r="A5" s="310" t="s">
        <v>296</v>
      </c>
      <c r="B5" s="311" t="s">
        <v>274</v>
      </c>
      <c r="C5" s="311">
        <v>-15</v>
      </c>
      <c r="D5" s="311">
        <v>-26</v>
      </c>
      <c r="E5" s="311">
        <v>-26</v>
      </c>
    </row>
    <row r="6" spans="1:5" x14ac:dyDescent="0.3">
      <c r="A6" s="312" t="s">
        <v>297</v>
      </c>
      <c r="B6" s="313">
        <v>425</v>
      </c>
      <c r="C6" s="313">
        <v>436</v>
      </c>
      <c r="D6" s="313">
        <v>432</v>
      </c>
      <c r="E6" s="313">
        <v>453</v>
      </c>
    </row>
    <row r="7" spans="1:5" x14ac:dyDescent="0.3">
      <c r="E7" s="200" t="s">
        <v>167</v>
      </c>
    </row>
  </sheetData>
  <mergeCells count="1">
    <mergeCell ref="A1:E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EE600-9173-45FB-914B-80A3406C1691}">
  <dimension ref="A1:J16"/>
  <sheetViews>
    <sheetView showGridLines="0" workbookViewId="0"/>
  </sheetViews>
  <sheetFormatPr defaultRowHeight="14.4" x14ac:dyDescent="0.3"/>
  <cols>
    <col min="1" max="3" width="26.6640625" customWidth="1"/>
  </cols>
  <sheetData>
    <row r="1" spans="1:10" x14ac:dyDescent="0.3">
      <c r="A1" s="5" t="s">
        <v>298</v>
      </c>
    </row>
    <row r="2" spans="1:10" x14ac:dyDescent="0.3">
      <c r="A2" s="239" t="s">
        <v>299</v>
      </c>
      <c r="B2" s="240" t="s">
        <v>300</v>
      </c>
      <c r="C2" s="240" t="s">
        <v>301</v>
      </c>
    </row>
    <row r="3" spans="1:10" x14ac:dyDescent="0.3">
      <c r="A3" s="241" t="s">
        <v>302</v>
      </c>
      <c r="B3" s="304">
        <v>60</v>
      </c>
      <c r="C3" s="304">
        <v>90</v>
      </c>
    </row>
    <row r="4" spans="1:10" x14ac:dyDescent="0.3">
      <c r="A4" s="241" t="s">
        <v>303</v>
      </c>
      <c r="B4" s="304">
        <v>17</v>
      </c>
      <c r="C4" s="304">
        <v>17.100000000000001</v>
      </c>
    </row>
    <row r="5" spans="1:10" x14ac:dyDescent="0.3">
      <c r="A5" s="241" t="s">
        <v>304</v>
      </c>
      <c r="B5" s="304">
        <v>12</v>
      </c>
      <c r="C5" s="304">
        <v>10.8</v>
      </c>
    </row>
    <row r="6" spans="1:10" ht="15" thickBot="1" x14ac:dyDescent="0.35">
      <c r="A6" s="242" t="s">
        <v>305</v>
      </c>
      <c r="B6" s="305">
        <v>5.4</v>
      </c>
      <c r="C6" s="305">
        <v>8.1</v>
      </c>
    </row>
    <row r="7" spans="1:10" x14ac:dyDescent="0.3">
      <c r="A7" s="241"/>
      <c r="B7" s="241"/>
      <c r="C7" s="306" t="s">
        <v>306</v>
      </c>
    </row>
    <row r="16" spans="1:10" x14ac:dyDescent="0.3">
      <c r="J16" s="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838CA-C9FB-4936-8D83-DE8DC9C93A73}">
  <dimension ref="A1:J16"/>
  <sheetViews>
    <sheetView showGridLines="0" workbookViewId="0"/>
  </sheetViews>
  <sheetFormatPr defaultRowHeight="14.4" x14ac:dyDescent="0.3"/>
  <cols>
    <col min="1" max="1" width="44.109375" customWidth="1"/>
  </cols>
  <sheetData>
    <row r="1" spans="1:10" x14ac:dyDescent="0.3">
      <c r="A1" s="5" t="s">
        <v>307</v>
      </c>
      <c r="B1" s="5"/>
      <c r="C1" s="5"/>
      <c r="D1" s="205"/>
      <c r="E1" s="205"/>
    </row>
    <row r="2" spans="1:10" x14ac:dyDescent="0.3">
      <c r="A2" s="206"/>
      <c r="B2" s="216">
        <v>2025</v>
      </c>
      <c r="C2" s="216">
        <v>2026</v>
      </c>
      <c r="D2" s="216">
        <v>2027</v>
      </c>
      <c r="E2" s="216">
        <v>2028</v>
      </c>
    </row>
    <row r="3" spans="1:10" x14ac:dyDescent="0.3">
      <c r="A3" s="217" t="s">
        <v>308</v>
      </c>
      <c r="B3" s="207">
        <v>219</v>
      </c>
      <c r="C3" s="207">
        <v>234</v>
      </c>
      <c r="D3" s="207">
        <v>247</v>
      </c>
      <c r="E3" s="207">
        <v>261</v>
      </c>
    </row>
    <row r="4" spans="1:10" ht="15" thickBot="1" x14ac:dyDescent="0.35">
      <c r="A4" s="217" t="s">
        <v>309</v>
      </c>
      <c r="B4" s="207">
        <v>72</v>
      </c>
      <c r="C4" s="207">
        <v>34</v>
      </c>
      <c r="D4" s="207">
        <v>0</v>
      </c>
      <c r="E4" s="207">
        <v>0</v>
      </c>
    </row>
    <row r="5" spans="1:10" ht="15" thickBot="1" x14ac:dyDescent="0.35">
      <c r="A5" s="208" t="s">
        <v>310</v>
      </c>
      <c r="B5" s="209">
        <v>-147</v>
      </c>
      <c r="C5" s="209">
        <v>-200</v>
      </c>
      <c r="D5" s="209">
        <v>-247</v>
      </c>
      <c r="E5" s="209">
        <v>-261</v>
      </c>
    </row>
    <row r="6" spans="1:10" x14ac:dyDescent="0.3">
      <c r="A6" s="482" t="s">
        <v>311</v>
      </c>
      <c r="B6" s="482"/>
      <c r="C6" s="205"/>
      <c r="D6" s="483" t="s">
        <v>312</v>
      </c>
      <c r="E6" s="483"/>
    </row>
    <row r="16" spans="1:10" x14ac:dyDescent="0.3">
      <c r="J16" s="6"/>
    </row>
  </sheetData>
  <mergeCells count="2">
    <mergeCell ref="A6:B6"/>
    <mergeCell ref="D6:E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C1646-BD3D-423E-8EE5-1458AA0F6687}">
  <dimension ref="A1:J16"/>
  <sheetViews>
    <sheetView showGridLines="0" workbookViewId="0">
      <selection activeCell="G1" sqref="G1"/>
    </sheetView>
  </sheetViews>
  <sheetFormatPr defaultRowHeight="14.4" x14ac:dyDescent="0.3"/>
  <cols>
    <col min="1" max="1" width="15.88671875" customWidth="1"/>
  </cols>
  <sheetData>
    <row r="1" spans="1:10" x14ac:dyDescent="0.3">
      <c r="A1" s="166" t="s">
        <v>313</v>
      </c>
      <c r="B1" s="166">
        <v>2025</v>
      </c>
      <c r="C1" s="166">
        <v>2026</v>
      </c>
      <c r="D1" s="166">
        <v>2027</v>
      </c>
      <c r="E1" s="166">
        <v>2028</v>
      </c>
      <c r="G1" s="25" t="s">
        <v>13</v>
      </c>
    </row>
    <row r="2" spans="1:10" x14ac:dyDescent="0.3">
      <c r="A2" s="6" t="s">
        <v>314</v>
      </c>
      <c r="B2" s="198">
        <v>1.5324666007228624</v>
      </c>
      <c r="C2" s="198">
        <v>1.4966494963553645</v>
      </c>
      <c r="D2" s="198">
        <v>1.3958331431721802</v>
      </c>
      <c r="E2" s="198">
        <v>1.3470742465111691</v>
      </c>
    </row>
    <row r="3" spans="1:10" x14ac:dyDescent="0.3">
      <c r="A3" s="6" t="s">
        <v>315</v>
      </c>
      <c r="B3" s="198">
        <v>8.8771997712024878E-3</v>
      </c>
      <c r="C3" s="198">
        <v>5.9553688400093563E-2</v>
      </c>
      <c r="D3" s="198">
        <v>0.10903098768045714</v>
      </c>
      <c r="E3" s="198">
        <v>0.17672962659229283</v>
      </c>
    </row>
    <row r="4" spans="1:10" x14ac:dyDescent="0.3">
      <c r="A4" s="5" t="s">
        <v>316</v>
      </c>
      <c r="B4" s="199">
        <f>SUM(B2:B3)</f>
        <v>1.5413438004940649</v>
      </c>
      <c r="C4" s="199">
        <f t="shared" ref="C4:E4" si="0">SUM(C2:C3)</f>
        <v>1.556203184755458</v>
      </c>
      <c r="D4" s="199">
        <f t="shared" si="0"/>
        <v>1.5048641308526374</v>
      </c>
      <c r="E4" s="199">
        <f t="shared" si="0"/>
        <v>1.523803873103462</v>
      </c>
    </row>
    <row r="16" spans="1:10" x14ac:dyDescent="0.3">
      <c r="J16" s="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33EA4-F960-4067-BCAF-F185F0AF6565}">
  <dimension ref="A1:J16"/>
  <sheetViews>
    <sheetView showGridLines="0" workbookViewId="0">
      <selection activeCell="G1" sqref="G1"/>
    </sheetView>
  </sheetViews>
  <sheetFormatPr defaultRowHeight="14.4" x14ac:dyDescent="0.3"/>
  <cols>
    <col min="1" max="1" width="15.88671875" customWidth="1"/>
  </cols>
  <sheetData>
    <row r="1" spans="1:10" x14ac:dyDescent="0.3">
      <c r="A1" s="133" t="s">
        <v>313</v>
      </c>
      <c r="B1" s="133">
        <v>2025</v>
      </c>
      <c r="C1" s="133">
        <v>2026</v>
      </c>
      <c r="D1" s="133">
        <v>2027</v>
      </c>
      <c r="E1" s="133">
        <v>2028</v>
      </c>
      <c r="G1" s="25" t="s">
        <v>14</v>
      </c>
    </row>
    <row r="2" spans="1:10" x14ac:dyDescent="0.3">
      <c r="A2" t="s">
        <v>314</v>
      </c>
      <c r="B2" s="159">
        <v>-1.5324666007228624</v>
      </c>
      <c r="C2" s="159">
        <v>-2.9554105836161542</v>
      </c>
      <c r="D2" s="159">
        <v>-4.2538275430554089</v>
      </c>
      <c r="E2" s="159">
        <v>-5.5285776787935337</v>
      </c>
    </row>
    <row r="3" spans="1:10" x14ac:dyDescent="0.3">
      <c r="A3" t="s">
        <v>315</v>
      </c>
      <c r="B3" s="159">
        <v>-8.8771997712024878E-3</v>
      </c>
      <c r="C3" s="159">
        <v>-6.8430888171296056E-2</v>
      </c>
      <c r="D3" s="159">
        <v>-0.17746187585175321</v>
      </c>
      <c r="E3" s="159">
        <v>-0.35419150244404607</v>
      </c>
    </row>
    <row r="4" spans="1:10" x14ac:dyDescent="0.3">
      <c r="A4" s="2" t="s">
        <v>316</v>
      </c>
      <c r="B4" s="160">
        <f>SUM(B2:B3)</f>
        <v>-1.5413438004940649</v>
      </c>
      <c r="C4" s="160">
        <f t="shared" ref="C4:E4" si="0">SUM(C2:C3)</f>
        <v>-3.02384147178745</v>
      </c>
      <c r="D4" s="160">
        <f t="shared" si="0"/>
        <v>-4.4312894189071619</v>
      </c>
      <c r="E4" s="160">
        <f t="shared" si="0"/>
        <v>-5.8827691812375793</v>
      </c>
    </row>
    <row r="16" spans="1:10" x14ac:dyDescent="0.3">
      <c r="J16" s="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99460-70C7-47E1-9A57-8DEE784C91D5}">
  <dimension ref="A1:L26"/>
  <sheetViews>
    <sheetView showGridLines="0" workbookViewId="0">
      <selection activeCell="H16" sqref="H16"/>
    </sheetView>
  </sheetViews>
  <sheetFormatPr defaultRowHeight="14.4" x14ac:dyDescent="0.3"/>
  <cols>
    <col min="1" max="1" width="20.5546875" bestFit="1" customWidth="1"/>
  </cols>
  <sheetData>
    <row r="1" spans="1:12" x14ac:dyDescent="0.3">
      <c r="A1" s="164" t="s">
        <v>317</v>
      </c>
      <c r="B1" s="13"/>
      <c r="C1" s="13"/>
      <c r="D1" s="13"/>
      <c r="E1" s="13"/>
      <c r="F1" s="13"/>
      <c r="G1" s="13"/>
      <c r="H1" s="25" t="s">
        <v>15</v>
      </c>
      <c r="I1" s="13"/>
      <c r="J1" s="13"/>
      <c r="K1" s="13"/>
      <c r="L1" s="13"/>
    </row>
    <row r="2" spans="1:12" x14ac:dyDescent="0.3">
      <c r="A2" s="166" t="s">
        <v>318</v>
      </c>
      <c r="B2" s="163"/>
      <c r="C2" s="163"/>
      <c r="D2" s="163"/>
      <c r="E2" s="163"/>
      <c r="F2" s="13"/>
      <c r="G2" s="13"/>
      <c r="H2" s="13"/>
      <c r="I2" s="13"/>
      <c r="J2" s="13"/>
      <c r="K2" s="13"/>
      <c r="L2" s="13"/>
    </row>
    <row r="3" spans="1:12" x14ac:dyDescent="0.3">
      <c r="A3" s="162" t="s">
        <v>319</v>
      </c>
      <c r="B3" s="13">
        <v>2332.9317998131105</v>
      </c>
      <c r="C3" s="13"/>
      <c r="D3" s="13"/>
      <c r="E3" s="13">
        <f t="shared" ref="E3:E9" si="0">ABS(B3)</f>
        <v>2332.9317998131105</v>
      </c>
      <c r="F3" s="13"/>
      <c r="G3" s="13"/>
      <c r="H3" s="13"/>
      <c r="I3" s="13"/>
      <c r="J3" s="13"/>
      <c r="K3" s="13"/>
      <c r="L3" s="13"/>
    </row>
    <row r="4" spans="1:12" x14ac:dyDescent="0.3">
      <c r="A4" s="161" t="s">
        <v>320</v>
      </c>
      <c r="B4" s="13">
        <v>-100.1391516960357</v>
      </c>
      <c r="C4" s="13">
        <v>0</v>
      </c>
      <c r="D4" s="13">
        <f>IF(AND(B4&gt;0,B3&gt;0),D3+E3,IF(AND(B4&lt;0,B3&gt;0),D3+E3+B4,IF(AND(B4&gt;0,B3&lt;0),D3, D3+B4)))</f>
        <v>2232.7926481170748</v>
      </c>
      <c r="E4" s="13">
        <f t="shared" si="0"/>
        <v>100.1391516960357</v>
      </c>
      <c r="F4" s="13"/>
      <c r="G4" s="13"/>
      <c r="H4" s="13"/>
      <c r="I4" s="13"/>
      <c r="J4" s="13"/>
      <c r="K4" s="13"/>
      <c r="L4" s="13"/>
    </row>
    <row r="5" spans="1:12" x14ac:dyDescent="0.3">
      <c r="A5" s="161" t="s">
        <v>321</v>
      </c>
      <c r="B5" s="13">
        <v>14.317974560470004</v>
      </c>
      <c r="C5" s="13">
        <v>0</v>
      </c>
      <c r="D5" s="13">
        <f>IF(AND(B5&gt;0,B4&gt;0),D4+E4,IF(AND(B5&lt;0,B4&gt;0),D4+E4+B5,IF(AND(B5&gt;0,B4&lt;0),D4, D4+B5)))</f>
        <v>2232.7926481170748</v>
      </c>
      <c r="E5" s="13">
        <f t="shared" si="0"/>
        <v>14.317974560470004</v>
      </c>
      <c r="F5" s="13"/>
      <c r="G5" s="13"/>
      <c r="H5" s="13"/>
      <c r="I5" s="13"/>
      <c r="J5" s="13"/>
      <c r="K5" s="13"/>
      <c r="L5" s="13"/>
    </row>
    <row r="6" spans="1:12" x14ac:dyDescent="0.3">
      <c r="A6" s="161" t="s">
        <v>322</v>
      </c>
      <c r="B6" s="13">
        <f>SUM(B3:B5)</f>
        <v>2247.1106226775446</v>
      </c>
      <c r="C6" s="13">
        <v>0</v>
      </c>
      <c r="D6" s="13"/>
      <c r="E6" s="13">
        <f t="shared" si="0"/>
        <v>2247.1106226775446</v>
      </c>
      <c r="F6" s="13"/>
      <c r="G6" s="13"/>
      <c r="H6" s="13"/>
      <c r="I6" s="13"/>
      <c r="J6" s="13"/>
      <c r="K6" s="13"/>
      <c r="L6" s="13"/>
    </row>
    <row r="7" spans="1:12" x14ac:dyDescent="0.3">
      <c r="A7" s="161" t="s">
        <v>323</v>
      </c>
      <c r="B7" s="13">
        <v>-103.18357928994087</v>
      </c>
      <c r="C7" s="13">
        <v>0</v>
      </c>
      <c r="D7" s="13">
        <f>IF(AND(B7&gt;0,B6&gt;0),D6+E6,IF(AND(B7&lt;0,B6&gt;0),D6+E6+B7,IF(AND(B7&gt;0,B6&lt;0),D6, D6+B7)))</f>
        <v>2143.9270433876036</v>
      </c>
      <c r="E7" s="13">
        <f t="shared" si="0"/>
        <v>103.18357928994087</v>
      </c>
      <c r="F7" s="13"/>
      <c r="G7" s="13"/>
      <c r="H7" s="13"/>
      <c r="I7" s="13"/>
      <c r="J7" s="13"/>
      <c r="K7" s="13"/>
      <c r="L7" s="13"/>
    </row>
    <row r="8" spans="1:12" x14ac:dyDescent="0.3">
      <c r="A8" s="161" t="s">
        <v>324</v>
      </c>
      <c r="B8" s="13">
        <v>-1.9816762492209838</v>
      </c>
      <c r="C8" s="13">
        <v>0</v>
      </c>
      <c r="D8" s="13">
        <f>IF(AND(B8&gt;0,B7&gt;0),D7+E7,IF(AND(B8&lt;0,B7&gt;0),D7+E7+B8,IF(AND(B8&gt;0,B7&lt;0),D7, D7+B8)))</f>
        <v>2141.9453671383826</v>
      </c>
      <c r="E8" s="13">
        <f t="shared" si="0"/>
        <v>1.9816762492209838</v>
      </c>
      <c r="F8" s="13"/>
      <c r="G8" s="13"/>
      <c r="H8" s="13"/>
      <c r="I8" s="13"/>
      <c r="J8" s="13"/>
      <c r="K8" s="13"/>
      <c r="L8" s="13"/>
    </row>
    <row r="9" spans="1:12" x14ac:dyDescent="0.3">
      <c r="A9" s="161" t="s">
        <v>325</v>
      </c>
      <c r="B9" s="13">
        <f>SUM(B6:B8)</f>
        <v>2141.9453671383826</v>
      </c>
      <c r="C9" s="13">
        <v>0</v>
      </c>
      <c r="D9" s="13"/>
      <c r="E9" s="13">
        <f t="shared" si="0"/>
        <v>2141.9453671383826</v>
      </c>
      <c r="F9" s="13"/>
      <c r="G9" s="13"/>
      <c r="H9" s="13"/>
      <c r="I9" s="13"/>
      <c r="J9" s="13"/>
      <c r="K9" s="13"/>
      <c r="L9" s="13"/>
    </row>
    <row r="10" spans="1:12" x14ac:dyDescent="0.3">
      <c r="A10" s="161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</row>
    <row r="11" spans="1:12" x14ac:dyDescent="0.3">
      <c r="A11" s="161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12" x14ac:dyDescent="0.3">
      <c r="A12" s="6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</row>
    <row r="13" spans="1:12" x14ac:dyDescent="0.3">
      <c r="F13" s="13"/>
      <c r="G13" s="13"/>
      <c r="H13" s="13"/>
      <c r="I13" s="13"/>
      <c r="J13" s="13"/>
      <c r="K13" s="13"/>
      <c r="L13" s="13"/>
    </row>
    <row r="14" spans="1:12" x14ac:dyDescent="0.3">
      <c r="F14" s="13"/>
      <c r="G14" s="13"/>
      <c r="H14" s="13"/>
      <c r="I14" s="13"/>
      <c r="J14" s="13"/>
      <c r="K14" s="13"/>
      <c r="L14" s="13"/>
    </row>
    <row r="15" spans="1:12" x14ac:dyDescent="0.3">
      <c r="F15" s="13"/>
      <c r="G15" s="13"/>
      <c r="H15" s="13"/>
      <c r="I15" s="13"/>
      <c r="J15" s="13"/>
      <c r="K15" s="13"/>
      <c r="L15" s="13"/>
    </row>
    <row r="16" spans="1:12" x14ac:dyDescent="0.3">
      <c r="A16" s="165" t="s">
        <v>16</v>
      </c>
      <c r="B16" s="13"/>
      <c r="C16" s="13"/>
      <c r="D16" s="13"/>
      <c r="E16" s="13"/>
      <c r="F16" s="13"/>
      <c r="G16" s="13"/>
      <c r="H16" s="25" t="s">
        <v>16</v>
      </c>
      <c r="I16" s="13"/>
      <c r="J16" s="13"/>
      <c r="K16" s="13"/>
      <c r="L16" s="13"/>
    </row>
    <row r="17" spans="1:12" x14ac:dyDescent="0.3">
      <c r="A17" s="166" t="s">
        <v>318</v>
      </c>
      <c r="B17" s="163"/>
      <c r="C17" s="163"/>
      <c r="D17" s="163"/>
      <c r="E17" s="163"/>
      <c r="F17" s="13"/>
      <c r="G17" s="13"/>
      <c r="H17" s="13"/>
      <c r="I17" s="13"/>
      <c r="J17" s="13"/>
      <c r="K17" s="13"/>
      <c r="L17" s="13"/>
    </row>
    <row r="18" spans="1:12" x14ac:dyDescent="0.3">
      <c r="A18" s="162" t="s">
        <v>319</v>
      </c>
      <c r="B18" s="13">
        <v>10043.954969311995</v>
      </c>
      <c r="C18" s="13"/>
      <c r="D18" s="13"/>
      <c r="E18" s="13">
        <f>ABS(B18)</f>
        <v>10043.954969311995</v>
      </c>
      <c r="F18" s="13"/>
      <c r="G18" s="13"/>
      <c r="H18" s="13"/>
      <c r="I18" s="13"/>
      <c r="J18" s="13"/>
      <c r="K18" s="13"/>
      <c r="L18" s="13"/>
    </row>
    <row r="19" spans="1:12" x14ac:dyDescent="0.3">
      <c r="A19" s="161" t="s">
        <v>320</v>
      </c>
      <c r="B19" s="13">
        <v>-413.77492001371968</v>
      </c>
      <c r="C19" s="13">
        <v>0</v>
      </c>
      <c r="D19" s="13">
        <f>IF(AND(B19&gt;0,B18&gt;0),D18+E18,IF(AND(B19&lt;0,B18&gt;0),D18+E18+B19,IF(AND(B19&gt;0,B18&lt;0),D18, D18+B19)))</f>
        <v>9630.1800492982748</v>
      </c>
      <c r="E19" s="13">
        <f t="shared" ref="E19:E24" si="1">ABS(B19)</f>
        <v>413.77492001371968</v>
      </c>
      <c r="F19" s="13"/>
      <c r="G19" s="13"/>
      <c r="H19" s="13"/>
      <c r="I19" s="13"/>
      <c r="J19" s="13"/>
      <c r="K19" s="13"/>
      <c r="L19" s="13"/>
    </row>
    <row r="20" spans="1:12" x14ac:dyDescent="0.3">
      <c r="A20" s="161" t="s">
        <v>321</v>
      </c>
      <c r="B20" s="13">
        <v>692.43706002966451</v>
      </c>
      <c r="C20" s="13">
        <v>0</v>
      </c>
      <c r="D20" s="13">
        <f>IF(AND(B20&gt;0,B19&gt;0),D19+E19,IF(AND(B20&lt;0,B19&gt;0),D19+E19+B20,IF(AND(B20&gt;0,B19&lt;0),D19, D19+B20)))</f>
        <v>9630.1800492982748</v>
      </c>
      <c r="E20" s="13">
        <f t="shared" si="1"/>
        <v>692.43706002966451</v>
      </c>
      <c r="F20" s="13"/>
      <c r="G20" s="13"/>
      <c r="H20" s="13"/>
      <c r="I20" s="13"/>
      <c r="J20" s="13"/>
      <c r="K20" s="13"/>
      <c r="L20" s="13"/>
    </row>
    <row r="21" spans="1:12" x14ac:dyDescent="0.3">
      <c r="A21" s="161" t="s">
        <v>322</v>
      </c>
      <c r="B21" s="13">
        <f>SUM(B18:B20)</f>
        <v>10322.617109327939</v>
      </c>
      <c r="C21" s="13">
        <v>0</v>
      </c>
      <c r="D21" s="13"/>
      <c r="E21" s="13">
        <f t="shared" si="1"/>
        <v>10322.617109327939</v>
      </c>
      <c r="F21" s="13"/>
      <c r="G21" s="13"/>
      <c r="H21" s="13"/>
      <c r="I21" s="13"/>
      <c r="J21" s="13"/>
      <c r="K21" s="13"/>
      <c r="L21" s="13"/>
    </row>
    <row r="22" spans="1:12" x14ac:dyDescent="0.3">
      <c r="A22" s="161" t="s">
        <v>323</v>
      </c>
      <c r="B22" s="13">
        <v>-975.76483576834607</v>
      </c>
      <c r="C22" s="13">
        <v>0</v>
      </c>
      <c r="D22" s="13">
        <f>IF(AND(B22&gt;0,B21&gt;0),D21+E21,IF(AND(B22&lt;0,B21&gt;0),D21+E21+B22,IF(AND(B22&gt;0,B21&lt;0),D21, D21+B22)))</f>
        <v>9346.8522735595925</v>
      </c>
      <c r="E22" s="13">
        <f t="shared" si="1"/>
        <v>975.76483576834607</v>
      </c>
      <c r="F22" s="13"/>
      <c r="G22" s="13"/>
      <c r="H22" s="13"/>
      <c r="I22" s="13"/>
      <c r="J22" s="13"/>
      <c r="K22" s="13"/>
      <c r="L22" s="13"/>
    </row>
    <row r="23" spans="1:12" x14ac:dyDescent="0.3">
      <c r="A23" s="161" t="s">
        <v>324</v>
      </c>
      <c r="B23" s="13">
        <v>-138.46639220162299</v>
      </c>
      <c r="C23" s="13">
        <v>0</v>
      </c>
      <c r="D23" s="13">
        <f>IF(AND(B23&gt;0,B22&gt;0),D22+E22,IF(AND(B23&lt;0,B22&gt;0),D22+E22+B23,IF(AND(B23&gt;0,B22&lt;0),D22, D22+B23)))</f>
        <v>9208.38588135797</v>
      </c>
      <c r="E23" s="13">
        <f t="shared" si="1"/>
        <v>138.46639220162299</v>
      </c>
      <c r="F23" s="13"/>
      <c r="G23" s="13"/>
      <c r="H23" s="13"/>
      <c r="I23" s="13"/>
      <c r="J23" s="13"/>
      <c r="K23" s="13"/>
      <c r="L23" s="13"/>
    </row>
    <row r="24" spans="1:12" x14ac:dyDescent="0.3">
      <c r="A24" s="161" t="s">
        <v>325</v>
      </c>
      <c r="B24" s="13">
        <f>SUM(B21:B23)</f>
        <v>9208.38588135797</v>
      </c>
      <c r="C24" s="13">
        <v>0</v>
      </c>
      <c r="D24" s="13"/>
      <c r="E24" s="13">
        <f t="shared" si="1"/>
        <v>9208.38588135797</v>
      </c>
      <c r="F24" s="13"/>
      <c r="G24" s="13"/>
      <c r="H24" s="13"/>
      <c r="I24" s="13"/>
      <c r="J24" s="13"/>
      <c r="K24" s="13"/>
      <c r="L24" s="13"/>
    </row>
    <row r="25" spans="1:12" x14ac:dyDescent="0.3">
      <c r="A25" s="6"/>
      <c r="B25" s="6"/>
      <c r="C25" s="13"/>
      <c r="D25" s="13"/>
      <c r="E25" s="13"/>
      <c r="F25" s="13"/>
      <c r="G25" s="13"/>
      <c r="H25" s="13"/>
      <c r="I25" s="13"/>
      <c r="J25" s="13"/>
      <c r="K25" s="13"/>
      <c r="L25" s="13"/>
    </row>
    <row r="26" spans="1:12" x14ac:dyDescent="0.3">
      <c r="A26" s="6"/>
      <c r="B26" s="6"/>
      <c r="C26" s="13"/>
      <c r="D26" s="13"/>
      <c r="E26" s="13"/>
      <c r="F26" s="13"/>
      <c r="G26" s="13"/>
      <c r="H26" s="13"/>
      <c r="I26" s="13"/>
      <c r="J26" s="13"/>
      <c r="K26" s="13"/>
      <c r="L26" s="1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A52CC-CBE2-429E-81C5-A9F78CA1B91F}">
  <dimension ref="A1:J16"/>
  <sheetViews>
    <sheetView showGridLines="0" zoomScaleNormal="100" workbookViewId="0">
      <selection activeCell="H1" sqref="H1"/>
    </sheetView>
  </sheetViews>
  <sheetFormatPr defaultRowHeight="14.4" x14ac:dyDescent="0.3"/>
  <cols>
    <col min="1" max="1" width="38.5546875" customWidth="1"/>
  </cols>
  <sheetData>
    <row r="1" spans="1:10" x14ac:dyDescent="0.3">
      <c r="A1" s="136" t="s">
        <v>181</v>
      </c>
      <c r="B1" s="136">
        <v>2025</v>
      </c>
      <c r="C1" s="136">
        <v>2026</v>
      </c>
      <c r="D1" s="136">
        <v>2027</v>
      </c>
      <c r="E1" s="136">
        <v>2028</v>
      </c>
      <c r="H1" s="25" t="s">
        <v>17</v>
      </c>
    </row>
    <row r="2" spans="1:10" x14ac:dyDescent="0.3">
      <c r="A2" s="147" t="s">
        <v>326</v>
      </c>
      <c r="B2" s="152">
        <v>2247.1106226775446</v>
      </c>
      <c r="C2" s="152">
        <v>2525.8268970176759</v>
      </c>
      <c r="D2" s="152">
        <v>2655.0506208098222</v>
      </c>
      <c r="E2" s="152">
        <v>2894.6289688228958</v>
      </c>
    </row>
    <row r="3" spans="1:10" x14ac:dyDescent="0.3">
      <c r="A3" s="147" t="s">
        <v>327</v>
      </c>
      <c r="B3" s="152">
        <v>-103.18357928994087</v>
      </c>
      <c r="C3" s="152">
        <v>-226.09250000000006</v>
      </c>
      <c r="D3" s="152">
        <v>-289.81275647840533</v>
      </c>
      <c r="E3" s="152">
        <v>-356.67599999999987</v>
      </c>
    </row>
    <row r="4" spans="1:10" x14ac:dyDescent="0.3">
      <c r="A4" s="147" t="s">
        <v>328</v>
      </c>
      <c r="B4" s="152">
        <v>-36.991479289940827</v>
      </c>
      <c r="C4" s="152">
        <v>-17.099999999999966</v>
      </c>
      <c r="D4" s="152">
        <v>54.016943521594669</v>
      </c>
      <c r="E4" s="152">
        <v>89.200000000000159</v>
      </c>
    </row>
    <row r="5" spans="1:10" x14ac:dyDescent="0.3">
      <c r="A5" s="147" t="s">
        <v>329</v>
      </c>
      <c r="B5" s="152">
        <v>-66.192100000000039</v>
      </c>
      <c r="C5" s="152">
        <v>-208.99250000000009</v>
      </c>
      <c r="D5" s="152">
        <v>-343.8297</v>
      </c>
      <c r="E5" s="152">
        <v>-445.87600000000003</v>
      </c>
    </row>
    <row r="6" spans="1:10" x14ac:dyDescent="0.3">
      <c r="A6" s="147" t="s">
        <v>321</v>
      </c>
      <c r="B6" s="152">
        <v>-1.9816762492209838</v>
      </c>
      <c r="C6" s="152">
        <v>-15.45221505526812</v>
      </c>
      <c r="D6" s="152">
        <v>-37.830048196036628</v>
      </c>
      <c r="E6" s="152">
        <v>-83.202452701097258</v>
      </c>
    </row>
    <row r="7" spans="1:10" x14ac:dyDescent="0.3">
      <c r="A7" s="147" t="s">
        <v>330</v>
      </c>
      <c r="B7" s="167">
        <v>-105.16525553916185</v>
      </c>
      <c r="C7" s="167">
        <v>-241.54471505526817</v>
      </c>
      <c r="D7" s="167">
        <v>-327.64280467444195</v>
      </c>
      <c r="E7" s="167">
        <v>-439.8784527010971</v>
      </c>
    </row>
    <row r="8" spans="1:10" x14ac:dyDescent="0.3">
      <c r="A8" s="168" t="s">
        <v>321</v>
      </c>
      <c r="B8" s="167">
        <v>12.336298311249021</v>
      </c>
      <c r="C8" s="167">
        <v>87.41623884020774</v>
      </c>
      <c r="D8" s="167">
        <v>168.62623523671823</v>
      </c>
      <c r="E8" s="167">
        <v>285.59189543986656</v>
      </c>
    </row>
    <row r="9" spans="1:10" x14ac:dyDescent="0.3">
      <c r="A9" s="168" t="s">
        <v>325</v>
      </c>
      <c r="B9" s="167">
        <v>2141.9453671383826</v>
      </c>
      <c r="C9" s="167">
        <v>2284.2821819624078</v>
      </c>
      <c r="D9" s="167">
        <v>2327.4078161353805</v>
      </c>
      <c r="E9" s="167">
        <v>2454.7505161217987</v>
      </c>
    </row>
    <row r="13" spans="1:10" x14ac:dyDescent="0.3">
      <c r="H13" s="25" t="s">
        <v>331</v>
      </c>
    </row>
    <row r="16" spans="1:10" x14ac:dyDescent="0.3">
      <c r="J16" s="6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BEB5-60D3-4B5F-80A9-2CA3C217E06A}">
  <dimension ref="A1:N32"/>
  <sheetViews>
    <sheetView showGridLines="0" zoomScaleNormal="100" workbookViewId="0">
      <selection activeCell="P5" sqref="P5"/>
    </sheetView>
  </sheetViews>
  <sheetFormatPr defaultColWidth="8.88671875" defaultRowHeight="14.4" x14ac:dyDescent="0.3"/>
  <cols>
    <col min="1" max="1" width="77.88671875" style="169" bestFit="1" customWidth="1"/>
    <col min="2" max="5" width="15.88671875" style="169" customWidth="1"/>
    <col min="6" max="7" width="8.88671875" style="169"/>
    <col min="8" max="8" width="3.109375" style="169" customWidth="1"/>
    <col min="9" max="16384" width="8.88671875" style="169"/>
  </cols>
  <sheetData>
    <row r="1" spans="1:14" x14ac:dyDescent="0.3">
      <c r="A1" s="174" t="s">
        <v>332</v>
      </c>
    </row>
    <row r="2" spans="1:14" x14ac:dyDescent="0.3">
      <c r="A2" s="177"/>
      <c r="B2" s="484" t="s">
        <v>333</v>
      </c>
      <c r="C2" s="484"/>
      <c r="D2" s="484" t="s">
        <v>334</v>
      </c>
      <c r="E2" s="484"/>
    </row>
    <row r="3" spans="1:14" x14ac:dyDescent="0.3">
      <c r="A3" s="166" t="s">
        <v>335</v>
      </c>
      <c r="B3" s="166" t="s">
        <v>336</v>
      </c>
      <c r="C3" s="166" t="s">
        <v>337</v>
      </c>
      <c r="D3" s="166" t="s">
        <v>336</v>
      </c>
      <c r="E3" s="166" t="s">
        <v>337</v>
      </c>
    </row>
    <row r="4" spans="1:14" x14ac:dyDescent="0.3">
      <c r="A4" s="178" t="s">
        <v>338</v>
      </c>
      <c r="B4" s="179">
        <v>1019.0650168829962</v>
      </c>
      <c r="C4" s="171">
        <v>0.38296146846662438</v>
      </c>
      <c r="D4" s="179">
        <v>547</v>
      </c>
      <c r="E4" s="171">
        <v>0.25219787918049485</v>
      </c>
    </row>
    <row r="5" spans="1:14" x14ac:dyDescent="0.3">
      <c r="A5" s="180" t="s">
        <v>339</v>
      </c>
      <c r="B5" s="181">
        <v>436.53674082630221</v>
      </c>
      <c r="C5" s="173">
        <v>0.16404915146416932</v>
      </c>
      <c r="D5" s="181">
        <v>464.37660000000005</v>
      </c>
      <c r="E5" s="173">
        <v>0.21410382753391044</v>
      </c>
    </row>
    <row r="6" spans="1:14" x14ac:dyDescent="0.3">
      <c r="A6" s="178" t="s">
        <v>340</v>
      </c>
      <c r="B6" s="179">
        <v>169.7</v>
      </c>
      <c r="C6" s="171">
        <v>6.3772732968074994E-2</v>
      </c>
      <c r="D6" s="179">
        <v>147.19999999999999</v>
      </c>
      <c r="E6" s="171">
        <v>6.7867509717310495E-2</v>
      </c>
    </row>
    <row r="7" spans="1:14" x14ac:dyDescent="0.3">
      <c r="A7" s="178" t="s">
        <v>341</v>
      </c>
      <c r="B7" s="179">
        <v>351.51666852890054</v>
      </c>
      <c r="C7" s="171">
        <v>0.13209887233895642</v>
      </c>
      <c r="D7" s="179">
        <v>325.89999999999998</v>
      </c>
      <c r="E7" s="171">
        <v>0.15025829766896392</v>
      </c>
    </row>
    <row r="8" spans="1:14" x14ac:dyDescent="0.3">
      <c r="A8" s="178" t="s">
        <v>342</v>
      </c>
      <c r="B8" s="179">
        <v>259.34199999999998</v>
      </c>
      <c r="C8" s="171">
        <v>9.7459918169749582E-2</v>
      </c>
      <c r="D8" s="179">
        <v>53.792409456622487</v>
      </c>
      <c r="E8" s="171">
        <v>2.4801337442356467E-2</v>
      </c>
      <c r="H8" s="25" t="s">
        <v>343</v>
      </c>
      <c r="I8"/>
      <c r="N8" s="25" t="s">
        <v>20</v>
      </c>
    </row>
    <row r="9" spans="1:14" x14ac:dyDescent="0.3">
      <c r="A9" s="178" t="s">
        <v>344</v>
      </c>
      <c r="B9" s="179">
        <v>48.838000000000001</v>
      </c>
      <c r="C9" s="171">
        <v>1.8353168725367394E-2</v>
      </c>
      <c r="D9" s="179">
        <v>19.485613059226083</v>
      </c>
      <c r="E9" s="171">
        <v>8.9839676198694204E-3</v>
      </c>
    </row>
    <row r="10" spans="1:14" x14ac:dyDescent="0.3">
      <c r="A10" s="180" t="s">
        <v>345</v>
      </c>
      <c r="B10" s="181">
        <v>25.483000000000001</v>
      </c>
      <c r="C10" s="173">
        <v>9.576432258252535E-3</v>
      </c>
      <c r="D10" s="181">
        <v>28</v>
      </c>
      <c r="E10" s="173">
        <v>1.290958065274928E-2</v>
      </c>
    </row>
    <row r="11" spans="1:14" x14ac:dyDescent="0.3">
      <c r="A11" s="180" t="s">
        <v>346</v>
      </c>
      <c r="B11" s="181">
        <v>36</v>
      </c>
      <c r="C11" s="173">
        <v>1.3528688195938126E-2</v>
      </c>
      <c r="D11" s="181">
        <v>36</v>
      </c>
      <c r="E11" s="173">
        <v>1.6598032267820504E-2</v>
      </c>
    </row>
    <row r="12" spans="1:14" x14ac:dyDescent="0.3">
      <c r="A12" s="180" t="s">
        <v>347</v>
      </c>
      <c r="B12" s="181">
        <v>155.80000000000001</v>
      </c>
      <c r="C12" s="173">
        <v>5.8549156136865559E-2</v>
      </c>
      <c r="D12" s="181"/>
      <c r="E12" s="173"/>
    </row>
    <row r="13" spans="1:14" x14ac:dyDescent="0.3">
      <c r="A13" s="165" t="s">
        <v>348</v>
      </c>
      <c r="B13" s="182">
        <v>-45</v>
      </c>
      <c r="C13" s="175">
        <v>-1.6910860244922655E-2</v>
      </c>
      <c r="D13" s="182">
        <v>-64</v>
      </c>
      <c r="E13" s="175">
        <v>-2.9507612920569783E-2</v>
      </c>
    </row>
    <row r="14" spans="1:14" x14ac:dyDescent="0.3">
      <c r="A14" s="180" t="s">
        <v>349</v>
      </c>
      <c r="B14" s="181">
        <v>163</v>
      </c>
      <c r="C14" s="173">
        <v>6.1254893776053178E-2</v>
      </c>
      <c r="D14" s="181">
        <v>486</v>
      </c>
      <c r="E14" s="173">
        <v>0.2240734356155768</v>
      </c>
    </row>
    <row r="15" spans="1:14" x14ac:dyDescent="0.3">
      <c r="A15" s="165" t="s">
        <v>350</v>
      </c>
      <c r="B15" s="182">
        <v>-5</v>
      </c>
      <c r="C15" s="175">
        <v>-1.8789844716580728E-3</v>
      </c>
      <c r="D15" s="182">
        <v>-5.5</v>
      </c>
      <c r="E15" s="175">
        <v>-2.5358104853614657E-3</v>
      </c>
    </row>
    <row r="16" spans="1:14" x14ac:dyDescent="0.3">
      <c r="A16" s="178" t="s">
        <v>351</v>
      </c>
      <c r="B16" s="179">
        <v>44.73</v>
      </c>
      <c r="C16" s="171">
        <v>1.6809395083453117E-2</v>
      </c>
      <c r="D16" s="179">
        <v>46</v>
      </c>
      <c r="E16" s="171">
        <v>2.1208596786659532E-2</v>
      </c>
    </row>
    <row r="17" spans="1:5" x14ac:dyDescent="0.3">
      <c r="A17" s="178" t="s">
        <v>352</v>
      </c>
      <c r="B17" s="179">
        <v>48.601754999999997</v>
      </c>
      <c r="C17" s="171">
        <v>1.8264388588066019E-2</v>
      </c>
      <c r="D17" s="179">
        <v>48</v>
      </c>
      <c r="E17" s="171">
        <v>2.2130709690427339E-2</v>
      </c>
    </row>
    <row r="18" spans="1:5" x14ac:dyDescent="0.3">
      <c r="A18" s="165" t="s">
        <v>353</v>
      </c>
      <c r="B18" s="182">
        <v>-4.8869999999999996</v>
      </c>
      <c r="C18" s="175">
        <v>-1.8365194225986002E-3</v>
      </c>
      <c r="D18" s="182">
        <v>-4.9000000000000004</v>
      </c>
      <c r="E18" s="175">
        <v>-2.2591766142311242E-3</v>
      </c>
    </row>
    <row r="19" spans="1:5" x14ac:dyDescent="0.3">
      <c r="A19" s="165" t="s">
        <v>354</v>
      </c>
      <c r="B19" s="182">
        <v>-4</v>
      </c>
      <c r="C19" s="175">
        <v>-1.5031875773264584E-3</v>
      </c>
      <c r="D19" s="182">
        <v>-3.3</v>
      </c>
      <c r="E19" s="175">
        <v>-1.5214862912168794E-3</v>
      </c>
    </row>
    <row r="20" spans="1:5" x14ac:dyDescent="0.3">
      <c r="A20" s="180" t="s">
        <v>355</v>
      </c>
      <c r="B20" s="181">
        <v>0</v>
      </c>
      <c r="C20" s="173">
        <v>0</v>
      </c>
      <c r="D20" s="181">
        <v>84.391479289940847</v>
      </c>
      <c r="E20" s="173">
        <v>3.8909236010653998E-2</v>
      </c>
    </row>
    <row r="21" spans="1:5" x14ac:dyDescent="0.3">
      <c r="A21" s="165" t="s">
        <v>356</v>
      </c>
      <c r="B21" s="182">
        <v>-10.786</v>
      </c>
      <c r="C21" s="175">
        <v>-4.0533453022607944E-3</v>
      </c>
      <c r="D21" s="182">
        <v>-10.786</v>
      </c>
      <c r="E21" s="175">
        <v>-4.9729548900197757E-3</v>
      </c>
    </row>
    <row r="22" spans="1:5" x14ac:dyDescent="0.3">
      <c r="A22" s="165" t="s">
        <v>357</v>
      </c>
      <c r="B22" s="182">
        <v>-27.928301992678964</v>
      </c>
      <c r="C22" s="175">
        <v>-1.0495369152804197E-2</v>
      </c>
      <c r="D22" s="182">
        <v>-27.928301992679</v>
      </c>
      <c r="E22" s="175">
        <v>-1.2876523823886713E-2</v>
      </c>
    </row>
    <row r="23" spans="1:5" x14ac:dyDescent="0.3">
      <c r="A23" s="165" t="s">
        <v>358</v>
      </c>
      <c r="B23" s="182"/>
      <c r="C23" s="175"/>
      <c r="D23" s="182">
        <v>-0.8</v>
      </c>
      <c r="E23" s="175">
        <v>-3.6884516150712232E-4</v>
      </c>
    </row>
    <row r="24" spans="1:5" x14ac:dyDescent="0.3">
      <c r="A24" s="183" t="s">
        <v>359</v>
      </c>
      <c r="B24" s="184">
        <v>2661.0118792455205</v>
      </c>
      <c r="C24" s="176">
        <v>0.99999999999999978</v>
      </c>
      <c r="D24" s="184">
        <v>2168.93179981311</v>
      </c>
      <c r="E24" s="176">
        <v>1.0000000000000002</v>
      </c>
    </row>
    <row r="26" spans="1:5" x14ac:dyDescent="0.3">
      <c r="A26" s="165" t="s">
        <v>360</v>
      </c>
      <c r="B26" s="182">
        <f>SUM(B13,B15,B18:B19,B21:B23)</f>
        <v>-97.60130199267897</v>
      </c>
      <c r="C26" s="175">
        <f>B26/B$24</f>
        <v>-3.6678266171570779E-2</v>
      </c>
      <c r="D26" s="182">
        <f>SUM(D13,D15,D18:D19,D21:D23)</f>
        <v>-117.214301992679</v>
      </c>
      <c r="E26" s="175">
        <f>D26/D$24</f>
        <v>-5.4042410186792865E-2</v>
      </c>
    </row>
    <row r="28" spans="1:5" x14ac:dyDescent="0.3">
      <c r="A28" s="170" t="s">
        <v>338</v>
      </c>
      <c r="B28" s="179">
        <f>B4</f>
        <v>1019.0650168829962</v>
      </c>
      <c r="C28" s="171">
        <f>C4</f>
        <v>0.38296146846662438</v>
      </c>
      <c r="D28" s="179">
        <f>D4</f>
        <v>547</v>
      </c>
      <c r="E28" s="171">
        <f>E4</f>
        <v>0.25219787918049485</v>
      </c>
    </row>
    <row r="29" spans="1:5" x14ac:dyDescent="0.3">
      <c r="A29" s="170" t="s">
        <v>361</v>
      </c>
      <c r="B29" s="179">
        <f>SUM(B6:B9,,B16:B17)</f>
        <v>922.72842352890052</v>
      </c>
      <c r="C29" s="171">
        <f>B29/B$24</f>
        <v>0.34675847587366754</v>
      </c>
      <c r="D29" s="179">
        <f>SUM(D6:D9,,D16:D17)</f>
        <v>640.37802251584856</v>
      </c>
      <c r="E29" s="171">
        <f>D29/D$24</f>
        <v>0.29525041892558718</v>
      </c>
    </row>
    <row r="30" spans="1:5" x14ac:dyDescent="0.3">
      <c r="A30" s="172" t="s">
        <v>349</v>
      </c>
      <c r="B30" s="181">
        <f>B14</f>
        <v>163</v>
      </c>
      <c r="C30" s="173">
        <f>C14</f>
        <v>6.1254893776053178E-2</v>
      </c>
      <c r="D30" s="181">
        <f>D14</f>
        <v>486</v>
      </c>
      <c r="E30" s="173">
        <f>E14</f>
        <v>0.2240734356155768</v>
      </c>
    </row>
    <row r="31" spans="1:5" x14ac:dyDescent="0.3">
      <c r="A31" s="172" t="s">
        <v>362</v>
      </c>
      <c r="B31" s="181">
        <f>B5</f>
        <v>436.53674082630221</v>
      </c>
      <c r="C31" s="173">
        <f>C5</f>
        <v>0.16404915146416932</v>
      </c>
      <c r="D31" s="181">
        <f>D5</f>
        <v>464.37660000000005</v>
      </c>
      <c r="E31" s="173">
        <f>E5</f>
        <v>0.21410382753391044</v>
      </c>
    </row>
    <row r="32" spans="1:5" x14ac:dyDescent="0.3">
      <c r="A32" s="172" t="s">
        <v>363</v>
      </c>
      <c r="B32" s="181">
        <f>SUM(B10:B12,,B20)+B26</f>
        <v>119.68169800732105</v>
      </c>
      <c r="C32" s="173">
        <f>B32/B$24</f>
        <v>4.4976010419485436E-2</v>
      </c>
      <c r="D32" s="181">
        <f>SUM(D10:D12,D20)+D26</f>
        <v>31.177177297261835</v>
      </c>
      <c r="E32" s="173">
        <f>D32/D$24</f>
        <v>1.4374438744430909E-2</v>
      </c>
    </row>
  </sheetData>
  <mergeCells count="2">
    <mergeCell ref="B2:C2"/>
    <mergeCell ref="D2:E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4FC36-3BF4-481B-B883-5E8967D76491}">
  <dimension ref="A1:F75"/>
  <sheetViews>
    <sheetView showGridLines="0" zoomScaleNormal="100" workbookViewId="0"/>
  </sheetViews>
  <sheetFormatPr defaultColWidth="8.6640625" defaultRowHeight="14.4" x14ac:dyDescent="0.3"/>
  <cols>
    <col min="1" max="16384" width="8.6640625" style="22"/>
  </cols>
  <sheetData>
    <row r="1" spans="1:6" x14ac:dyDescent="0.3">
      <c r="A1" s="25" t="s">
        <v>37</v>
      </c>
      <c r="B1" s="24"/>
      <c r="C1" s="24"/>
      <c r="D1" s="24"/>
      <c r="E1" s="24"/>
      <c r="F1" s="24"/>
    </row>
    <row r="2" spans="1:6" s="24" customFormat="1" ht="57.6" x14ac:dyDescent="0.3">
      <c r="A2" s="40"/>
      <c r="B2" s="40"/>
      <c r="C2" s="39" t="s">
        <v>364</v>
      </c>
      <c r="D2" s="39" t="s">
        <v>365</v>
      </c>
      <c r="E2" s="39" t="s">
        <v>366</v>
      </c>
      <c r="F2" s="39" t="s">
        <v>325</v>
      </c>
    </row>
    <row r="3" spans="1:6" s="24" customFormat="1" x14ac:dyDescent="0.3">
      <c r="A3" s="3" t="s">
        <v>122</v>
      </c>
      <c r="B3" s="22">
        <v>2025</v>
      </c>
      <c r="C3" s="26">
        <v>-25.46424163678239</v>
      </c>
      <c r="D3" s="26">
        <v>-33.433009875727294</v>
      </c>
      <c r="E3" s="26">
        <v>-267.24105214160465</v>
      </c>
      <c r="F3" s="26">
        <v>-326.13830365411434</v>
      </c>
    </row>
    <row r="4" spans="1:6" x14ac:dyDescent="0.3">
      <c r="B4" s="22">
        <v>2026</v>
      </c>
      <c r="C4" s="26">
        <v>-96.243156512042333</v>
      </c>
      <c r="D4" s="26">
        <v>16.485628499522136</v>
      </c>
      <c r="E4" s="26">
        <v>-255.60405816656316</v>
      </c>
      <c r="F4" s="26">
        <v>-335.36158617908336</v>
      </c>
    </row>
    <row r="5" spans="1:6" x14ac:dyDescent="0.3">
      <c r="B5" s="22">
        <v>2027</v>
      </c>
      <c r="C5" s="26">
        <v>-128.4428814235398</v>
      </c>
      <c r="D5" s="26">
        <v>65.965920373968402</v>
      </c>
      <c r="E5" s="26">
        <v>-265.36400996936231</v>
      </c>
      <c r="F5" s="26">
        <v>-327.84097101893371</v>
      </c>
    </row>
    <row r="6" spans="1:6" x14ac:dyDescent="0.3">
      <c r="B6" s="22">
        <v>2028</v>
      </c>
      <c r="C6" s="26">
        <v>-181.2029020316586</v>
      </c>
      <c r="D6" s="26">
        <v>87.153485848441051</v>
      </c>
      <c r="E6" s="26">
        <v>-275.42551555262031</v>
      </c>
      <c r="F6" s="26">
        <v>-369.47493173583786</v>
      </c>
    </row>
    <row r="7" spans="1:6" x14ac:dyDescent="0.3">
      <c r="C7" s="26"/>
      <c r="D7" s="26"/>
      <c r="E7" s="26"/>
      <c r="F7" s="26"/>
    </row>
    <row r="8" spans="1:6" x14ac:dyDescent="0.3">
      <c r="C8" s="26"/>
      <c r="D8" s="26"/>
      <c r="E8" s="26"/>
      <c r="F8" s="26"/>
    </row>
    <row r="9" spans="1:6" x14ac:dyDescent="0.3">
      <c r="D9" s="26"/>
      <c r="E9" s="26"/>
      <c r="F9" s="26"/>
    </row>
    <row r="10" spans="1:6" x14ac:dyDescent="0.3">
      <c r="D10" s="26"/>
      <c r="E10" s="26"/>
      <c r="F10" s="26"/>
    </row>
    <row r="11" spans="1:6" x14ac:dyDescent="0.3">
      <c r="A11" s="25" t="s">
        <v>367</v>
      </c>
      <c r="B11" s="4"/>
    </row>
    <row r="12" spans="1:6" ht="57.6" x14ac:dyDescent="0.3">
      <c r="A12" s="40"/>
      <c r="B12" s="40"/>
      <c r="C12" s="39" t="s">
        <v>364</v>
      </c>
      <c r="D12" s="39" t="s">
        <v>365</v>
      </c>
      <c r="E12" s="39" t="s">
        <v>366</v>
      </c>
      <c r="F12" s="39" t="s">
        <v>325</v>
      </c>
    </row>
    <row r="13" spans="1:6" x14ac:dyDescent="0.3">
      <c r="A13" s="3" t="s">
        <v>122</v>
      </c>
      <c r="B13" s="22">
        <v>2025</v>
      </c>
      <c r="C13" s="27">
        <v>-0.14142387110040713</v>
      </c>
      <c r="D13" s="27">
        <v>-0.18568099323773712</v>
      </c>
      <c r="E13" s="27">
        <v>-1.4842092943470468</v>
      </c>
      <c r="F13" s="27">
        <v>-1.8113141586851911</v>
      </c>
    </row>
    <row r="14" spans="1:6" x14ac:dyDescent="0.3">
      <c r="B14" s="22">
        <v>2026</v>
      </c>
      <c r="C14" s="27">
        <v>-0.50922819313073231</v>
      </c>
      <c r="D14" s="27">
        <v>8.7226428534539519E-2</v>
      </c>
      <c r="E14" s="27">
        <v>-1.3524160824957494</v>
      </c>
      <c r="F14" s="27">
        <v>-1.7744178470919421</v>
      </c>
    </row>
    <row r="15" spans="1:6" x14ac:dyDescent="0.3">
      <c r="B15" s="22">
        <v>2027</v>
      </c>
      <c r="C15" s="27">
        <v>-0.65121155957859023</v>
      </c>
      <c r="D15" s="27">
        <v>0.33445037521476972</v>
      </c>
      <c r="E15" s="27">
        <v>-1.3454082380660946</v>
      </c>
      <c r="F15" s="27">
        <v>-1.6621694224299151</v>
      </c>
    </row>
    <row r="16" spans="1:6" x14ac:dyDescent="0.3">
      <c r="B16" s="22">
        <v>2028</v>
      </c>
      <c r="C16" s="27">
        <v>-0.88655831165354271</v>
      </c>
      <c r="D16" s="27">
        <v>0.42640954643770168</v>
      </c>
      <c r="E16" s="27">
        <v>-1.3475544669366055</v>
      </c>
      <c r="F16" s="27">
        <v>-1.8077032321524467</v>
      </c>
    </row>
    <row r="23" spans="1:6" x14ac:dyDescent="0.3">
      <c r="A23" s="29" t="s">
        <v>39</v>
      </c>
    </row>
    <row r="24" spans="1:6" s="25" customFormat="1" ht="57.6" x14ac:dyDescent="0.3">
      <c r="A24" s="39"/>
      <c r="B24" s="39"/>
      <c r="C24" s="39" t="s">
        <v>364</v>
      </c>
      <c r="D24" s="39" t="s">
        <v>365</v>
      </c>
      <c r="E24" s="39" t="s">
        <v>366</v>
      </c>
      <c r="F24" s="39" t="s">
        <v>325</v>
      </c>
    </row>
    <row r="25" spans="1:6" x14ac:dyDescent="0.3">
      <c r="A25" s="24"/>
      <c r="B25" s="24"/>
      <c r="C25" s="24"/>
      <c r="D25" s="24"/>
      <c r="E25" s="24"/>
      <c r="F25" s="24"/>
    </row>
    <row r="26" spans="1:6" x14ac:dyDescent="0.3">
      <c r="A26" s="4" t="s">
        <v>368</v>
      </c>
    </row>
    <row r="27" spans="1:6" s="24" customFormat="1" x14ac:dyDescent="0.3">
      <c r="A27" s="22"/>
      <c r="B27" s="22">
        <v>2025</v>
      </c>
      <c r="C27" s="27">
        <v>-0.16269020692404576</v>
      </c>
      <c r="D27" s="27">
        <v>-0.18133543137806082</v>
      </c>
      <c r="E27" s="27">
        <v>-0.65619388568433856</v>
      </c>
      <c r="F27" s="27">
        <v>-1.0002195239864451</v>
      </c>
    </row>
    <row r="28" spans="1:6" x14ac:dyDescent="0.3">
      <c r="B28" s="22">
        <v>2026</v>
      </c>
      <c r="C28" s="27">
        <v>-0.50923946984390589</v>
      </c>
      <c r="D28" s="27">
        <v>0.14880168777216682</v>
      </c>
      <c r="E28" s="27">
        <v>-0.42733364920280864</v>
      </c>
      <c r="F28" s="27">
        <v>-0.78777143127454763</v>
      </c>
    </row>
    <row r="29" spans="1:6" x14ac:dyDescent="0.3">
      <c r="B29" s="22">
        <v>2027</v>
      </c>
      <c r="C29" s="27">
        <v>-1.2203474839204377E-2</v>
      </c>
      <c r="D29" s="27">
        <v>0.40273753685526731</v>
      </c>
      <c r="E29" s="27">
        <v>-0.45868223278212772</v>
      </c>
      <c r="F29" s="27">
        <v>-6.814817076606472E-2</v>
      </c>
    </row>
    <row r="30" spans="1:6" x14ac:dyDescent="0.3">
      <c r="B30" s="22">
        <v>2028</v>
      </c>
      <c r="C30" s="27">
        <v>6.2517203654566963E-2</v>
      </c>
      <c r="D30" s="27">
        <v>0.47750170334248326</v>
      </c>
      <c r="E30" s="27">
        <v>-0.46386518814874261</v>
      </c>
      <c r="F30" s="27">
        <v>7.6153718848307531E-2</v>
      </c>
    </row>
    <row r="31" spans="1:6" x14ac:dyDescent="0.3">
      <c r="A31" s="4" t="s">
        <v>369</v>
      </c>
      <c r="C31" s="27"/>
      <c r="D31" s="27"/>
      <c r="E31" s="27"/>
      <c r="F31" s="27"/>
    </row>
    <row r="32" spans="1:6" x14ac:dyDescent="0.3">
      <c r="B32" s="22">
        <v>2025</v>
      </c>
      <c r="C32" s="27">
        <v>-7.9431378272792244E-2</v>
      </c>
      <c r="D32" s="27">
        <v>-0.15608547807097695</v>
      </c>
      <c r="E32" s="27">
        <v>-0.96983254378537431</v>
      </c>
      <c r="F32" s="27">
        <v>-1.2053494001291436</v>
      </c>
    </row>
    <row r="33" spans="1:6" x14ac:dyDescent="0.3">
      <c r="B33" s="22">
        <v>2026</v>
      </c>
      <c r="C33" s="27">
        <v>-0.32629377927232772</v>
      </c>
      <c r="D33" s="27">
        <v>0.10128929348859918</v>
      </c>
      <c r="E33" s="27">
        <v>-0.93303419735607862</v>
      </c>
      <c r="F33" s="27">
        <v>-1.1580386831398071</v>
      </c>
    </row>
    <row r="34" spans="1:6" x14ac:dyDescent="0.3">
      <c r="B34" s="22">
        <v>2027</v>
      </c>
      <c r="C34" s="27">
        <v>-0.32040713864475545</v>
      </c>
      <c r="D34" s="27">
        <v>0.28933375375379572</v>
      </c>
      <c r="E34" s="27">
        <v>-0.98616281417057228</v>
      </c>
      <c r="F34" s="27">
        <v>-1.017236199061532</v>
      </c>
    </row>
    <row r="35" spans="1:6" x14ac:dyDescent="0.3">
      <c r="B35" s="22">
        <v>2028</v>
      </c>
      <c r="C35" s="27">
        <v>-0.4778127529995605</v>
      </c>
      <c r="D35" s="27">
        <v>0.34859808107710683</v>
      </c>
      <c r="E35" s="27">
        <v>-1.0312831838949408</v>
      </c>
      <c r="F35" s="27">
        <v>-1.1604978558173946</v>
      </c>
    </row>
    <row r="36" spans="1:6" x14ac:dyDescent="0.3">
      <c r="A36" s="4" t="s">
        <v>370</v>
      </c>
      <c r="C36" s="28"/>
      <c r="D36" s="28"/>
      <c r="E36" s="28"/>
      <c r="F36" s="28"/>
    </row>
    <row r="37" spans="1:6" x14ac:dyDescent="0.3">
      <c r="B37" s="22">
        <v>2025</v>
      </c>
      <c r="C37" s="27">
        <v>-3.2993214320067771E-2</v>
      </c>
      <c r="D37" s="27">
        <v>-0.17889813761107468</v>
      </c>
      <c r="E37" s="27">
        <v>-1.4629091277648176</v>
      </c>
      <c r="F37" s="27">
        <v>-1.6748004796959604</v>
      </c>
    </row>
    <row r="38" spans="1:6" x14ac:dyDescent="0.3">
      <c r="B38" s="22">
        <v>2026</v>
      </c>
      <c r="C38" s="27">
        <v>-0.26502775642436055</v>
      </c>
      <c r="D38" s="27">
        <v>9.1784855860529299E-2</v>
      </c>
      <c r="E38" s="27">
        <v>-1.3825024291706942</v>
      </c>
      <c r="F38" s="27">
        <v>-1.5557453297345254</v>
      </c>
    </row>
    <row r="39" spans="1:6" x14ac:dyDescent="0.3">
      <c r="B39" s="22">
        <v>2027</v>
      </c>
      <c r="C39" s="27">
        <v>-0.32381696923217934</v>
      </c>
      <c r="D39" s="27">
        <v>0.28136572819262357</v>
      </c>
      <c r="E39" s="27">
        <v>-1.4448052617705134</v>
      </c>
      <c r="F39" s="27">
        <v>-1.4872565028100693</v>
      </c>
    </row>
    <row r="40" spans="1:6" x14ac:dyDescent="0.3">
      <c r="B40" s="22">
        <v>2028</v>
      </c>
      <c r="C40" s="27">
        <v>-0.47899936448744607</v>
      </c>
      <c r="D40" s="27">
        <v>0.34258960258655818</v>
      </c>
      <c r="E40" s="27">
        <v>-1.4919914638103062</v>
      </c>
      <c r="F40" s="27">
        <v>-1.6284012257111944</v>
      </c>
    </row>
    <row r="41" spans="1:6" x14ac:dyDescent="0.3">
      <c r="A41" s="4" t="s">
        <v>371</v>
      </c>
      <c r="C41" s="27"/>
      <c r="D41" s="27"/>
      <c r="E41" s="27"/>
      <c r="F41" s="27"/>
    </row>
    <row r="42" spans="1:6" x14ac:dyDescent="0.3">
      <c r="B42" s="22">
        <v>2025</v>
      </c>
      <c r="C42" s="27">
        <v>-1.0388604351170344E-3</v>
      </c>
      <c r="D42" s="27">
        <v>-0.18405168077730072</v>
      </c>
      <c r="E42" s="27">
        <v>-2.2119877148849225</v>
      </c>
      <c r="F42" s="27">
        <v>-2.3970782560973398</v>
      </c>
    </row>
    <row r="43" spans="1:6" x14ac:dyDescent="0.3">
      <c r="B43" s="22">
        <v>2026</v>
      </c>
      <c r="C43" s="27">
        <v>-0.20564809392054889</v>
      </c>
      <c r="D43" s="27">
        <v>0.10096751350915147</v>
      </c>
      <c r="E43" s="27">
        <v>-2.0386369517935954</v>
      </c>
      <c r="F43" s="27">
        <v>-2.1433175322049922</v>
      </c>
    </row>
    <row r="44" spans="1:6" x14ac:dyDescent="0.3">
      <c r="B44" s="22">
        <v>2027</v>
      </c>
      <c r="C44" s="27">
        <v>-0.26244182727996918</v>
      </c>
      <c r="D44" s="27">
        <v>0.27910233829541381</v>
      </c>
      <c r="E44" s="27">
        <v>-2.0843938415837346</v>
      </c>
      <c r="F44" s="27">
        <v>-2.0677333305682901</v>
      </c>
    </row>
    <row r="45" spans="1:6" x14ac:dyDescent="0.3">
      <c r="B45" s="22">
        <v>2028</v>
      </c>
      <c r="C45" s="27">
        <v>-0.39847167416400897</v>
      </c>
      <c r="D45" s="27">
        <v>0.3313997013596473</v>
      </c>
      <c r="E45" s="27">
        <v>-2.1425320273351032</v>
      </c>
      <c r="F45" s="27">
        <v>-2.209604000139465</v>
      </c>
    </row>
    <row r="46" spans="1:6" x14ac:dyDescent="0.3">
      <c r="A46" s="4" t="s">
        <v>372</v>
      </c>
      <c r="C46" s="27"/>
      <c r="D46" s="27"/>
      <c r="E46" s="27"/>
      <c r="F46" s="27"/>
    </row>
    <row r="47" spans="1:6" x14ac:dyDescent="0.3">
      <c r="B47" s="22">
        <v>2025</v>
      </c>
      <c r="C47" s="27">
        <v>-1.2727566302460386E-3</v>
      </c>
      <c r="D47" s="27">
        <v>-0.18240207133974459</v>
      </c>
      <c r="E47" s="27">
        <v>-2.309630901649399</v>
      </c>
      <c r="F47" s="27">
        <v>-2.4933057296193892</v>
      </c>
    </row>
    <row r="48" spans="1:6" x14ac:dyDescent="0.3">
      <c r="B48" s="22">
        <v>2026</v>
      </c>
      <c r="C48" s="27">
        <v>-0.202689513624464</v>
      </c>
      <c r="D48" s="27">
        <v>0.1000889000048422</v>
      </c>
      <c r="E48" s="27">
        <v>-2.1085863160676928</v>
      </c>
      <c r="F48" s="27">
        <v>-2.2111869296873143</v>
      </c>
    </row>
    <row r="49" spans="1:6" x14ac:dyDescent="0.3">
      <c r="B49" s="22">
        <v>2027</v>
      </c>
      <c r="C49" s="27">
        <v>-0.27462498573575195</v>
      </c>
      <c r="D49" s="27">
        <v>0.27922269808970124</v>
      </c>
      <c r="E49" s="27">
        <v>-2.1552032472242395</v>
      </c>
      <c r="F49" s="27">
        <v>-2.1506055348702899</v>
      </c>
    </row>
    <row r="50" spans="1:6" x14ac:dyDescent="0.3">
      <c r="B50" s="22">
        <v>2028</v>
      </c>
      <c r="C50" s="27">
        <v>-0.42749446646551964</v>
      </c>
      <c r="D50" s="27">
        <v>0.33534245375914029</v>
      </c>
      <c r="E50" s="27">
        <v>-2.1747446333243161</v>
      </c>
      <c r="F50" s="27">
        <v>-2.2668966460306956</v>
      </c>
    </row>
    <row r="51" spans="1:6" x14ac:dyDescent="0.3">
      <c r="A51" s="4" t="s">
        <v>373</v>
      </c>
      <c r="C51" s="27"/>
      <c r="D51" s="27"/>
      <c r="E51" s="27"/>
      <c r="F51" s="27"/>
    </row>
    <row r="52" spans="1:6" x14ac:dyDescent="0.3">
      <c r="B52" s="22">
        <v>2025</v>
      </c>
      <c r="C52" s="27">
        <v>-4.159653686630526E-2</v>
      </c>
      <c r="D52" s="27">
        <v>-0.1860983998212159</v>
      </c>
      <c r="E52" s="27">
        <v>-2.174233544029688</v>
      </c>
      <c r="F52" s="27">
        <v>-2.401928480717209</v>
      </c>
    </row>
    <row r="53" spans="1:6" x14ac:dyDescent="0.3">
      <c r="B53" s="22">
        <v>2026</v>
      </c>
      <c r="C53" s="27">
        <v>-0.29084181321879748</v>
      </c>
      <c r="D53" s="27">
        <v>9.13182607545132E-2</v>
      </c>
      <c r="E53" s="27">
        <v>-1.9533279469330707</v>
      </c>
      <c r="F53" s="27">
        <v>-2.1528514993973551</v>
      </c>
    </row>
    <row r="54" spans="1:6" x14ac:dyDescent="0.3">
      <c r="B54" s="22">
        <v>2027</v>
      </c>
      <c r="C54" s="27">
        <v>-0.38376456930416059</v>
      </c>
      <c r="D54" s="27">
        <v>0.28921316623111815</v>
      </c>
      <c r="E54" s="27">
        <v>-1.9824951442873071</v>
      </c>
      <c r="F54" s="27">
        <v>-2.0770465473603497</v>
      </c>
    </row>
    <row r="55" spans="1:6" x14ac:dyDescent="0.3">
      <c r="B55" s="22">
        <v>2028</v>
      </c>
      <c r="C55" s="27">
        <v>-0.55881247172064974</v>
      </c>
      <c r="D55" s="27">
        <v>0.35558469858552766</v>
      </c>
      <c r="E55" s="27">
        <v>-2.0156694463793059</v>
      </c>
      <c r="F55" s="27">
        <v>-2.2188972195144281</v>
      </c>
    </row>
    <row r="56" spans="1:6" x14ac:dyDescent="0.3">
      <c r="A56" s="4" t="s">
        <v>374</v>
      </c>
      <c r="C56" s="27"/>
      <c r="D56" s="27"/>
      <c r="E56" s="27"/>
      <c r="F56" s="27"/>
    </row>
    <row r="57" spans="1:6" x14ac:dyDescent="0.3">
      <c r="B57" s="22">
        <v>2025</v>
      </c>
      <c r="C57" s="27">
        <v>-8.4669447010447596E-2</v>
      </c>
      <c r="D57" s="27">
        <v>-0.19068944515205311</v>
      </c>
      <c r="E57" s="27">
        <v>-1.8618934553695774</v>
      </c>
      <c r="F57" s="27">
        <v>-2.1372523475320779</v>
      </c>
    </row>
    <row r="58" spans="1:6" x14ac:dyDescent="0.3">
      <c r="B58" s="22">
        <v>2026</v>
      </c>
      <c r="C58" s="27">
        <v>-0.38629335516135915</v>
      </c>
      <c r="D58" s="27">
        <v>8.1768805423299326E-2</v>
      </c>
      <c r="E58" s="27">
        <v>-1.6614031783063956</v>
      </c>
      <c r="F58" s="27">
        <v>-1.9659277280444551</v>
      </c>
    </row>
    <row r="59" spans="1:6" x14ac:dyDescent="0.3">
      <c r="B59" s="22">
        <v>2027</v>
      </c>
      <c r="C59" s="27">
        <v>-0.5067061882110282</v>
      </c>
      <c r="D59" s="27">
        <v>0.29996310472501136</v>
      </c>
      <c r="E59" s="27">
        <v>-1.6463233446701833</v>
      </c>
      <c r="F59" s="27">
        <v>-1.8530664281562002</v>
      </c>
    </row>
    <row r="60" spans="1:6" x14ac:dyDescent="0.3">
      <c r="B60" s="22">
        <v>2028</v>
      </c>
      <c r="C60" s="27">
        <v>-0.72015719912949039</v>
      </c>
      <c r="D60" s="27">
        <v>0.38015385543558289</v>
      </c>
      <c r="E60" s="27">
        <v>-1.6308503547036286</v>
      </c>
      <c r="F60" s="27">
        <v>-1.9708536983975362</v>
      </c>
    </row>
    <row r="61" spans="1:6" x14ac:dyDescent="0.3">
      <c r="A61" s="4" t="s">
        <v>375</v>
      </c>
      <c r="C61" s="27"/>
      <c r="D61" s="27"/>
      <c r="E61" s="27"/>
      <c r="F61" s="27"/>
    </row>
    <row r="62" spans="1:6" x14ac:dyDescent="0.3">
      <c r="B62" s="22">
        <v>2025</v>
      </c>
      <c r="C62" s="27">
        <v>-0.15123665727149951</v>
      </c>
      <c r="D62" s="27">
        <v>-0.20039288569225558</v>
      </c>
      <c r="E62" s="27">
        <v>-1.4933925714020919</v>
      </c>
      <c r="F62" s="27">
        <v>-1.845022114365847</v>
      </c>
    </row>
    <row r="63" spans="1:6" x14ac:dyDescent="0.3">
      <c r="B63" s="22">
        <v>2026</v>
      </c>
      <c r="C63" s="27">
        <v>-0.53860907275833148</v>
      </c>
      <c r="D63" s="27">
        <v>6.8800435294355866E-2</v>
      </c>
      <c r="E63" s="27">
        <v>-1.3285550027938047</v>
      </c>
      <c r="F63" s="27">
        <v>-1.7983636402577803</v>
      </c>
    </row>
    <row r="64" spans="1:6" x14ac:dyDescent="0.3">
      <c r="B64" s="22">
        <v>2027</v>
      </c>
      <c r="C64" s="27">
        <v>-0.69791039116062414</v>
      </c>
      <c r="D64" s="27">
        <v>0.32224341883189683</v>
      </c>
      <c r="E64" s="27">
        <v>-1.2790545728590683</v>
      </c>
      <c r="F64" s="27">
        <v>-1.6547215451877957</v>
      </c>
    </row>
    <row r="65" spans="1:6" x14ac:dyDescent="0.3">
      <c r="B65" s="22">
        <v>2028</v>
      </c>
      <c r="C65" s="27">
        <v>-0.96240797212741835</v>
      </c>
      <c r="D65" s="27">
        <v>0.42347489892552093</v>
      </c>
      <c r="E65" s="27">
        <v>-1.284322479368041</v>
      </c>
      <c r="F65" s="27">
        <v>-1.8232555525699383</v>
      </c>
    </row>
    <row r="66" spans="1:6" x14ac:dyDescent="0.3">
      <c r="A66" s="4" t="s">
        <v>376</v>
      </c>
      <c r="C66" s="27"/>
      <c r="D66" s="27"/>
      <c r="E66" s="27"/>
      <c r="F66" s="27"/>
    </row>
    <row r="67" spans="1:6" x14ac:dyDescent="0.3">
      <c r="B67" s="22">
        <v>2025</v>
      </c>
      <c r="C67" s="27">
        <v>-0.20812905647746816</v>
      </c>
      <c r="D67" s="27">
        <v>-0.21037612942821013</v>
      </c>
      <c r="E67" s="27">
        <v>-1.1900613994414773</v>
      </c>
      <c r="F67" s="27">
        <v>-1.6085665853471556</v>
      </c>
    </row>
    <row r="68" spans="1:6" x14ac:dyDescent="0.3">
      <c r="B68" s="22">
        <v>2026</v>
      </c>
      <c r="C68" s="27">
        <v>-0.66249123267711763</v>
      </c>
      <c r="D68" s="27">
        <v>6.0105521918888932E-2</v>
      </c>
      <c r="E68" s="27">
        <v>-1.0845898712341731</v>
      </c>
      <c r="F68" s="27">
        <v>-1.6869755819924017</v>
      </c>
    </row>
    <row r="69" spans="1:6" x14ac:dyDescent="0.3">
      <c r="B69" s="22">
        <v>2027</v>
      </c>
      <c r="C69" s="27">
        <v>-0.84117610041983204</v>
      </c>
      <c r="D69" s="27">
        <v>0.34121205740249294</v>
      </c>
      <c r="E69" s="27">
        <v>-1.0479340858591668</v>
      </c>
      <c r="F69" s="27">
        <v>-1.5478981288765059</v>
      </c>
    </row>
    <row r="70" spans="1:6" x14ac:dyDescent="0.3">
      <c r="B70" s="22">
        <v>2028</v>
      </c>
      <c r="C70" s="27">
        <v>-1.130475681664709</v>
      </c>
      <c r="D70" s="27">
        <v>0.45511644110332949</v>
      </c>
      <c r="E70" s="27">
        <v>-1.0276629799804327</v>
      </c>
      <c r="F70" s="27">
        <v>-1.7030222205418122</v>
      </c>
    </row>
    <row r="71" spans="1:6" x14ac:dyDescent="0.3">
      <c r="A71" s="4" t="s">
        <v>377</v>
      </c>
      <c r="C71" s="27"/>
      <c r="D71" s="27"/>
      <c r="E71" s="27"/>
      <c r="F71" s="27"/>
    </row>
    <row r="72" spans="1:6" x14ac:dyDescent="0.3">
      <c r="B72" s="22">
        <v>2025</v>
      </c>
      <c r="C72" s="27">
        <v>-0.23334633002297067</v>
      </c>
      <c r="D72" s="27">
        <v>-0.16739950095858341</v>
      </c>
      <c r="E72" s="27">
        <v>-0.87438165884276053</v>
      </c>
      <c r="F72" s="27">
        <v>-1.2751274898243146</v>
      </c>
    </row>
    <row r="73" spans="1:6" x14ac:dyDescent="0.3">
      <c r="B73" s="22">
        <v>2026</v>
      </c>
      <c r="C73" s="27">
        <v>-0.70528318732862283</v>
      </c>
      <c r="D73" s="27">
        <v>0.1020514580393406</v>
      </c>
      <c r="E73" s="27">
        <v>-0.80143049160296076</v>
      </c>
      <c r="F73" s="27">
        <v>-1.4046622208922432</v>
      </c>
    </row>
    <row r="74" spans="1:6" x14ac:dyDescent="0.3">
      <c r="B74" s="22">
        <v>2027</v>
      </c>
      <c r="C74" s="27">
        <v>-0.90319322615200814</v>
      </c>
      <c r="D74" s="27">
        <v>0.39482526265407658</v>
      </c>
      <c r="E74" s="27">
        <v>-0.78222281456657838</v>
      </c>
      <c r="F74" s="27">
        <v>-1.2905907780645101</v>
      </c>
    </row>
    <row r="75" spans="1:6" x14ac:dyDescent="0.3">
      <c r="B75" s="22">
        <v>2028</v>
      </c>
      <c r="C75" s="27">
        <v>-1.1776321059622892</v>
      </c>
      <c r="D75" s="27">
        <v>0.50500894465836765</v>
      </c>
      <c r="E75" s="27">
        <v>-0.77128908525609119</v>
      </c>
      <c r="F75" s="27">
        <v>-1.4439122465600129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93448-B0D1-47E1-AF79-466D798DA421}">
  <dimension ref="A1:AB47"/>
  <sheetViews>
    <sheetView showGridLines="0" zoomScaleNormal="100" workbookViewId="0">
      <selection sqref="A1:A2"/>
    </sheetView>
  </sheetViews>
  <sheetFormatPr defaultRowHeight="14.4" x14ac:dyDescent="0.3"/>
  <cols>
    <col min="1" max="1" width="27.6640625" customWidth="1"/>
    <col min="2" max="12" width="9" bestFit="1" customWidth="1"/>
    <col min="13" max="13" width="9.5546875" bestFit="1" customWidth="1"/>
    <col min="14" max="14" width="9.33203125" bestFit="1" customWidth="1"/>
    <col min="15" max="15" width="10.33203125" bestFit="1" customWidth="1"/>
    <col min="16" max="16" width="9" bestFit="1" customWidth="1"/>
    <col min="17" max="26" width="9.109375" bestFit="1" customWidth="1"/>
  </cols>
  <sheetData>
    <row r="1" spans="1:22" s="2" customFormat="1" x14ac:dyDescent="0.3">
      <c r="A1" s="461" t="s">
        <v>118</v>
      </c>
      <c r="B1" s="462" t="s">
        <v>119</v>
      </c>
      <c r="C1" s="462"/>
      <c r="D1" s="462"/>
      <c r="E1" s="462"/>
      <c r="F1" s="462"/>
      <c r="G1" s="463" t="s">
        <v>120</v>
      </c>
      <c r="H1" s="463"/>
      <c r="I1" s="463"/>
      <c r="J1" s="463"/>
      <c r="K1" s="463"/>
      <c r="L1" s="464" t="s">
        <v>121</v>
      </c>
      <c r="M1" s="464"/>
      <c r="N1" s="464"/>
      <c r="O1" s="464"/>
      <c r="P1" s="464"/>
      <c r="Q1" s="465" t="s">
        <v>122</v>
      </c>
      <c r="R1" s="466"/>
      <c r="S1" s="466"/>
      <c r="T1" s="466"/>
      <c r="U1" s="467"/>
      <c r="V1" s="258"/>
    </row>
    <row r="2" spans="1:22" s="2" customFormat="1" x14ac:dyDescent="0.3">
      <c r="A2" s="461"/>
      <c r="B2" s="256">
        <v>2024</v>
      </c>
      <c r="C2" s="259">
        <v>2025</v>
      </c>
      <c r="D2" s="259">
        <v>2026</v>
      </c>
      <c r="E2" s="259">
        <v>2027</v>
      </c>
      <c r="F2" s="260">
        <v>2028</v>
      </c>
      <c r="G2" s="257">
        <v>2024</v>
      </c>
      <c r="H2" s="261">
        <v>2025</v>
      </c>
      <c r="I2" s="261">
        <v>2026</v>
      </c>
      <c r="J2" s="261">
        <v>2027</v>
      </c>
      <c r="K2" s="262">
        <v>2028</v>
      </c>
      <c r="L2" s="263">
        <v>2024</v>
      </c>
      <c r="M2" s="264">
        <v>2025</v>
      </c>
      <c r="N2" s="264">
        <v>2026</v>
      </c>
      <c r="O2" s="264">
        <v>2027</v>
      </c>
      <c r="P2" s="265">
        <v>2028</v>
      </c>
      <c r="Q2" s="266">
        <v>2024</v>
      </c>
      <c r="R2" s="266">
        <v>2025</v>
      </c>
      <c r="S2" s="266">
        <v>2026</v>
      </c>
      <c r="T2" s="266">
        <v>2027</v>
      </c>
      <c r="U2" s="267">
        <v>2028</v>
      </c>
      <c r="V2" s="258"/>
    </row>
    <row r="3" spans="1:22" x14ac:dyDescent="0.3">
      <c r="A3" s="268" t="s">
        <v>123</v>
      </c>
      <c r="B3" s="269">
        <v>-8.7664599999999204E-3</v>
      </c>
      <c r="C3" s="269">
        <v>-0.15365121300000029</v>
      </c>
      <c r="D3" s="269">
        <v>-0.33121169200000011</v>
      </c>
      <c r="E3" s="269">
        <v>-0.21087998099999972</v>
      </c>
      <c r="F3" s="269">
        <v>-5.2803380999999927E-2</v>
      </c>
      <c r="G3" s="269">
        <v>3.8480928999999886E-2</v>
      </c>
      <c r="H3" s="269">
        <v>-0.20422906099999993</v>
      </c>
      <c r="I3" s="269">
        <v>-0.12633008000000023</v>
      </c>
      <c r="J3" s="269">
        <v>0.10353118100000014</v>
      </c>
      <c r="K3" s="269">
        <v>0.14434687899999998</v>
      </c>
      <c r="L3" s="269">
        <v>3.7129780000002555E-3</v>
      </c>
      <c r="M3" s="269">
        <v>-0.11631092799999987</v>
      </c>
      <c r="N3" s="269">
        <v>-0.18895056599999993</v>
      </c>
      <c r="O3" s="269">
        <v>-0.19940721300000019</v>
      </c>
      <c r="P3" s="269">
        <v>-5.2876200000002704E-3</v>
      </c>
      <c r="Q3" s="270">
        <v>3.3427447000000221E-2</v>
      </c>
      <c r="R3" s="270">
        <v>-0.47419120200000009</v>
      </c>
      <c r="S3" s="270">
        <v>-0.64649233800000028</v>
      </c>
      <c r="T3" s="270">
        <v>-0.30675601299999977</v>
      </c>
      <c r="U3" s="270">
        <v>8.6255877999999786E-2</v>
      </c>
      <c r="V3" s="254"/>
    </row>
    <row r="4" spans="1:22" x14ac:dyDescent="0.3">
      <c r="A4" s="268" t="s">
        <v>124</v>
      </c>
      <c r="B4" s="269">
        <v>1.0765069999999932E-2</v>
      </c>
      <c r="C4" s="269">
        <v>-4.8174654999999955E-2</v>
      </c>
      <c r="D4" s="269">
        <v>-0.20207323299999991</v>
      </c>
      <c r="E4" s="269">
        <v>-0.30152055300000002</v>
      </c>
      <c r="F4" s="269">
        <v>-0.11424415100000007</v>
      </c>
      <c r="G4" s="269">
        <v>0.11730478699999991</v>
      </c>
      <c r="H4" s="269">
        <v>-0.10768150399999987</v>
      </c>
      <c r="I4" s="269">
        <v>-0.13711537199999979</v>
      </c>
      <c r="J4" s="269">
        <v>-0.15114751200000009</v>
      </c>
      <c r="K4" s="269">
        <v>-0.12198928900000006</v>
      </c>
      <c r="L4" s="269">
        <v>-9.769012999999882E-3</v>
      </c>
      <c r="M4" s="269">
        <v>-5.1671303000000002E-2</v>
      </c>
      <c r="N4" s="269">
        <v>-6.6712280000000845E-3</v>
      </c>
      <c r="O4" s="269">
        <v>-8.4293250999999625E-2</v>
      </c>
      <c r="P4" s="269">
        <v>-0.11897718999999984</v>
      </c>
      <c r="Q4" s="269">
        <v>0.11830084399999996</v>
      </c>
      <c r="R4" s="269">
        <v>-0.20752746199999983</v>
      </c>
      <c r="S4" s="269">
        <v>-0.34585983299999978</v>
      </c>
      <c r="T4" s="269">
        <v>-0.53696131599999974</v>
      </c>
      <c r="U4" s="269">
        <v>-0.35521062999999997</v>
      </c>
      <c r="V4" s="254"/>
    </row>
    <row r="5" spans="1:22" x14ac:dyDescent="0.3">
      <c r="A5" s="268" t="s">
        <v>125</v>
      </c>
      <c r="B5" s="269">
        <v>-2.465018999999985E-3</v>
      </c>
      <c r="C5" s="269">
        <v>-3.2062822999999997E-2</v>
      </c>
      <c r="D5" s="269">
        <v>-5.8575923000000002E-2</v>
      </c>
      <c r="E5" s="269">
        <v>-0.15849460999999998</v>
      </c>
      <c r="F5" s="269">
        <v>-4.0440801999999998E-2</v>
      </c>
      <c r="G5" s="269">
        <v>1.2818100999999998E-2</v>
      </c>
      <c r="H5" s="269">
        <v>7.4363366E-2</v>
      </c>
      <c r="I5" s="269">
        <v>-7.7936000000000116E-3</v>
      </c>
      <c r="J5" s="269">
        <v>4.0330488000000025E-2</v>
      </c>
      <c r="K5" s="269">
        <v>4.7191510999999992E-2</v>
      </c>
      <c r="L5" s="269">
        <v>7.805889999999982E-4</v>
      </c>
      <c r="M5" s="269">
        <v>6.1364967999999999E-2</v>
      </c>
      <c r="N5" s="269">
        <v>-6.5383826999999978E-2</v>
      </c>
      <c r="O5" s="269">
        <v>6.4570717999999971E-2</v>
      </c>
      <c r="P5" s="269">
        <v>-4.4082022999999998E-2</v>
      </c>
      <c r="Q5" s="270">
        <v>1.1133671000000012E-2</v>
      </c>
      <c r="R5" s="270">
        <v>0.103665511</v>
      </c>
      <c r="S5" s="270">
        <v>-0.13175334999999999</v>
      </c>
      <c r="T5" s="270">
        <v>-5.3593403999999983E-2</v>
      </c>
      <c r="U5" s="270">
        <v>-3.7331314000000004E-2</v>
      </c>
      <c r="V5" s="254"/>
    </row>
    <row r="6" spans="1:22" x14ac:dyDescent="0.3">
      <c r="A6" s="268" t="s">
        <v>126</v>
      </c>
      <c r="B6" s="269">
        <v>-4.5350239000000236E-2</v>
      </c>
      <c r="C6" s="269">
        <v>-0.51839897199999996</v>
      </c>
      <c r="D6" s="269">
        <v>-0.7668297970000002</v>
      </c>
      <c r="E6" s="269">
        <v>-0.34546129500000022</v>
      </c>
      <c r="F6" s="269">
        <v>-0.19630900699999998</v>
      </c>
      <c r="G6" s="269">
        <v>-4.403090200000026E-2</v>
      </c>
      <c r="H6" s="269">
        <v>-0.34395869599999984</v>
      </c>
      <c r="I6" s="269">
        <v>-3.8919019000000166E-2</v>
      </c>
      <c r="J6" s="269">
        <v>8.6046438999999975E-2</v>
      </c>
      <c r="K6" s="269">
        <v>-5.7508363000000173E-2</v>
      </c>
      <c r="L6" s="269">
        <v>-2.3748074999999425E-2</v>
      </c>
      <c r="M6" s="269">
        <v>-0.493062098</v>
      </c>
      <c r="N6" s="269">
        <v>0.25756346200000024</v>
      </c>
      <c r="O6" s="269">
        <v>0.22571432100000033</v>
      </c>
      <c r="P6" s="269">
        <v>7.0096814000000229E-2</v>
      </c>
      <c r="Q6" s="269">
        <v>-0.11312921599999992</v>
      </c>
      <c r="R6" s="269">
        <v>-1.3554197659999998</v>
      </c>
      <c r="S6" s="269">
        <v>-0.54818535400000012</v>
      </c>
      <c r="T6" s="269">
        <v>-3.370053499999992E-2</v>
      </c>
      <c r="U6" s="269">
        <v>-0.18372055599999992</v>
      </c>
      <c r="V6" s="254"/>
    </row>
    <row r="7" spans="1:22" x14ac:dyDescent="0.3">
      <c r="A7" s="268" t="s">
        <v>127</v>
      </c>
      <c r="B7" s="269">
        <v>5.1226066999999986E-2</v>
      </c>
      <c r="C7" s="269">
        <v>0.23545653600000005</v>
      </c>
      <c r="D7" s="269">
        <v>0.13547923400000039</v>
      </c>
      <c r="E7" s="269">
        <v>4.1494554000000239E-2</v>
      </c>
      <c r="F7" s="269">
        <v>1.3423895999999935E-2</v>
      </c>
      <c r="G7" s="269">
        <v>6.7949352999999935E-2</v>
      </c>
      <c r="H7" s="269">
        <v>0.52189967400000015</v>
      </c>
      <c r="I7" s="269">
        <v>6.0876086000000385E-2</v>
      </c>
      <c r="J7" s="269">
        <v>2.0751209999998466E-3</v>
      </c>
      <c r="K7" s="269">
        <v>1.3422266000000072E-2</v>
      </c>
      <c r="L7" s="269">
        <v>-3.9431748999999794E-2</v>
      </c>
      <c r="M7" s="269">
        <v>8.2343598999999656E-2</v>
      </c>
      <c r="N7" s="269">
        <v>3.8500443999999412E-2</v>
      </c>
      <c r="O7" s="269">
        <v>4.8149550999999846E-2</v>
      </c>
      <c r="P7" s="269">
        <v>-6.5048170000000294E-2</v>
      </c>
      <c r="Q7" s="269">
        <v>7.9743671000000127E-2</v>
      </c>
      <c r="R7" s="269">
        <v>0.83969980899999985</v>
      </c>
      <c r="S7" s="269">
        <v>0.23485576400000019</v>
      </c>
      <c r="T7" s="269">
        <v>9.1719225999999932E-2</v>
      </c>
      <c r="U7" s="269">
        <v>-3.8202008000000287E-2</v>
      </c>
      <c r="V7" s="254"/>
    </row>
    <row r="8" spans="1:22" x14ac:dyDescent="0.3">
      <c r="A8" s="268" t="s">
        <v>128</v>
      </c>
      <c r="B8" s="269">
        <v>-5.9626259999999931E-2</v>
      </c>
      <c r="C8" s="269">
        <v>-1.3641073779999999</v>
      </c>
      <c r="D8" s="269">
        <v>-3.5784696309999999</v>
      </c>
      <c r="E8" s="269">
        <v>-0.43803831999999998</v>
      </c>
      <c r="F8" s="269">
        <v>-0.19586497400000003</v>
      </c>
      <c r="G8" s="269">
        <v>2.5779410000000169E-2</v>
      </c>
      <c r="H8" s="269">
        <v>-0.4050862449999999</v>
      </c>
      <c r="I8" s="269">
        <v>3.2451052999999952E-2</v>
      </c>
      <c r="J8" s="269">
        <v>0.17875373700000008</v>
      </c>
      <c r="K8" s="269">
        <v>1.7448633500000001</v>
      </c>
      <c r="L8" s="269">
        <v>-4.8950549999999815E-2</v>
      </c>
      <c r="M8" s="269">
        <v>-0.58119503199999989</v>
      </c>
      <c r="N8" s="269">
        <v>9.8682819999997839E-3</v>
      </c>
      <c r="O8" s="269">
        <v>0.17607274499999992</v>
      </c>
      <c r="P8" s="269">
        <v>0.38266913899999988</v>
      </c>
      <c r="Q8" s="269">
        <v>-8.2797399999999577E-2</v>
      </c>
      <c r="R8" s="269">
        <v>-2.3503886549999997</v>
      </c>
      <c r="S8" s="269">
        <v>-3.5361502960000002</v>
      </c>
      <c r="T8" s="269">
        <v>-8.3211837999999982E-2</v>
      </c>
      <c r="U8" s="269">
        <v>1.931667515</v>
      </c>
      <c r="V8" s="254"/>
    </row>
    <row r="9" spans="1:22" x14ac:dyDescent="0.3">
      <c r="A9" s="268" t="s">
        <v>129</v>
      </c>
      <c r="B9" s="269">
        <v>-6.7262783385807268E-2</v>
      </c>
      <c r="C9" s="269">
        <v>9.9024818497550626E-2</v>
      </c>
      <c r="D9" s="269">
        <v>4.2799576629264369E-2</v>
      </c>
      <c r="E9" s="269">
        <v>-1.9049563163519245E-2</v>
      </c>
      <c r="F9" s="269">
        <v>-0.40282449801807063</v>
      </c>
      <c r="G9" s="269">
        <v>-0.21627005938580801</v>
      </c>
      <c r="H9" s="269">
        <v>-0.41202749182569187</v>
      </c>
      <c r="I9" s="269">
        <v>0.11489968825778174</v>
      </c>
      <c r="J9" s="269">
        <v>-0.23816940296450007</v>
      </c>
      <c r="K9" s="269">
        <v>-0.38776192866536441</v>
      </c>
      <c r="L9" s="269">
        <v>0.12954081461419165</v>
      </c>
      <c r="M9" s="269">
        <v>8.8654504323242289E-2</v>
      </c>
      <c r="N9" s="269">
        <v>-0.38513908058370561</v>
      </c>
      <c r="O9" s="269">
        <v>-9.0734090787824684E-2</v>
      </c>
      <c r="P9" s="269">
        <v>0.25846162971182807</v>
      </c>
      <c r="Q9" s="269">
        <v>-0.15399202815742363</v>
      </c>
      <c r="R9" s="269">
        <v>-0.22434816900489896</v>
      </c>
      <c r="S9" s="269">
        <v>-0.2274398156966595</v>
      </c>
      <c r="T9" s="269">
        <v>-0.34795305691584399</v>
      </c>
      <c r="U9" s="269">
        <v>-0.53212479697160697</v>
      </c>
      <c r="V9" s="254"/>
    </row>
    <row r="10" spans="1:22" x14ac:dyDescent="0.3">
      <c r="A10" s="268" t="s">
        <v>130</v>
      </c>
      <c r="B10" s="269">
        <v>-6.9460000000000299E-2</v>
      </c>
      <c r="C10" s="269">
        <v>-0.23343000000000025</v>
      </c>
      <c r="D10" s="269">
        <v>-0.22027600000000014</v>
      </c>
      <c r="E10" s="269">
        <v>-0.29370299999999894</v>
      </c>
      <c r="F10" s="269">
        <v>-0.27008499999999991</v>
      </c>
      <c r="G10" s="269">
        <v>3.2860000000001222E-3</v>
      </c>
      <c r="H10" s="269">
        <v>-0.36050399999999971</v>
      </c>
      <c r="I10" s="269">
        <v>-0.42854800000000015</v>
      </c>
      <c r="J10" s="269">
        <v>-0.17267999999999972</v>
      </c>
      <c r="K10" s="269">
        <v>-0.14408399999999943</v>
      </c>
      <c r="L10" s="269">
        <v>-0.23187099999999994</v>
      </c>
      <c r="M10" s="269">
        <v>-0.30513399999999979</v>
      </c>
      <c r="N10" s="269">
        <v>-0.55284699999999987</v>
      </c>
      <c r="O10" s="269">
        <v>-0.60261300000000073</v>
      </c>
      <c r="P10" s="269">
        <v>-0.5682330000000011</v>
      </c>
      <c r="Q10" s="269">
        <v>-0.29804500000000012</v>
      </c>
      <c r="R10" s="269">
        <v>-0.89906799999999976</v>
      </c>
      <c r="S10" s="269">
        <v>-1.2016710000000002</v>
      </c>
      <c r="T10" s="269">
        <v>-1.0689959999999994</v>
      </c>
      <c r="U10" s="269">
        <v>-0.98240200000000044</v>
      </c>
      <c r="V10" s="254"/>
    </row>
    <row r="11" spans="1:22" x14ac:dyDescent="0.3">
      <c r="A11" s="268" t="s">
        <v>131</v>
      </c>
      <c r="B11" s="269">
        <v>6.7156349999999421E-3</v>
      </c>
      <c r="C11" s="269">
        <v>-0.301516479</v>
      </c>
      <c r="D11" s="269">
        <v>-0.64636611600000027</v>
      </c>
      <c r="E11" s="269">
        <v>-0.31073679399999943</v>
      </c>
      <c r="F11" s="269">
        <v>-0.18673109399999976</v>
      </c>
      <c r="G11" s="269">
        <v>2.5393495000000321E-2</v>
      </c>
      <c r="H11" s="269">
        <v>0.17135703300000049</v>
      </c>
      <c r="I11" s="269">
        <v>2.2840218999999884E-2</v>
      </c>
      <c r="J11" s="269">
        <v>9.0077657000000144E-2</v>
      </c>
      <c r="K11" s="269">
        <v>-4.501437099999972E-2</v>
      </c>
      <c r="L11" s="269">
        <v>-6.5477440000000442E-2</v>
      </c>
      <c r="M11" s="269">
        <v>-0.43784802000000056</v>
      </c>
      <c r="N11" s="269">
        <v>0.30296884400000046</v>
      </c>
      <c r="O11" s="269">
        <v>0.28060220099999977</v>
      </c>
      <c r="P11" s="269">
        <v>5.2077439999997921E-3</v>
      </c>
      <c r="Q11" s="269">
        <v>-3.3368310000000179E-2</v>
      </c>
      <c r="R11" s="269">
        <v>-0.56800746600000007</v>
      </c>
      <c r="S11" s="269">
        <v>-0.32055705299999993</v>
      </c>
      <c r="T11" s="269">
        <v>5.994306400000049E-2</v>
      </c>
      <c r="U11" s="269">
        <v>-0.22653772099999969</v>
      </c>
      <c r="V11" s="254"/>
    </row>
    <row r="12" spans="1:22" x14ac:dyDescent="0.3">
      <c r="A12" s="254"/>
      <c r="B12" s="254"/>
      <c r="C12" s="254"/>
      <c r="D12" s="254"/>
      <c r="E12" s="254"/>
      <c r="F12" s="271">
        <f>SUM(B9:F9)</f>
        <v>-0.34731244944058215</v>
      </c>
      <c r="G12" s="254"/>
      <c r="H12" s="254"/>
      <c r="I12" s="254"/>
      <c r="J12" s="254"/>
      <c r="K12" s="271">
        <f>SUM(G9:K9)</f>
        <v>-1.1393291945835826</v>
      </c>
      <c r="L12" s="254"/>
      <c r="M12" s="254"/>
      <c r="N12" s="254"/>
      <c r="O12" s="254"/>
      <c r="P12" s="271">
        <f>SUM(L9:P9)</f>
        <v>7.8377727773171202E-4</v>
      </c>
      <c r="Q12" s="254"/>
      <c r="R12" s="254"/>
      <c r="S12" s="254"/>
      <c r="T12" s="254"/>
      <c r="U12" s="271">
        <f>SUM(Q9:U9)</f>
        <v>-1.4858578667464331</v>
      </c>
      <c r="V12" s="254"/>
    </row>
    <row r="13" spans="1:22" x14ac:dyDescent="0.3">
      <c r="A13" s="75" t="s">
        <v>123</v>
      </c>
      <c r="E13" s="76" t="s">
        <v>132</v>
      </c>
      <c r="K13" s="76" t="s">
        <v>133</v>
      </c>
      <c r="P13" s="76" t="s">
        <v>134</v>
      </c>
      <c r="Q13" s="76"/>
      <c r="R13" s="76"/>
      <c r="S13" s="76"/>
      <c r="T13" s="76"/>
      <c r="U13" s="76"/>
    </row>
    <row r="16" spans="1:22" x14ac:dyDescent="0.3">
      <c r="J16" s="6"/>
    </row>
    <row r="25" spans="1:21" x14ac:dyDescent="0.3">
      <c r="A25" s="76" t="s">
        <v>135</v>
      </c>
      <c r="E25" s="76" t="s">
        <v>136</v>
      </c>
      <c r="K25" s="76" t="s">
        <v>128</v>
      </c>
      <c r="P25" s="76" t="s">
        <v>137</v>
      </c>
      <c r="Q25" s="76"/>
      <c r="R25" s="76"/>
      <c r="S25" s="76"/>
      <c r="T25" s="76"/>
      <c r="U25" s="76" t="s">
        <v>138</v>
      </c>
    </row>
    <row r="38" spans="1:28" s="254" customFormat="1" ht="13.8" x14ac:dyDescent="0.3">
      <c r="A38" s="314" t="s">
        <v>139</v>
      </c>
    </row>
    <row r="39" spans="1:28" s="258" customFormat="1" ht="13.8" x14ac:dyDescent="0.3">
      <c r="A39" s="461" t="s">
        <v>118</v>
      </c>
      <c r="B39" s="462" t="s">
        <v>119</v>
      </c>
      <c r="C39" s="462"/>
      <c r="D39" s="462"/>
      <c r="E39" s="462"/>
      <c r="F39" s="462"/>
      <c r="G39" s="463" t="s">
        <v>120</v>
      </c>
      <c r="H39" s="463"/>
      <c r="I39" s="463"/>
      <c r="J39" s="463"/>
      <c r="K39" s="463"/>
      <c r="L39" s="464" t="s">
        <v>121</v>
      </c>
      <c r="M39" s="464"/>
      <c r="N39" s="464"/>
      <c r="O39" s="464"/>
      <c r="P39" s="464"/>
      <c r="Q39" s="465" t="s">
        <v>122</v>
      </c>
      <c r="R39" s="466"/>
      <c r="S39" s="466"/>
      <c r="T39" s="466"/>
      <c r="U39" s="467"/>
    </row>
    <row r="40" spans="1:28" s="258" customFormat="1" ht="13.8" x14ac:dyDescent="0.3">
      <c r="A40" s="461"/>
      <c r="B40" s="256">
        <v>2024</v>
      </c>
      <c r="C40" s="259">
        <v>2025</v>
      </c>
      <c r="D40" s="259">
        <v>2026</v>
      </c>
      <c r="E40" s="259">
        <v>2027</v>
      </c>
      <c r="F40" s="260">
        <v>2028</v>
      </c>
      <c r="G40" s="257">
        <v>2024</v>
      </c>
      <c r="H40" s="261">
        <v>2025</v>
      </c>
      <c r="I40" s="261">
        <v>2026</v>
      </c>
      <c r="J40" s="261">
        <v>2027</v>
      </c>
      <c r="K40" s="262">
        <v>2028</v>
      </c>
      <c r="L40" s="263">
        <v>2024</v>
      </c>
      <c r="M40" s="264">
        <v>2025</v>
      </c>
      <c r="N40" s="264">
        <v>2026</v>
      </c>
      <c r="O40" s="264">
        <v>2027</v>
      </c>
      <c r="P40" s="265">
        <v>2028</v>
      </c>
      <c r="Q40" s="266">
        <v>2024</v>
      </c>
      <c r="R40" s="266">
        <v>2025</v>
      </c>
      <c r="S40" s="266">
        <v>2026</v>
      </c>
      <c r="T40" s="266">
        <v>2027</v>
      </c>
      <c r="U40" s="267">
        <v>2028</v>
      </c>
    </row>
    <row r="41" spans="1:28" s="254" customFormat="1" ht="13.8" x14ac:dyDescent="0.3">
      <c r="A41" s="254" t="s">
        <v>123</v>
      </c>
      <c r="B41" s="269">
        <v>-8.5957516654078248E-3</v>
      </c>
      <c r="C41" s="269">
        <v>-0.15858247680181625</v>
      </c>
      <c r="D41" s="269">
        <v>-0.48005623223997818</v>
      </c>
      <c r="E41" s="269">
        <v>-0.68390599503777016</v>
      </c>
      <c r="F41" s="269">
        <v>-0.73534543985671608</v>
      </c>
      <c r="G41" s="269">
        <v>3.773159400002335E-2</v>
      </c>
      <c r="H41" s="269">
        <v>-0.16171909361971659</v>
      </c>
      <c r="I41" s="269">
        <v>-0.28433109785536148</v>
      </c>
      <c r="J41" s="269">
        <v>-0.18405456494149375</v>
      </c>
      <c r="K41" s="269">
        <v>-4.2728510858491831E-2</v>
      </c>
      <c r="L41" s="269">
        <v>3.6406755779427868E-3</v>
      </c>
      <c r="M41" s="269">
        <v>-0.1099954635228273</v>
      </c>
      <c r="N41" s="269">
        <v>-0.29168688076089966</v>
      </c>
      <c r="O41" s="269">
        <v>-0.48292687275973689</v>
      </c>
      <c r="P41" s="269">
        <v>-0.4893499434411086</v>
      </c>
      <c r="Q41" s="269">
        <v>3.2776517912558312E-2</v>
      </c>
      <c r="R41" s="269">
        <v>-0.43029703394436014</v>
      </c>
      <c r="S41" s="269">
        <v>-1.0560742108562393</v>
      </c>
      <c r="T41" s="269">
        <v>-1.3508874327390008</v>
      </c>
      <c r="U41" s="269">
        <v>-1.2674238941563165</v>
      </c>
    </row>
    <row r="42" spans="1:28" s="254" customFormat="1" ht="13.8" x14ac:dyDescent="0.3">
      <c r="A42" s="254" t="s">
        <v>125</v>
      </c>
      <c r="B42" s="315">
        <v>-60.000041471328586</v>
      </c>
      <c r="C42" s="315">
        <v>-839.00067606940866</v>
      </c>
      <c r="D42" s="315">
        <v>-2263.001845870167</v>
      </c>
      <c r="E42" s="315">
        <v>-6122.0050092972815</v>
      </c>
      <c r="F42" s="315">
        <v>-7088.005804348737</v>
      </c>
      <c r="G42" s="315">
        <v>312.00026920065284</v>
      </c>
      <c r="H42" s="315">
        <v>2119.001740901731</v>
      </c>
      <c r="I42" s="315">
        <v>1933.0015976624563</v>
      </c>
      <c r="J42" s="315">
        <v>2920.002412696369</v>
      </c>
      <c r="K42" s="315">
        <v>4064.0033576251008</v>
      </c>
      <c r="L42" s="315">
        <v>19.000004613306373</v>
      </c>
      <c r="M42" s="315">
        <v>1510.0012451279908</v>
      </c>
      <c r="N42" s="315">
        <v>-80.000061082653701</v>
      </c>
      <c r="O42" s="315">
        <v>1487.001214149408</v>
      </c>
      <c r="P42" s="315">
        <v>404.00032911263406</v>
      </c>
      <c r="Q42" s="315">
        <v>271.00023234263062</v>
      </c>
      <c r="R42" s="315">
        <v>2790.0023099603131</v>
      </c>
      <c r="S42" s="315">
        <v>-410.00030929036438</v>
      </c>
      <c r="T42" s="315">
        <v>-1715.0013824515045</v>
      </c>
      <c r="U42" s="315">
        <v>-2620.0021176110022</v>
      </c>
    </row>
    <row r="43" spans="1:28" s="254" customFormat="1" ht="13.8" x14ac:dyDescent="0.3">
      <c r="A43" s="254" t="s">
        <v>140</v>
      </c>
      <c r="B43" s="315">
        <v>9.6000002324899469E-2</v>
      </c>
      <c r="C43" s="315">
        <v>-4.4970000042724223</v>
      </c>
      <c r="D43" s="315">
        <v>-15.162000001833349</v>
      </c>
      <c r="E43" s="315">
        <v>-21.226000011674842</v>
      </c>
      <c r="F43" s="315">
        <v>-25.462000002267132</v>
      </c>
      <c r="G43" s="315">
        <v>0.36300001102495116</v>
      </c>
      <c r="H43" s="315">
        <v>2.9990000161994885</v>
      </c>
      <c r="I43" s="315">
        <v>3.5290000183069878</v>
      </c>
      <c r="J43" s="315">
        <v>5.2570000190760311</v>
      </c>
      <c r="K43" s="315">
        <v>4.6750000142258159</v>
      </c>
      <c r="L43" s="315">
        <v>-0.93600000480000745</v>
      </c>
      <c r="M43" s="315">
        <v>-7.6680000082692459</v>
      </c>
      <c r="N43" s="315">
        <v>-3.1770000138901651</v>
      </c>
      <c r="O43" s="315">
        <v>1.3729999894019329</v>
      </c>
      <c r="P43" s="315">
        <v>1.5219999921071121</v>
      </c>
      <c r="Q43" s="315">
        <v>-0.47699999145015681</v>
      </c>
      <c r="R43" s="315">
        <v>-9.1659999963421797</v>
      </c>
      <c r="S43" s="315">
        <v>-14.809999997416526</v>
      </c>
      <c r="T43" s="315">
        <v>-14.596000003196878</v>
      </c>
      <c r="U43" s="315">
        <v>-19.264999995934204</v>
      </c>
      <c r="V43" s="254">
        <f t="shared" ref="V43:AA43" si="0">12*Q43</f>
        <v>-5.7239998974018818</v>
      </c>
      <c r="W43" s="254">
        <f t="shared" si="0"/>
        <v>-109.99199995610616</v>
      </c>
      <c r="X43" s="254">
        <f t="shared" si="0"/>
        <v>-177.71999996899831</v>
      </c>
      <c r="Y43" s="254">
        <f t="shared" si="0"/>
        <v>-175.15200003836253</v>
      </c>
      <c r="Z43" s="254">
        <f t="shared" si="0"/>
        <v>-231.17999995121045</v>
      </c>
      <c r="AA43" s="254">
        <f t="shared" si="0"/>
        <v>-68.687998768822581</v>
      </c>
      <c r="AB43" s="254">
        <f>SUM(V43:AA43)</f>
        <v>-768.45599858090191</v>
      </c>
    </row>
    <row r="44" spans="1:28" s="254" customFormat="1" ht="13.8" x14ac:dyDescent="0.3">
      <c r="A44" s="254" t="s">
        <v>127</v>
      </c>
      <c r="B44" s="269">
        <v>4.987629539539018E-2</v>
      </c>
      <c r="C44" s="269">
        <v>0.27607658597788021</v>
      </c>
      <c r="D44" s="269">
        <v>0.4088217711805564</v>
      </c>
      <c r="E44" s="269">
        <v>0.44955408282489895</v>
      </c>
      <c r="F44" s="269">
        <v>0.46276016456499036</v>
      </c>
      <c r="G44" s="269">
        <v>6.6158934320559304E-2</v>
      </c>
      <c r="H44" s="269">
        <v>0.56762333458904024</v>
      </c>
      <c r="I44" s="269">
        <v>0.62744432796888461</v>
      </c>
      <c r="J44" s="269">
        <v>0.6294857648393215</v>
      </c>
      <c r="K44" s="269">
        <v>0.64271389573553606</v>
      </c>
      <c r="L44" s="269">
        <v>-3.83927495562153E-2</v>
      </c>
      <c r="M44" s="269">
        <v>4.0856043160641953E-2</v>
      </c>
      <c r="N44" s="269">
        <v>7.9802459151911975E-2</v>
      </c>
      <c r="O44" s="269">
        <v>0.12769725487484784</v>
      </c>
      <c r="P44" s="269">
        <v>6.3397602591308555E-2</v>
      </c>
      <c r="Q44" s="269">
        <v>7.7642480159734184E-2</v>
      </c>
      <c r="R44" s="269">
        <v>0.8845559637275624</v>
      </c>
      <c r="S44" s="269">
        <v>1.116068558301353</v>
      </c>
      <c r="T44" s="269">
        <v>1.2067371025390683</v>
      </c>
      <c r="U44" s="269">
        <v>1.168871662891835</v>
      </c>
    </row>
    <row r="45" spans="1:28" s="254" customFormat="1" ht="13.8" x14ac:dyDescent="0.3">
      <c r="A45" s="254" t="s">
        <v>126</v>
      </c>
      <c r="B45" s="315">
        <v>-0.28547975450487684</v>
      </c>
      <c r="C45" s="315">
        <v>-3.6791166156671125</v>
      </c>
      <c r="D45" s="315">
        <v>-8.8645817266237827</v>
      </c>
      <c r="E45" s="315">
        <v>-11.470422543800623</v>
      </c>
      <c r="F45" s="315">
        <v>-13.085939777932481</v>
      </c>
      <c r="G45" s="315">
        <v>-0.27717452808997223</v>
      </c>
      <c r="H45" s="315">
        <v>-2.5304933649363193</v>
      </c>
      <c r="I45" s="315">
        <v>-2.862602481466638</v>
      </c>
      <c r="J45" s="315">
        <v>-2.3621873889055678</v>
      </c>
      <c r="K45" s="315">
        <v>-2.8187748855636983</v>
      </c>
      <c r="L45" s="315">
        <v>-0.14949413212502805</v>
      </c>
      <c r="M45" s="315">
        <v>-3.369221490229279</v>
      </c>
      <c r="N45" s="315">
        <v>-1.729288886356926</v>
      </c>
      <c r="O45" s="315">
        <v>-0.25846274920388623</v>
      </c>
      <c r="P45" s="315">
        <v>0.23284660706497107</v>
      </c>
      <c r="Q45" s="315">
        <v>-0.71214841471987711</v>
      </c>
      <c r="R45" s="315">
        <v>-9.5788314708327107</v>
      </c>
      <c r="S45" s="315">
        <v>-13.456473094447347</v>
      </c>
      <c r="T45" s="315">
        <v>-14.091072681910077</v>
      </c>
      <c r="U45" s="315">
        <v>-15.671868056431208</v>
      </c>
      <c r="V45" s="254">
        <f t="shared" ref="V45:AA45" si="1">12*Q45</f>
        <v>-8.5457809766385253</v>
      </c>
      <c r="W45" s="254">
        <f t="shared" si="1"/>
        <v>-114.94597764999253</v>
      </c>
      <c r="X45" s="254">
        <f t="shared" si="1"/>
        <v>-161.47767713336816</v>
      </c>
      <c r="Y45" s="254">
        <f t="shared" si="1"/>
        <v>-169.09287218292093</v>
      </c>
      <c r="Z45" s="254">
        <f t="shared" si="1"/>
        <v>-188.0624166771745</v>
      </c>
      <c r="AA45" s="254">
        <f t="shared" si="1"/>
        <v>-102.5493717196623</v>
      </c>
      <c r="AB45" s="254">
        <f>SUM(V45:AA45)</f>
        <v>-744.67409633975694</v>
      </c>
    </row>
    <row r="47" spans="1:28" x14ac:dyDescent="0.3">
      <c r="A47" s="75" t="s">
        <v>123</v>
      </c>
      <c r="E47" s="76" t="s">
        <v>136</v>
      </c>
      <c r="J47" s="76" t="s">
        <v>141</v>
      </c>
      <c r="O47" s="76" t="s">
        <v>133</v>
      </c>
    </row>
  </sheetData>
  <mergeCells count="10">
    <mergeCell ref="A39:A40"/>
    <mergeCell ref="B39:F39"/>
    <mergeCell ref="G39:K39"/>
    <mergeCell ref="L39:P39"/>
    <mergeCell ref="Q39:U39"/>
    <mergeCell ref="A1:A2"/>
    <mergeCell ref="B1:F1"/>
    <mergeCell ref="G1:K1"/>
    <mergeCell ref="L1:P1"/>
    <mergeCell ref="Q1:U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6B330-F055-412C-ABEC-6D3D35191A93}">
  <dimension ref="A1:U17"/>
  <sheetViews>
    <sheetView showGridLines="0" zoomScaleNormal="100" workbookViewId="0">
      <selection activeCell="H13" sqref="H13"/>
    </sheetView>
  </sheetViews>
  <sheetFormatPr defaultColWidth="9.109375" defaultRowHeight="13.8" x14ac:dyDescent="0.3"/>
  <cols>
    <col min="1" max="1" width="12.6640625" style="43" customWidth="1"/>
    <col min="2" max="2" width="9.33203125" style="43" bestFit="1" customWidth="1"/>
    <col min="3" max="3" width="10" style="43" bestFit="1" customWidth="1"/>
    <col min="4" max="4" width="9.88671875" style="43" bestFit="1" customWidth="1"/>
    <col min="5" max="11" width="9.44140625" style="43" bestFit="1" customWidth="1"/>
    <col min="12" max="17" width="9.109375" style="43" customWidth="1"/>
    <col min="18" max="19" width="9.44140625" style="43" bestFit="1" customWidth="1"/>
    <col min="20" max="20" width="9.6640625" style="43" bestFit="1" customWidth="1"/>
    <col min="21" max="21" width="9.88671875" style="43" customWidth="1"/>
    <col min="22" max="29" width="9.33203125" style="43" bestFit="1" customWidth="1"/>
    <col min="30" max="16384" width="9.109375" style="43"/>
  </cols>
  <sheetData>
    <row r="1" spans="1:21" ht="13.5" customHeight="1" x14ac:dyDescent="0.3">
      <c r="C1" s="319" t="s">
        <v>378</v>
      </c>
      <c r="D1" s="319"/>
      <c r="E1" s="111" t="s">
        <v>379</v>
      </c>
      <c r="F1" s="111"/>
      <c r="G1" s="111"/>
      <c r="H1" s="111"/>
      <c r="I1" s="111"/>
      <c r="J1" s="111"/>
      <c r="K1" s="111"/>
      <c r="L1" s="111"/>
      <c r="M1" s="51" t="s">
        <v>380</v>
      </c>
      <c r="N1" s="118"/>
      <c r="O1" s="320"/>
      <c r="P1" s="320"/>
      <c r="Q1" s="320"/>
      <c r="R1" s="320"/>
      <c r="S1" s="320"/>
      <c r="T1" s="320"/>
    </row>
    <row r="2" spans="1:21" s="44" customFormat="1" ht="36" x14ac:dyDescent="0.25">
      <c r="B2" s="321"/>
      <c r="C2" s="318" t="s">
        <v>381</v>
      </c>
      <c r="D2" s="318" t="s">
        <v>382</v>
      </c>
      <c r="E2" s="114" t="s">
        <v>364</v>
      </c>
      <c r="F2" s="114" t="s">
        <v>365</v>
      </c>
      <c r="G2" s="114" t="s">
        <v>383</v>
      </c>
      <c r="H2" s="114" t="s">
        <v>384</v>
      </c>
      <c r="I2" s="114" t="s">
        <v>385</v>
      </c>
      <c r="J2" s="114" t="s">
        <v>386</v>
      </c>
      <c r="K2" s="114" t="s">
        <v>120</v>
      </c>
      <c r="L2" s="114" t="s">
        <v>366</v>
      </c>
      <c r="M2" s="114" t="s">
        <v>366</v>
      </c>
      <c r="N2" s="114" t="s">
        <v>383</v>
      </c>
      <c r="O2" s="114" t="s">
        <v>384</v>
      </c>
      <c r="P2" s="114" t="s">
        <v>385</v>
      </c>
      <c r="Q2" s="114" t="s">
        <v>386</v>
      </c>
      <c r="R2" s="114" t="s">
        <v>120</v>
      </c>
      <c r="S2" s="114" t="s">
        <v>364</v>
      </c>
      <c r="T2" s="114" t="s">
        <v>365</v>
      </c>
      <c r="U2" s="45"/>
    </row>
    <row r="3" spans="1:21" x14ac:dyDescent="0.3">
      <c r="A3" s="43" t="s">
        <v>368</v>
      </c>
      <c r="B3" s="43" t="s">
        <v>387</v>
      </c>
      <c r="C3" s="46">
        <v>1885.587036132813</v>
      </c>
      <c r="D3" s="46">
        <v>523.67349999999999</v>
      </c>
      <c r="E3" s="115">
        <v>-0.85196550075639266</v>
      </c>
      <c r="F3" s="115">
        <v>-0.94960560023758944</v>
      </c>
      <c r="G3" s="115">
        <v>0.98744211364268608</v>
      </c>
      <c r="H3" s="115">
        <v>-1.6344072099807931</v>
      </c>
      <c r="I3" s="115">
        <v>0</v>
      </c>
      <c r="J3" s="115">
        <v>-0.13711820175660705</v>
      </c>
      <c r="K3" s="115">
        <v>-2.6522301898544605</v>
      </c>
      <c r="L3" s="115">
        <v>-5.2378845889431567</v>
      </c>
      <c r="M3" s="116">
        <v>-1.0002195239864451</v>
      </c>
      <c r="N3" s="116">
        <v>0.18856064201123146</v>
      </c>
      <c r="O3" s="116">
        <v>-0.31210424242983331</v>
      </c>
      <c r="P3" s="116">
        <v>0</v>
      </c>
      <c r="Q3" s="116">
        <v>-2.618391072998864E-2</v>
      </c>
      <c r="R3" s="116">
        <v>-0.50646637453574805</v>
      </c>
      <c r="S3" s="116">
        <v>-0.16269020692404576</v>
      </c>
      <c r="T3" s="116">
        <v>-0.18133543137806082</v>
      </c>
      <c r="U3" s="47"/>
    </row>
    <row r="4" spans="1:21" x14ac:dyDescent="0.3">
      <c r="A4" s="43" t="s">
        <v>369</v>
      </c>
      <c r="B4" s="43" t="s">
        <v>388</v>
      </c>
      <c r="C4" s="46">
        <v>5379.990234375</v>
      </c>
      <c r="D4" s="46">
        <v>4992.4594826215089</v>
      </c>
      <c r="E4" s="115">
        <v>-3.9655793767569776</v>
      </c>
      <c r="F4" s="115">
        <v>-7.7925042509496052</v>
      </c>
      <c r="G4" s="115">
        <v>7.6872277841694086</v>
      </c>
      <c r="H4" s="115">
        <v>-16.68789260986614</v>
      </c>
      <c r="I4" s="115">
        <v>0</v>
      </c>
      <c r="J4" s="115">
        <v>-0.11229459439982747</v>
      </c>
      <c r="K4" s="115">
        <v>-39.305537377665758</v>
      </c>
      <c r="L4" s="115">
        <v>-60.176580425468899</v>
      </c>
      <c r="M4" s="116">
        <v>-1.2053494001291436</v>
      </c>
      <c r="N4" s="116">
        <v>0.15397676858326537</v>
      </c>
      <c r="O4" s="116">
        <v>-0.33426195381165985</v>
      </c>
      <c r="P4" s="116">
        <v>0</v>
      </c>
      <c r="Q4" s="116">
        <v>-2.24928404107673E-3</v>
      </c>
      <c r="R4" s="116">
        <v>-0.78729807451590317</v>
      </c>
      <c r="S4" s="116">
        <v>-7.9431378272792244E-2</v>
      </c>
      <c r="T4" s="116">
        <v>-0.15608547807097695</v>
      </c>
      <c r="U4" s="47"/>
    </row>
    <row r="5" spans="1:21" x14ac:dyDescent="0.3">
      <c r="A5" s="43" t="s">
        <v>370</v>
      </c>
      <c r="B5" s="43" t="s">
        <v>389</v>
      </c>
      <c r="C5" s="46">
        <v>7773.708984375</v>
      </c>
      <c r="D5" s="46">
        <v>8607.0704487871844</v>
      </c>
      <c r="E5" s="115">
        <v>-2.8397491998475743</v>
      </c>
      <c r="F5" s="115">
        <v>-15.39788873575344</v>
      </c>
      <c r="G5" s="115">
        <v>-6.6085666920735093</v>
      </c>
      <c r="H5" s="115">
        <v>-58.19941016105804</v>
      </c>
      <c r="I5" s="115">
        <v>0</v>
      </c>
      <c r="J5" s="115">
        <v>-0.13159796378204192</v>
      </c>
      <c r="K5" s="115">
        <v>-60.974044411542394</v>
      </c>
      <c r="L5" s="115">
        <v>-144.151257164057</v>
      </c>
      <c r="M5" s="116">
        <v>-1.6748004796959604</v>
      </c>
      <c r="N5" s="116">
        <v>-7.6780673881956168E-2</v>
      </c>
      <c r="O5" s="116">
        <v>-0.67618140814984118</v>
      </c>
      <c r="P5" s="116">
        <v>0</v>
      </c>
      <c r="Q5" s="116">
        <v>-1.5289518607412499E-3</v>
      </c>
      <c r="R5" s="116">
        <v>-0.70841809387227916</v>
      </c>
      <c r="S5" s="116">
        <v>-3.2993214320067771E-2</v>
      </c>
      <c r="T5" s="116">
        <v>-0.17889813761107468</v>
      </c>
      <c r="U5" s="47"/>
    </row>
    <row r="6" spans="1:21" x14ac:dyDescent="0.3">
      <c r="A6" s="43" t="s">
        <v>371</v>
      </c>
      <c r="B6" s="43" t="s">
        <v>390</v>
      </c>
      <c r="C6" s="46">
        <v>9292.8310546875</v>
      </c>
      <c r="D6" s="46">
        <v>10506.70809667775</v>
      </c>
      <c r="E6" s="115">
        <v>-0.10915003344962315</v>
      </c>
      <c r="F6" s="115">
        <v>-19.33777284630014</v>
      </c>
      <c r="G6" s="115">
        <v>-16.692326403361221</v>
      </c>
      <c r="H6" s="115">
        <v>-128.82340407982883</v>
      </c>
      <c r="I6" s="115">
        <v>0</v>
      </c>
      <c r="J6" s="115">
        <v>-9.4486876829250832E-2</v>
      </c>
      <c r="K6" s="115">
        <v>-86.796874977311973</v>
      </c>
      <c r="L6" s="115">
        <v>-251.85401521708104</v>
      </c>
      <c r="M6" s="116">
        <v>-2.3970782560973398</v>
      </c>
      <c r="N6" s="116">
        <v>-0.15887303853658388</v>
      </c>
      <c r="O6" s="116">
        <v>-1.2261062446434878</v>
      </c>
      <c r="P6" s="116">
        <v>0</v>
      </c>
      <c r="Q6" s="116">
        <v>-8.9930048460304932E-4</v>
      </c>
      <c r="R6" s="116">
        <v>-0.82610913122024754</v>
      </c>
      <c r="S6" s="116">
        <v>-1.0388604351170344E-3</v>
      </c>
      <c r="T6" s="116">
        <v>-0.18405168077730072</v>
      </c>
      <c r="U6" s="47"/>
    </row>
    <row r="7" spans="1:21" x14ac:dyDescent="0.3">
      <c r="A7" s="43" t="s">
        <v>372</v>
      </c>
      <c r="B7" s="43" t="s">
        <v>391</v>
      </c>
      <c r="C7" s="46">
        <v>10817.7919921875</v>
      </c>
      <c r="D7" s="46">
        <v>12857.589665661069</v>
      </c>
      <c r="E7" s="115">
        <v>-0.16364582495953073</v>
      </c>
      <c r="F7" s="115">
        <v>-23.452509874530733</v>
      </c>
      <c r="G7" s="115">
        <v>-25.942298757139724</v>
      </c>
      <c r="H7" s="115">
        <v>-176.36368802782999</v>
      </c>
      <c r="I7" s="115">
        <v>0</v>
      </c>
      <c r="J7" s="115">
        <v>-0.14175650506876991</v>
      </c>
      <c r="K7" s="115">
        <v>-94.51512083534918</v>
      </c>
      <c r="L7" s="115">
        <v>-320.57901982487795</v>
      </c>
      <c r="M7" s="116">
        <v>-2.4933057296193892</v>
      </c>
      <c r="N7" s="116">
        <v>-0.20176642303669215</v>
      </c>
      <c r="O7" s="116">
        <v>-1.3716699055877228</v>
      </c>
      <c r="P7" s="116">
        <v>0</v>
      </c>
      <c r="Q7" s="116">
        <v>-1.102512280722108E-3</v>
      </c>
      <c r="R7" s="116">
        <v>-0.7350920607442617</v>
      </c>
      <c r="S7" s="116">
        <v>-1.2727566302460386E-3</v>
      </c>
      <c r="T7" s="116">
        <v>-0.18240207133974459</v>
      </c>
      <c r="U7" s="47"/>
    </row>
    <row r="8" spans="1:21" x14ac:dyDescent="0.3">
      <c r="A8" s="43" t="s">
        <v>373</v>
      </c>
      <c r="B8" s="43" t="s">
        <v>392</v>
      </c>
      <c r="C8" s="46">
        <v>12587.0673828125</v>
      </c>
      <c r="D8" s="46">
        <v>16046.57696467485</v>
      </c>
      <c r="E8" s="115">
        <v>-6.6748203028910211</v>
      </c>
      <c r="F8" s="115">
        <v>-29.862422957339732</v>
      </c>
      <c r="G8" s="115">
        <v>-37.898991056330487</v>
      </c>
      <c r="H8" s="115">
        <v>-196.34608526989905</v>
      </c>
      <c r="I8" s="115">
        <v>0</v>
      </c>
      <c r="J8" s="115">
        <v>-0.23372339011075383</v>
      </c>
      <c r="K8" s="115">
        <v>-114.41125931816126</v>
      </c>
      <c r="L8" s="115">
        <v>-385.42730229473227</v>
      </c>
      <c r="M8" s="116">
        <v>-2.401928480717209</v>
      </c>
      <c r="N8" s="116">
        <v>-0.23618115651557237</v>
      </c>
      <c r="O8" s="116">
        <v>-1.2236010564878601</v>
      </c>
      <c r="P8" s="116">
        <v>0</v>
      </c>
      <c r="Q8" s="116">
        <v>-1.4565311382313849E-3</v>
      </c>
      <c r="R8" s="116">
        <v>-0.71299479988802439</v>
      </c>
      <c r="S8" s="116">
        <v>-4.159653686630526E-2</v>
      </c>
      <c r="T8" s="116">
        <v>-0.1860983998212159</v>
      </c>
      <c r="U8" s="47"/>
    </row>
    <row r="9" spans="1:21" x14ac:dyDescent="0.3">
      <c r="A9" s="43" t="s">
        <v>374</v>
      </c>
      <c r="B9" s="43" t="s">
        <v>393</v>
      </c>
      <c r="C9" s="46">
        <v>14704.1357421875</v>
      </c>
      <c r="D9" s="46">
        <v>19576.71571768132</v>
      </c>
      <c r="E9" s="115">
        <v>-16.575496940968151</v>
      </c>
      <c r="F9" s="115">
        <v>-37.33073058104128</v>
      </c>
      <c r="G9" s="115">
        <v>-52.435782703250879</v>
      </c>
      <c r="H9" s="115">
        <v>-196.37832638246982</v>
      </c>
      <c r="I9" s="115">
        <v>2.2164878791954834E-3</v>
      </c>
      <c r="J9" s="115">
        <v>-0.39533060797839426</v>
      </c>
      <c r="K9" s="115">
        <v>-115.29036551799594</v>
      </c>
      <c r="L9" s="115">
        <v>-418.40381624582528</v>
      </c>
      <c r="M9" s="116">
        <v>-2.1372523475320779</v>
      </c>
      <c r="N9" s="116">
        <v>-0.26784769958063942</v>
      </c>
      <c r="O9" s="116">
        <v>-1.0031219189902452</v>
      </c>
      <c r="P9" s="116">
        <v>1.132206193909019E-5</v>
      </c>
      <c r="Q9" s="116">
        <v>-2.0193918820680381E-3</v>
      </c>
      <c r="R9" s="116">
        <v>-0.58891576697856352</v>
      </c>
      <c r="S9" s="116">
        <v>-8.4669447010447596E-2</v>
      </c>
      <c r="T9" s="116">
        <v>-0.19068944515205311</v>
      </c>
      <c r="U9" s="47"/>
    </row>
    <row r="10" spans="1:21" x14ac:dyDescent="0.3">
      <c r="A10" s="43" t="s">
        <v>375</v>
      </c>
      <c r="B10" s="43" t="s">
        <v>394</v>
      </c>
      <c r="C10" s="46">
        <v>17715.12890625</v>
      </c>
      <c r="D10" s="46">
        <v>23680.692287867521</v>
      </c>
      <c r="E10" s="115">
        <v>-35.813887434920616</v>
      </c>
      <c r="F10" s="115">
        <v>-47.454422627561144</v>
      </c>
      <c r="G10" s="115">
        <v>-82.807234599091316</v>
      </c>
      <c r="H10" s="115">
        <v>-136.11539649404949</v>
      </c>
      <c r="I10" s="115">
        <v>1.2725655600661412E-2</v>
      </c>
      <c r="J10" s="115">
        <v>-0.87685835758747999</v>
      </c>
      <c r="K10" s="115">
        <v>-133.85893568847405</v>
      </c>
      <c r="L10" s="115">
        <v>-436.91400954608343</v>
      </c>
      <c r="M10" s="116">
        <v>-1.845022114365847</v>
      </c>
      <c r="N10" s="116">
        <v>-0.34968249066568236</v>
      </c>
      <c r="O10" s="116">
        <v>-0.57479483639836981</v>
      </c>
      <c r="P10" s="116">
        <v>5.373852861210999E-5</v>
      </c>
      <c r="Q10" s="116">
        <v>-3.7028408921842473E-3</v>
      </c>
      <c r="R10" s="116">
        <v>-0.56526614197446767</v>
      </c>
      <c r="S10" s="116">
        <v>-0.15123665727149951</v>
      </c>
      <c r="T10" s="116">
        <v>-0.20039288569225558</v>
      </c>
      <c r="U10" s="47"/>
    </row>
    <row r="11" spans="1:21" x14ac:dyDescent="0.3">
      <c r="A11" s="43" t="s">
        <v>376</v>
      </c>
      <c r="B11" s="43" t="s">
        <v>395</v>
      </c>
      <c r="C11" s="46">
        <v>23150.890625</v>
      </c>
      <c r="D11" s="46">
        <v>29699.465752102358</v>
      </c>
      <c r="E11" s="115">
        <v>-61.813217848699423</v>
      </c>
      <c r="F11" s="115">
        <v>-62.480586510129797</v>
      </c>
      <c r="G11" s="115">
        <v>-119.98352985180827</v>
      </c>
      <c r="H11" s="115">
        <v>-77.486424004691798</v>
      </c>
      <c r="I11" s="115">
        <v>3.598716678970959E-2</v>
      </c>
      <c r="J11" s="115">
        <v>-2.7710495570208877</v>
      </c>
      <c r="K11" s="115">
        <v>-153.23686150938036</v>
      </c>
      <c r="L11" s="115">
        <v>-477.7356821149408</v>
      </c>
      <c r="M11" s="116">
        <v>-1.6085665853471556</v>
      </c>
      <c r="N11" s="116">
        <v>-0.40399221606642843</v>
      </c>
      <c r="O11" s="116">
        <v>-0.26090174365916569</v>
      </c>
      <c r="P11" s="116">
        <v>1.2117109139298959E-4</v>
      </c>
      <c r="Q11" s="116">
        <v>-9.330301023427438E-3</v>
      </c>
      <c r="R11" s="116">
        <v>-0.51595830978384882</v>
      </c>
      <c r="S11" s="116">
        <v>-0.20812905647746816</v>
      </c>
      <c r="T11" s="116">
        <v>-0.21037612942821013</v>
      </c>
      <c r="U11" s="47"/>
    </row>
    <row r="12" spans="1:21" x14ac:dyDescent="0.3">
      <c r="A12" s="43" t="s">
        <v>377</v>
      </c>
      <c r="B12" s="43" t="s">
        <v>396</v>
      </c>
      <c r="C12" s="46"/>
      <c r="D12" s="46">
        <v>53926.253817877267</v>
      </c>
      <c r="E12" s="115">
        <v>-125.83493420288869</v>
      </c>
      <c r="F12" s="115">
        <v>-90.272279776785581</v>
      </c>
      <c r="G12" s="115">
        <v>-170.98248265572329</v>
      </c>
      <c r="H12" s="115">
        <v>-66.115920718497364</v>
      </c>
      <c r="I12" s="115">
        <v>11.182983296326711</v>
      </c>
      <c r="J12" s="115">
        <v>-71.654447858010826</v>
      </c>
      <c r="K12" s="115">
        <v>-173.95140474860793</v>
      </c>
      <c r="L12" s="115">
        <v>-687.62848666418699</v>
      </c>
      <c r="M12" s="116">
        <v>-1.2751274898243146</v>
      </c>
      <c r="N12" s="116">
        <v>-0.31706723636537931</v>
      </c>
      <c r="O12" s="116">
        <v>-0.12260432727588999</v>
      </c>
      <c r="P12" s="116">
        <v>2.0737548975855995E-2</v>
      </c>
      <c r="Q12" s="116">
        <v>-0.13287488520898597</v>
      </c>
      <c r="R12" s="116">
        <v>-0.32257275896836124</v>
      </c>
      <c r="S12" s="116">
        <v>-0.23334633002297067</v>
      </c>
      <c r="T12" s="116">
        <v>-0.16739950095858341</v>
      </c>
      <c r="U12" s="47"/>
    </row>
    <row r="13" spans="1:21" x14ac:dyDescent="0.3">
      <c r="C13" s="46"/>
      <c r="D13" s="46"/>
      <c r="E13" s="115"/>
      <c r="F13" s="115"/>
      <c r="G13" s="115"/>
      <c r="H13" s="115"/>
      <c r="I13" s="115"/>
      <c r="J13" s="115"/>
      <c r="K13" s="115"/>
      <c r="L13" s="115"/>
      <c r="M13" s="116"/>
      <c r="N13" s="116"/>
      <c r="O13" s="116"/>
      <c r="P13" s="116"/>
      <c r="Q13" s="116"/>
      <c r="R13" s="116"/>
      <c r="S13" s="116"/>
      <c r="T13" s="116"/>
      <c r="U13" s="47"/>
    </row>
    <row r="14" spans="1:21" x14ac:dyDescent="0.3">
      <c r="A14" s="43" t="s">
        <v>122</v>
      </c>
      <c r="B14" s="43" t="s">
        <v>397</v>
      </c>
      <c r="C14" s="46"/>
      <c r="D14" s="46">
        <v>18005.617749427511</v>
      </c>
      <c r="E14" s="115">
        <v>-25.46424163678239</v>
      </c>
      <c r="F14" s="115">
        <v>-33.433009875727294</v>
      </c>
      <c r="G14" s="115">
        <v>-50.467540734851355</v>
      </c>
      <c r="H14" s="115">
        <v>-105.4147881662102</v>
      </c>
      <c r="I14" s="115">
        <v>1.1233897198508203</v>
      </c>
      <c r="J14" s="115">
        <v>-7.6548210711516731</v>
      </c>
      <c r="K14" s="115">
        <v>-104.82729188924225</v>
      </c>
      <c r="L14" s="115">
        <v>-326.13830365411434</v>
      </c>
      <c r="M14" s="116">
        <v>-1.8113141586851911</v>
      </c>
      <c r="N14" s="116">
        <v>-0.2802877492856693</v>
      </c>
      <c r="O14" s="116">
        <v>-0.58545499317601513</v>
      </c>
      <c r="P14" s="116">
        <v>6.2391067914708926E-3</v>
      </c>
      <c r="Q14" s="116">
        <v>-4.2513515379915573E-2</v>
      </c>
      <c r="R14" s="116">
        <v>-0.5821921432969176</v>
      </c>
      <c r="S14" s="116">
        <v>-0.14142387110040713</v>
      </c>
      <c r="T14" s="116">
        <v>-0.18568099323773712</v>
      </c>
      <c r="U14" s="47"/>
    </row>
    <row r="16" spans="1:21" ht="14.4" x14ac:dyDescent="0.3">
      <c r="J16" s="201"/>
      <c r="T16" s="48"/>
    </row>
    <row r="17" spans="1:9" s="68" customFormat="1" ht="14.4" x14ac:dyDescent="0.3">
      <c r="A17" s="67" t="s">
        <v>40</v>
      </c>
      <c r="I17" s="67" t="s">
        <v>42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85BB-7217-498D-B3B7-4D6CC7E8F542}">
  <dimension ref="A1:X142"/>
  <sheetViews>
    <sheetView showGridLines="0" zoomScaleNormal="100" workbookViewId="0">
      <selection activeCell="U4" sqref="U4"/>
    </sheetView>
  </sheetViews>
  <sheetFormatPr defaultColWidth="9.109375" defaultRowHeight="13.8" x14ac:dyDescent="0.3"/>
  <cols>
    <col min="1" max="1" width="25.6640625" style="43" customWidth="1"/>
    <col min="2" max="2" width="10.33203125" style="43" customWidth="1"/>
    <col min="3" max="3" width="9.88671875" style="43" bestFit="1" customWidth="1"/>
    <col min="4" max="15" width="9.33203125" style="43" bestFit="1" customWidth="1"/>
    <col min="16" max="24" width="9.109375" style="43"/>
    <col min="25" max="16384" width="9.109375" style="41"/>
  </cols>
  <sheetData>
    <row r="1" spans="1:24" ht="13.5" customHeight="1" x14ac:dyDescent="0.3">
      <c r="B1" s="112"/>
      <c r="C1" s="111" t="s">
        <v>379</v>
      </c>
      <c r="D1" s="50"/>
      <c r="E1" s="50"/>
      <c r="F1" s="50"/>
      <c r="G1" s="50"/>
      <c r="H1" s="50"/>
      <c r="I1" s="50"/>
      <c r="J1" s="50"/>
      <c r="K1" s="51" t="s">
        <v>380</v>
      </c>
      <c r="L1" s="51"/>
      <c r="M1" s="51"/>
      <c r="N1" s="51"/>
      <c r="O1" s="51"/>
      <c r="P1" s="51"/>
      <c r="Q1" s="51"/>
      <c r="R1" s="51"/>
      <c r="S1" s="41"/>
      <c r="T1" s="41"/>
      <c r="U1" s="41"/>
      <c r="V1" s="41"/>
      <c r="W1" s="41"/>
      <c r="X1" s="41"/>
    </row>
    <row r="2" spans="1:24" ht="82.8" x14ac:dyDescent="0.3">
      <c r="A2" s="316"/>
      <c r="B2" s="52" t="s">
        <v>382</v>
      </c>
      <c r="C2" s="114" t="s">
        <v>398</v>
      </c>
      <c r="D2" s="114" t="s">
        <v>399</v>
      </c>
      <c r="E2" s="113" t="s">
        <v>400</v>
      </c>
      <c r="F2" s="113" t="s">
        <v>401</v>
      </c>
      <c r="G2" s="113" t="s">
        <v>402</v>
      </c>
      <c r="H2" s="113" t="s">
        <v>403</v>
      </c>
      <c r="I2" s="113" t="s">
        <v>404</v>
      </c>
      <c r="J2" s="113" t="s">
        <v>405</v>
      </c>
      <c r="K2" s="113" t="s">
        <v>406</v>
      </c>
      <c r="L2" s="113" t="s">
        <v>383</v>
      </c>
      <c r="M2" s="113" t="s">
        <v>384</v>
      </c>
      <c r="N2" s="113" t="s">
        <v>385</v>
      </c>
      <c r="O2" s="113" t="s">
        <v>386</v>
      </c>
      <c r="P2" s="113" t="s">
        <v>120</v>
      </c>
      <c r="Q2" s="317" t="s">
        <v>364</v>
      </c>
      <c r="R2" s="317" t="s">
        <v>365</v>
      </c>
      <c r="U2" s="41"/>
      <c r="V2" s="41"/>
      <c r="W2" s="41"/>
      <c r="X2" s="41"/>
    </row>
    <row r="3" spans="1:24" x14ac:dyDescent="0.3">
      <c r="A3" s="43" t="s">
        <v>407</v>
      </c>
      <c r="B3" s="46">
        <v>26395.297689166298</v>
      </c>
      <c r="C3" s="115">
        <v>2.1838682959132711</v>
      </c>
      <c r="D3" s="115">
        <v>-47.566421276002075</v>
      </c>
      <c r="E3" s="115">
        <v>-12.233598332888505</v>
      </c>
      <c r="F3" s="115">
        <v>-365.65882489838987</v>
      </c>
      <c r="G3" s="115">
        <v>5.1107977453793865</v>
      </c>
      <c r="H3" s="115">
        <v>-9.9945483273404534</v>
      </c>
      <c r="I3" s="115">
        <v>-157.5193825319644</v>
      </c>
      <c r="J3" s="115">
        <v>-585.67810932529267</v>
      </c>
      <c r="K3" s="116">
        <v>-2.2188729076758196</v>
      </c>
      <c r="L3" s="116">
        <v>-4.6347642966382115E-2</v>
      </c>
      <c r="M3" s="116">
        <v>-1.3853180562857266</v>
      </c>
      <c r="N3" s="116">
        <v>1.9362531180987838E-2</v>
      </c>
      <c r="O3" s="116">
        <v>-3.7864882014354478E-2</v>
      </c>
      <c r="P3" s="116">
        <v>-0.59677062326376695</v>
      </c>
      <c r="Q3" s="116">
        <v>8.2737020875109108E-3</v>
      </c>
      <c r="R3" s="116">
        <v>-0.18020793641408811</v>
      </c>
      <c r="U3" s="41"/>
      <c r="V3" s="41"/>
      <c r="W3" s="41"/>
      <c r="X3" s="41"/>
    </row>
    <row r="4" spans="1:24" x14ac:dyDescent="0.3">
      <c r="A4" s="43" t="s">
        <v>408</v>
      </c>
      <c r="B4" s="46">
        <v>9962.3125</v>
      </c>
      <c r="C4" s="115">
        <v>28.350502738519936</v>
      </c>
      <c r="D4" s="115">
        <v>-18.633056711010795</v>
      </c>
      <c r="E4" s="115">
        <v>0</v>
      </c>
      <c r="F4" s="115">
        <v>-330.52345789691935</v>
      </c>
      <c r="G4" s="115">
        <v>0</v>
      </c>
      <c r="H4" s="115">
        <v>0</v>
      </c>
      <c r="I4" s="115">
        <v>-71.274926559101232</v>
      </c>
      <c r="J4" s="115">
        <v>-392.08093842851144</v>
      </c>
      <c r="K4" s="116">
        <v>-3.9356418344486928</v>
      </c>
      <c r="L4" s="116">
        <v>0</v>
      </c>
      <c r="M4" s="116">
        <v>-3.3177383052069422</v>
      </c>
      <c r="N4" s="116">
        <v>0</v>
      </c>
      <c r="O4" s="116">
        <v>0</v>
      </c>
      <c r="P4" s="116">
        <v>-0.7154456012005368</v>
      </c>
      <c r="Q4" s="116">
        <v>0.28457752894741994</v>
      </c>
      <c r="R4" s="116">
        <v>-0.18703545698863386</v>
      </c>
      <c r="U4" s="41"/>
      <c r="V4" s="41"/>
      <c r="W4" s="41"/>
      <c r="X4" s="41"/>
    </row>
    <row r="5" spans="1:24" x14ac:dyDescent="0.3">
      <c r="A5" s="43" t="s">
        <v>409</v>
      </c>
      <c r="B5" s="46">
        <v>14402.74093964537</v>
      </c>
      <c r="C5" s="115">
        <v>-36.422499631278697</v>
      </c>
      <c r="D5" s="115">
        <v>-30.428056826271131</v>
      </c>
      <c r="E5" s="115">
        <v>0</v>
      </c>
      <c r="F5" s="115">
        <v>-1.0112035259189724</v>
      </c>
      <c r="G5" s="115">
        <v>0.73616583163857285</v>
      </c>
      <c r="H5" s="115">
        <v>-6.1880013790687372</v>
      </c>
      <c r="I5" s="115">
        <v>-80.691178583434152</v>
      </c>
      <c r="J5" s="115">
        <v>-154.00477411433312</v>
      </c>
      <c r="K5" s="116">
        <v>-1.069274069148987</v>
      </c>
      <c r="L5" s="116">
        <v>0</v>
      </c>
      <c r="M5" s="116">
        <v>-7.0209103264192337E-3</v>
      </c>
      <c r="N5" s="116">
        <v>5.1112898213157686E-3</v>
      </c>
      <c r="O5" s="116">
        <v>-4.2964053890849896E-2</v>
      </c>
      <c r="P5" s="116">
        <v>-0.56024876738094664</v>
      </c>
      <c r="Q5" s="116">
        <v>-0.25288589015040291</v>
      </c>
      <c r="R5" s="116">
        <v>-0.21126573722168429</v>
      </c>
      <c r="U5" s="41"/>
      <c r="V5" s="41"/>
      <c r="W5" s="41"/>
      <c r="X5" s="41"/>
    </row>
    <row r="6" spans="1:24" x14ac:dyDescent="0.3">
      <c r="A6" s="43" t="s">
        <v>410</v>
      </c>
      <c r="B6" s="46">
        <v>28136.201622998709</v>
      </c>
      <c r="C6" s="115">
        <v>-65.111181565149309</v>
      </c>
      <c r="D6" s="115">
        <v>-48.966145816688368</v>
      </c>
      <c r="E6" s="115">
        <v>-201.23273415356016</v>
      </c>
      <c r="F6" s="115">
        <v>-3.3531095448306587</v>
      </c>
      <c r="G6" s="115">
        <v>1.7660692230274435</v>
      </c>
      <c r="H6" s="115">
        <v>-16.94136429926948</v>
      </c>
      <c r="I6" s="115">
        <v>-155.66591204593084</v>
      </c>
      <c r="J6" s="115">
        <v>-489.50437820240137</v>
      </c>
      <c r="K6" s="116">
        <v>-1.7397670970706911</v>
      </c>
      <c r="L6" s="116">
        <v>-0.71520931236528829</v>
      </c>
      <c r="M6" s="116">
        <v>-1.1917420801000394E-2</v>
      </c>
      <c r="N6" s="116">
        <v>6.2768572911556311E-3</v>
      </c>
      <c r="O6" s="116">
        <v>-6.021198072955769E-2</v>
      </c>
      <c r="P6" s="116">
        <v>-0.55325844665076795</v>
      </c>
      <c r="Q6" s="116">
        <v>-0.23141425568946383</v>
      </c>
      <c r="R6" s="116">
        <v>-0.17403253812576866</v>
      </c>
      <c r="U6" s="41"/>
      <c r="V6" s="41"/>
      <c r="W6" s="41"/>
      <c r="X6" s="41"/>
    </row>
    <row r="7" spans="1:24" x14ac:dyDescent="0.3">
      <c r="A7" s="43" t="s">
        <v>411</v>
      </c>
      <c r="B7" s="46">
        <v>22095.109465193738</v>
      </c>
      <c r="C7" s="115">
        <v>-55.310002641086612</v>
      </c>
      <c r="D7" s="115">
        <v>-42.659359158831649</v>
      </c>
      <c r="E7" s="115">
        <v>-87.228571985840972</v>
      </c>
      <c r="F7" s="115">
        <v>-0.52857709219824756</v>
      </c>
      <c r="G7" s="115">
        <v>1.3268712661301834</v>
      </c>
      <c r="H7" s="115">
        <v>-12.196477993060398</v>
      </c>
      <c r="I7" s="115">
        <v>-120.93919533393046</v>
      </c>
      <c r="J7" s="115">
        <v>-317.53531293881815</v>
      </c>
      <c r="K7" s="116">
        <v>-1.4371293948058017</v>
      </c>
      <c r="L7" s="116">
        <v>-0.39478678357874392</v>
      </c>
      <c r="M7" s="116">
        <v>-2.3922809390508389E-3</v>
      </c>
      <c r="N7" s="116">
        <v>6.0052712941766314E-3</v>
      </c>
      <c r="O7" s="116">
        <v>-5.5199898476508656E-2</v>
      </c>
      <c r="P7" s="116">
        <v>-0.5473573033183885</v>
      </c>
      <c r="Q7" s="116">
        <v>-0.25032690029536198</v>
      </c>
      <c r="R7" s="116">
        <v>-0.19307149949192431</v>
      </c>
      <c r="U7" s="41"/>
      <c r="V7" s="41"/>
      <c r="W7" s="41"/>
      <c r="X7" s="41"/>
    </row>
    <row r="8" spans="1:24" x14ac:dyDescent="0.3">
      <c r="A8" s="43" t="s">
        <v>412</v>
      </c>
      <c r="B8" s="46">
        <v>6245.4029045377683</v>
      </c>
      <c r="C8" s="115">
        <v>-7.5488929858502161</v>
      </c>
      <c r="D8" s="115">
        <v>-10.8493015898257</v>
      </c>
      <c r="E8" s="115">
        <v>0</v>
      </c>
      <c r="F8" s="115">
        <v>-1.317606679191158</v>
      </c>
      <c r="G8" s="115">
        <v>0</v>
      </c>
      <c r="H8" s="115">
        <v>0</v>
      </c>
      <c r="I8" s="115">
        <v>-30.458076621444686</v>
      </c>
      <c r="J8" s="115">
        <v>-50.173877876311764</v>
      </c>
      <c r="K8" s="116">
        <v>-0.80337295516765728</v>
      </c>
      <c r="L8" s="116">
        <v>0</v>
      </c>
      <c r="M8" s="116">
        <v>-2.1097224619949097E-2</v>
      </c>
      <c r="N8" s="116">
        <v>0</v>
      </c>
      <c r="O8" s="116">
        <v>0</v>
      </c>
      <c r="P8" s="116">
        <v>-0.48768793762392071</v>
      </c>
      <c r="Q8" s="116">
        <v>-0.12087119279951276</v>
      </c>
      <c r="R8" s="116">
        <v>-0.17371660012427448</v>
      </c>
      <c r="U8" s="41"/>
      <c r="V8" s="41"/>
      <c r="W8" s="41"/>
      <c r="X8" s="41"/>
    </row>
    <row r="9" spans="1:24" x14ac:dyDescent="0.3">
      <c r="X9" s="41"/>
    </row>
    <row r="10" spans="1:24" s="69" customFormat="1" ht="14.4" x14ac:dyDescent="0.3">
      <c r="A10" s="67" t="s">
        <v>413</v>
      </c>
      <c r="B10" s="68"/>
      <c r="C10" s="68"/>
      <c r="D10" s="68"/>
      <c r="E10" s="68"/>
      <c r="F10" s="68"/>
      <c r="G10" s="68"/>
      <c r="H10" s="68"/>
      <c r="I10" s="67" t="s">
        <v>43</v>
      </c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</row>
    <row r="16" spans="1:24" ht="14.4" x14ac:dyDescent="0.3">
      <c r="J16" s="201"/>
    </row>
    <row r="36" spans="1:18" x14ac:dyDescent="0.3">
      <c r="A36" s="49"/>
    </row>
    <row r="39" spans="1:18" x14ac:dyDescent="0.3">
      <c r="Q39" s="53"/>
      <c r="R39" s="53"/>
    </row>
    <row r="40" spans="1:18" x14ac:dyDescent="0.3">
      <c r="Q40" s="53"/>
      <c r="R40" s="53"/>
    </row>
    <row r="142" spans="17:17" x14ac:dyDescent="0.3">
      <c r="Q142" s="54" t="s">
        <v>414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88760-F22D-4644-BE51-90FC89FC07A7}">
  <dimension ref="A1:U18"/>
  <sheetViews>
    <sheetView showGridLines="0" zoomScaleNormal="100" workbookViewId="0"/>
  </sheetViews>
  <sheetFormatPr defaultColWidth="9.109375" defaultRowHeight="13.8" x14ac:dyDescent="0.3"/>
  <cols>
    <col min="1" max="1" width="12.6640625" style="43" customWidth="1"/>
    <col min="2" max="2" width="9.33203125" style="43" bestFit="1" customWidth="1"/>
    <col min="3" max="3" width="9.88671875" style="43" bestFit="1" customWidth="1"/>
    <col min="4" max="4" width="9.5546875" style="43" bestFit="1" customWidth="1"/>
    <col min="5" max="5" width="9.33203125" style="43" bestFit="1" customWidth="1"/>
    <col min="6" max="9" width="9.109375" style="43" customWidth="1"/>
    <col min="10" max="11" width="9.33203125" style="43" bestFit="1" customWidth="1"/>
    <col min="12" max="12" width="9.5546875" style="43" bestFit="1" customWidth="1"/>
    <col min="13" max="13" width="9.88671875" style="43" customWidth="1"/>
    <col min="14" max="21" width="9.109375" style="43"/>
    <col min="22" max="16384" width="9.109375" style="41"/>
  </cols>
  <sheetData>
    <row r="1" spans="1:21" ht="13.5" customHeight="1" x14ac:dyDescent="0.3">
      <c r="C1" s="485" t="s">
        <v>378</v>
      </c>
      <c r="D1" s="485"/>
      <c r="E1" s="323" t="s">
        <v>379</v>
      </c>
      <c r="F1" s="324"/>
      <c r="G1" s="324"/>
      <c r="H1" s="324"/>
      <c r="I1" s="324"/>
      <c r="J1" s="324"/>
      <c r="K1" s="324"/>
      <c r="L1" s="324"/>
      <c r="M1" s="118" t="s">
        <v>380</v>
      </c>
      <c r="N1" s="118"/>
      <c r="O1" s="320"/>
      <c r="P1" s="320"/>
      <c r="Q1" s="320"/>
      <c r="R1" s="320"/>
      <c r="S1" s="320"/>
      <c r="T1" s="320"/>
    </row>
    <row r="2" spans="1:21" s="42" customFormat="1" ht="36" x14ac:dyDescent="0.25">
      <c r="A2" s="44"/>
      <c r="B2" s="44"/>
      <c r="C2" s="318" t="s">
        <v>381</v>
      </c>
      <c r="D2" s="318" t="s">
        <v>382</v>
      </c>
      <c r="E2" s="114" t="s">
        <v>364</v>
      </c>
      <c r="F2" s="114" t="s">
        <v>365</v>
      </c>
      <c r="G2" s="114" t="s">
        <v>383</v>
      </c>
      <c r="H2" s="114" t="s">
        <v>384</v>
      </c>
      <c r="I2" s="114" t="s">
        <v>385</v>
      </c>
      <c r="J2" s="114" t="s">
        <v>386</v>
      </c>
      <c r="K2" s="114" t="s">
        <v>120</v>
      </c>
      <c r="L2" s="114" t="s">
        <v>366</v>
      </c>
      <c r="M2" s="114" t="s">
        <v>366</v>
      </c>
      <c r="N2" s="114" t="s">
        <v>383</v>
      </c>
      <c r="O2" s="114" t="s">
        <v>384</v>
      </c>
      <c r="P2" s="114" t="s">
        <v>385</v>
      </c>
      <c r="Q2" s="114" t="s">
        <v>386</v>
      </c>
      <c r="R2" s="114" t="s">
        <v>120</v>
      </c>
      <c r="S2" s="114" t="s">
        <v>364</v>
      </c>
      <c r="T2" s="114" t="s">
        <v>365</v>
      </c>
      <c r="U2" s="45"/>
    </row>
    <row r="3" spans="1:21" x14ac:dyDescent="0.3">
      <c r="A3" s="43" t="s">
        <v>368</v>
      </c>
      <c r="B3" s="43" t="s">
        <v>415</v>
      </c>
      <c r="C3" s="46">
        <v>1966.046142578125</v>
      </c>
      <c r="D3" s="46">
        <v>545.21519999999998</v>
      </c>
      <c r="E3" s="115">
        <v>-2.7764509939883908</v>
      </c>
      <c r="F3" s="115">
        <v>0.8112894195903948</v>
      </c>
      <c r="G3" s="115">
        <v>1.0373878746094931</v>
      </c>
      <c r="H3" s="115">
        <v>-0.67630126462270823</v>
      </c>
      <c r="I3" s="115">
        <v>-2.0902370008002435E-4</v>
      </c>
      <c r="J3" s="115">
        <v>-0.14554919469512129</v>
      </c>
      <c r="K3" s="115">
        <v>-2.5452164017599621</v>
      </c>
      <c r="L3" s="115">
        <v>-4.2950495845663745</v>
      </c>
      <c r="M3" s="322">
        <v>-0.78777143127454541</v>
      </c>
      <c r="N3" s="322">
        <v>0.1902712680441582</v>
      </c>
      <c r="O3" s="322">
        <v>-0.12404299524714429</v>
      </c>
      <c r="P3" s="322">
        <v>-3.8337834323038753E-5</v>
      </c>
      <c r="Q3" s="322">
        <v>-2.6695733115129825E-2</v>
      </c>
      <c r="R3" s="322">
        <v>-0.46682785105036728</v>
      </c>
      <c r="S3" s="322">
        <v>-0.50923946984390589</v>
      </c>
      <c r="T3" s="322">
        <v>0.14880168777216682</v>
      </c>
      <c r="U3" s="47"/>
    </row>
    <row r="4" spans="1:21" x14ac:dyDescent="0.3">
      <c r="A4" s="43" t="s">
        <v>369</v>
      </c>
      <c r="B4" s="43" t="s">
        <v>416</v>
      </c>
      <c r="C4" s="46">
        <v>5634.0615234375</v>
      </c>
      <c r="D4" s="46">
        <v>5220.795303116196</v>
      </c>
      <c r="E4" s="115">
        <v>-17.035130302610014</v>
      </c>
      <c r="F4" s="115">
        <v>5.2881066770123653</v>
      </c>
      <c r="G4" s="115">
        <v>7.1145945740227035</v>
      </c>
      <c r="H4" s="115">
        <v>-14.992366586033313</v>
      </c>
      <c r="I4" s="115">
        <v>-1.637129154005379E-3</v>
      </c>
      <c r="J4" s="115">
        <v>-0.12356441659449047</v>
      </c>
      <c r="K4" s="115">
        <v>-40.708831994274739</v>
      </c>
      <c r="L4" s="115">
        <v>-60.458829177631493</v>
      </c>
      <c r="M4" s="322">
        <v>-1.1580386831398033</v>
      </c>
      <c r="N4" s="322">
        <v>0.13627415290111325</v>
      </c>
      <c r="O4" s="322">
        <v>-0.28716633607689324</v>
      </c>
      <c r="P4" s="322">
        <v>-3.1357849885978228E-5</v>
      </c>
      <c r="Q4" s="322">
        <v>-2.3667738231517555E-3</v>
      </c>
      <c r="R4" s="322">
        <v>-0.7797438825072569</v>
      </c>
      <c r="S4" s="322">
        <v>-0.32629377927232772</v>
      </c>
      <c r="T4" s="322">
        <v>0.10128929348859918</v>
      </c>
      <c r="U4" s="47"/>
    </row>
    <row r="5" spans="1:21" x14ac:dyDescent="0.3">
      <c r="A5" s="43" t="s">
        <v>370</v>
      </c>
      <c r="B5" s="43" t="s">
        <v>417</v>
      </c>
      <c r="C5" s="46">
        <v>8146.017578125</v>
      </c>
      <c r="D5" s="46">
        <v>9022.4129081439314</v>
      </c>
      <c r="E5" s="115">
        <v>-23.911898505795762</v>
      </c>
      <c r="F5" s="115">
        <v>8.2812086828816973</v>
      </c>
      <c r="G5" s="115">
        <v>-8.483830756671523</v>
      </c>
      <c r="H5" s="115">
        <v>-52.816818923285609</v>
      </c>
      <c r="I5" s="115">
        <v>-3.2898316731007071E-3</v>
      </c>
      <c r="J5" s="115">
        <v>-0.14724711634880805</v>
      </c>
      <c r="K5" s="115">
        <v>-63.283890996920768</v>
      </c>
      <c r="L5" s="115">
        <v>-140.36576744781388</v>
      </c>
      <c r="M5" s="322">
        <v>-1.5557453297345221</v>
      </c>
      <c r="N5" s="322">
        <v>-9.4030619558696252E-2</v>
      </c>
      <c r="O5" s="322">
        <v>-0.58539571909429444</v>
      </c>
      <c r="P5" s="322">
        <v>-3.6462880901085729E-5</v>
      </c>
      <c r="Q5" s="322">
        <v>-1.6320148262766593E-3</v>
      </c>
      <c r="R5" s="322">
        <v>-0.70140761281052233</v>
      </c>
      <c r="S5" s="322">
        <v>-0.26502775642436055</v>
      </c>
      <c r="T5" s="322">
        <v>9.1784855860529299E-2</v>
      </c>
      <c r="U5" s="47"/>
    </row>
    <row r="6" spans="1:21" x14ac:dyDescent="0.3">
      <c r="A6" s="43" t="s">
        <v>371</v>
      </c>
      <c r="B6" s="43" t="s">
        <v>418</v>
      </c>
      <c r="C6" s="46">
        <v>9736.6923828125</v>
      </c>
      <c r="D6" s="46">
        <v>11009.920612913231</v>
      </c>
      <c r="E6" s="115">
        <v>-22.641691882621672</v>
      </c>
      <c r="F6" s="115">
        <v>11.116443082190017</v>
      </c>
      <c r="G6" s="115">
        <v>-17.853985551588266</v>
      </c>
      <c r="H6" s="115">
        <v>-117.67051269087096</v>
      </c>
      <c r="I6" s="115">
        <v>-1.5861995389059302E-2</v>
      </c>
      <c r="J6" s="115">
        <v>-0.12814274166157702</v>
      </c>
      <c r="K6" s="115">
        <v>-88.783806998478667</v>
      </c>
      <c r="L6" s="115">
        <v>-235.97755877842019</v>
      </c>
      <c r="M6" s="322">
        <v>-2.1433175322049882</v>
      </c>
      <c r="N6" s="322">
        <v>-0.16216270924467721</v>
      </c>
      <c r="O6" s="322">
        <v>-1.0687680395520607</v>
      </c>
      <c r="P6" s="322">
        <v>-1.4407002508678589E-4</v>
      </c>
      <c r="Q6" s="322">
        <v>-1.1638843381966075E-3</v>
      </c>
      <c r="R6" s="322">
        <v>-0.80639824863356968</v>
      </c>
      <c r="S6" s="322">
        <v>-0.20564809392054889</v>
      </c>
      <c r="T6" s="322">
        <v>0.10096751350915147</v>
      </c>
      <c r="U6" s="47"/>
    </row>
    <row r="7" spans="1:21" x14ac:dyDescent="0.3">
      <c r="A7" s="43" t="s">
        <v>372</v>
      </c>
      <c r="B7" s="43" t="s">
        <v>419</v>
      </c>
      <c r="C7" s="46">
        <v>11328.7587890625</v>
      </c>
      <c r="D7" s="46">
        <v>13447.366899286089</v>
      </c>
      <c r="E7" s="115">
        <v>-27.256402563460142</v>
      </c>
      <c r="F7" s="115">
        <v>13.459321609110702</v>
      </c>
      <c r="G7" s="115">
        <v>-26.078454061820594</v>
      </c>
      <c r="H7" s="115">
        <v>-157.81300747987007</v>
      </c>
      <c r="I7" s="115">
        <v>-2.0162838189207832E-2</v>
      </c>
      <c r="J7" s="115">
        <v>-0.19728152736934135</v>
      </c>
      <c r="K7" s="115">
        <v>-99.440432402513125</v>
      </c>
      <c r="L7" s="115">
        <v>-297.34641926411177</v>
      </c>
      <c r="M7" s="322">
        <v>-2.2111869296873103</v>
      </c>
      <c r="N7" s="322">
        <v>-0.19392981731765702</v>
      </c>
      <c r="O7" s="322">
        <v>-1.1735606580961826</v>
      </c>
      <c r="P7" s="322">
        <v>-1.4993893109496598E-4</v>
      </c>
      <c r="Q7" s="322">
        <v>-1.4670643617213633E-3</v>
      </c>
      <c r="R7" s="322">
        <v>-0.7394788373610327</v>
      </c>
      <c r="S7" s="322">
        <v>-0.202689513624464</v>
      </c>
      <c r="T7" s="322">
        <v>0.1000889000048422</v>
      </c>
      <c r="U7" s="47"/>
    </row>
    <row r="8" spans="1:21" x14ac:dyDescent="0.3">
      <c r="A8" s="43" t="s">
        <v>373</v>
      </c>
      <c r="B8" s="43" t="s">
        <v>420</v>
      </c>
      <c r="C8" s="46">
        <v>13196.1923828125</v>
      </c>
      <c r="D8" s="46">
        <v>16858.991104742068</v>
      </c>
      <c r="E8" s="115">
        <v>-49.032995419427607</v>
      </c>
      <c r="F8" s="115">
        <v>15.395337457608548</v>
      </c>
      <c r="G8" s="115">
        <v>-37.995831535728939</v>
      </c>
      <c r="H8" s="115">
        <v>-172.49143884922887</v>
      </c>
      <c r="I8" s="115">
        <v>-2.9212040171842091E-2</v>
      </c>
      <c r="J8" s="115">
        <v>-0.31077362216092297</v>
      </c>
      <c r="K8" s="115">
        <v>-118.48412877259611</v>
      </c>
      <c r="L8" s="115">
        <v>-362.94904278170577</v>
      </c>
      <c r="M8" s="322">
        <v>-2.1528514993973515</v>
      </c>
      <c r="N8" s="322">
        <v>-0.22537429019131244</v>
      </c>
      <c r="O8" s="322">
        <v>-1.023142119107654</v>
      </c>
      <c r="P8" s="322">
        <v>-1.7327276579216758E-4</v>
      </c>
      <c r="Q8" s="322">
        <v>-1.8433702244110509E-3</v>
      </c>
      <c r="R8" s="322">
        <v>-0.70279489464389777</v>
      </c>
      <c r="S8" s="322">
        <v>-0.29084181321879748</v>
      </c>
      <c r="T8" s="322">
        <v>9.13182607545132E-2</v>
      </c>
      <c r="U8" s="47"/>
    </row>
    <row r="9" spans="1:21" x14ac:dyDescent="0.3">
      <c r="A9" s="43" t="s">
        <v>374</v>
      </c>
      <c r="B9" s="43" t="s">
        <v>421</v>
      </c>
      <c r="C9" s="46">
        <v>15426.4931640625</v>
      </c>
      <c r="D9" s="46">
        <v>20524.59816710039</v>
      </c>
      <c r="E9" s="115">
        <v>-79.285158893078915</v>
      </c>
      <c r="F9" s="115">
        <v>16.782718739170377</v>
      </c>
      <c r="G9" s="115">
        <v>-52.016109206921101</v>
      </c>
      <c r="H9" s="115">
        <v>-165.98849887711913</v>
      </c>
      <c r="I9" s="115">
        <v>-2.3765640289639123E-2</v>
      </c>
      <c r="J9" s="115">
        <v>-0.49692083836998791</v>
      </c>
      <c r="K9" s="115">
        <v>-122.47103172012159</v>
      </c>
      <c r="L9" s="115">
        <v>-403.49876643672997</v>
      </c>
      <c r="M9" s="322">
        <v>-1.965927728044452</v>
      </c>
      <c r="N9" s="322">
        <v>-0.25343302111658184</v>
      </c>
      <c r="O9" s="322">
        <v>-0.80872959132124689</v>
      </c>
      <c r="P9" s="322">
        <v>-1.157910137687076E-4</v>
      </c>
      <c r="Q9" s="322">
        <v>-2.4210989872947672E-3</v>
      </c>
      <c r="R9" s="322">
        <v>-0.59670367586750017</v>
      </c>
      <c r="S9" s="322">
        <v>-0.38629335516135915</v>
      </c>
      <c r="T9" s="322">
        <v>8.1768805423299326E-2</v>
      </c>
      <c r="U9" s="47"/>
    </row>
    <row r="10" spans="1:21" x14ac:dyDescent="0.3">
      <c r="A10" s="43" t="s">
        <v>375</v>
      </c>
      <c r="B10" s="43" t="s">
        <v>422</v>
      </c>
      <c r="C10" s="46">
        <v>18614.787109375</v>
      </c>
      <c r="D10" s="46">
        <v>24844.366022958111</v>
      </c>
      <c r="E10" s="115">
        <v>-133.81400946894064</v>
      </c>
      <c r="F10" s="115">
        <v>17.093031969918229</v>
      </c>
      <c r="G10" s="115">
        <v>-81.697680423207203</v>
      </c>
      <c r="H10" s="115">
        <v>-106.87140606556204</v>
      </c>
      <c r="I10" s="115">
        <v>-7.8723760707362089E-3</v>
      </c>
      <c r="J10" s="115">
        <v>-1.0598208937299205</v>
      </c>
      <c r="K10" s="115">
        <v>-140.4342879518436</v>
      </c>
      <c r="L10" s="115">
        <v>-446.79204520943591</v>
      </c>
      <c r="M10" s="322">
        <v>-1.7983636402577774</v>
      </c>
      <c r="N10" s="322">
        <v>-0.32883785542248184</v>
      </c>
      <c r="O10" s="322">
        <v>-0.43016354680495617</v>
      </c>
      <c r="P10" s="322">
        <v>-3.1686765778050144E-5</v>
      </c>
      <c r="Q10" s="322">
        <v>-4.265839960458497E-3</v>
      </c>
      <c r="R10" s="322">
        <v>-0.56525607384012733</v>
      </c>
      <c r="S10" s="322">
        <v>-0.53860907275833148</v>
      </c>
      <c r="T10" s="322">
        <v>6.8800435294355866E-2</v>
      </c>
      <c r="U10" s="47"/>
    </row>
    <row r="11" spans="1:21" x14ac:dyDescent="0.3">
      <c r="A11" s="43" t="s">
        <v>376</v>
      </c>
      <c r="B11" s="43" t="s">
        <v>423</v>
      </c>
      <c r="C11" s="46">
        <v>24353.029296875</v>
      </c>
      <c r="D11" s="46">
        <v>31197.398926714599</v>
      </c>
      <c r="E11" s="115">
        <v>-206.6800327127894</v>
      </c>
      <c r="F11" s="115">
        <v>18.751359450019663</v>
      </c>
      <c r="G11" s="115">
        <v>-118.39409065710788</v>
      </c>
      <c r="H11" s="115">
        <v>-57.807240490779805</v>
      </c>
      <c r="I11" s="115">
        <v>4.3261492919555167E-2</v>
      </c>
      <c r="J11" s="115">
        <v>-2.8032095472226501</v>
      </c>
      <c r="K11" s="115">
        <v>-159.40254964547358</v>
      </c>
      <c r="L11" s="115">
        <v>-526.29250211043404</v>
      </c>
      <c r="M11" s="322">
        <v>-1.6869755819923991</v>
      </c>
      <c r="N11" s="322">
        <v>-0.37949987733024115</v>
      </c>
      <c r="O11" s="322">
        <v>-0.18529506458719214</v>
      </c>
      <c r="P11" s="322">
        <v>1.3867019177201336E-4</v>
      </c>
      <c r="Q11" s="322">
        <v>-8.985395076710187E-3</v>
      </c>
      <c r="R11" s="322">
        <v>-0.510948204431799</v>
      </c>
      <c r="S11" s="322">
        <v>-0.66249123267711763</v>
      </c>
      <c r="T11" s="322">
        <v>6.0105521918888932E-2</v>
      </c>
      <c r="U11" s="47"/>
    </row>
    <row r="12" spans="1:21" x14ac:dyDescent="0.3">
      <c r="A12" s="43" t="s">
        <v>377</v>
      </c>
      <c r="B12" s="43" t="s">
        <v>424</v>
      </c>
      <c r="C12" s="46"/>
      <c r="D12" s="46">
        <v>56714.950691921309</v>
      </c>
      <c r="E12" s="115">
        <v>-400.00101193183946</v>
      </c>
      <c r="F12" s="115">
        <v>57.878434107398789</v>
      </c>
      <c r="G12" s="115">
        <v>-168.8221972627216</v>
      </c>
      <c r="H12" s="115">
        <v>-45.862651312469097</v>
      </c>
      <c r="I12" s="115">
        <v>11.783337358385324</v>
      </c>
      <c r="J12" s="115">
        <v>-73.727950667424011</v>
      </c>
      <c r="K12" s="115">
        <v>-177.90144625841151</v>
      </c>
      <c r="L12" s="115">
        <v>-796.65348596708156</v>
      </c>
      <c r="M12" s="322">
        <v>-1.4046622208922415</v>
      </c>
      <c r="N12" s="322">
        <v>-0.29766789039414482</v>
      </c>
      <c r="O12" s="322">
        <v>-8.0865187667353372E-2</v>
      </c>
      <c r="P12" s="322">
        <v>2.0776421762919363E-2</v>
      </c>
      <c r="Q12" s="322">
        <v>-0.12999738123359789</v>
      </c>
      <c r="R12" s="322">
        <v>-0.31367645407078254</v>
      </c>
      <c r="S12" s="322">
        <v>-0.70528318732862283</v>
      </c>
      <c r="T12" s="322">
        <v>0.1020514580393406</v>
      </c>
      <c r="U12" s="47"/>
    </row>
    <row r="13" spans="1:21" x14ac:dyDescent="0.3">
      <c r="C13" s="46"/>
      <c r="D13" s="46"/>
      <c r="E13" s="115"/>
      <c r="F13" s="115"/>
      <c r="G13" s="115"/>
      <c r="H13" s="115"/>
      <c r="I13" s="115"/>
      <c r="J13" s="115"/>
      <c r="K13" s="115"/>
      <c r="L13" s="115"/>
      <c r="M13" s="322"/>
      <c r="N13" s="322"/>
      <c r="O13" s="322"/>
      <c r="P13" s="322"/>
      <c r="Q13" s="322"/>
      <c r="R13" s="322"/>
      <c r="S13" s="322"/>
      <c r="T13" s="322"/>
      <c r="U13" s="47"/>
    </row>
    <row r="14" spans="1:21" x14ac:dyDescent="0.3">
      <c r="A14" s="43" t="s">
        <v>122</v>
      </c>
      <c r="B14" s="43" t="s">
        <v>397</v>
      </c>
      <c r="C14" s="46"/>
      <c r="D14" s="46">
        <v>18899.809124930791</v>
      </c>
      <c r="E14" s="115">
        <v>-96.243156512042333</v>
      </c>
      <c r="F14" s="115">
        <v>16.485628499522136</v>
      </c>
      <c r="G14" s="115">
        <v>-50.319131835422013</v>
      </c>
      <c r="H14" s="115">
        <v>-89.298734286679974</v>
      </c>
      <c r="I14" s="115">
        <v>1.1724572045204695</v>
      </c>
      <c r="J14" s="115">
        <v>-7.9140367260479252</v>
      </c>
      <c r="K14" s="115">
        <v>-109.2446125229332</v>
      </c>
      <c r="L14" s="115">
        <v>-335.36158617908285</v>
      </c>
      <c r="M14" s="322">
        <v>-1.7744178470919394</v>
      </c>
      <c r="N14" s="322">
        <v>-0.26624148160864708</v>
      </c>
      <c r="O14" s="322">
        <v>-0.47248484731459939</v>
      </c>
      <c r="P14" s="322">
        <v>6.2035399234475755E-3</v>
      </c>
      <c r="Q14" s="322">
        <v>-4.1873633081344175E-2</v>
      </c>
      <c r="R14" s="322">
        <v>-0.57801966041460351</v>
      </c>
      <c r="S14" s="322">
        <v>-0.50922819313073231</v>
      </c>
      <c r="T14" s="322">
        <v>8.7226428534539519E-2</v>
      </c>
      <c r="U14" s="47"/>
    </row>
    <row r="16" spans="1:21" ht="14.4" x14ac:dyDescent="0.3">
      <c r="J16" s="201"/>
      <c r="L16" s="48"/>
    </row>
    <row r="18" spans="1:21" s="69" customFormat="1" ht="14.4" x14ac:dyDescent="0.3">
      <c r="A18" s="67" t="s">
        <v>44</v>
      </c>
      <c r="B18" s="68"/>
      <c r="C18" s="68"/>
      <c r="D18" s="68"/>
      <c r="E18" s="68"/>
      <c r="F18" s="68"/>
      <c r="G18" s="68"/>
      <c r="H18" s="68"/>
      <c r="I18" s="68"/>
      <c r="J18" s="68"/>
      <c r="L18" s="67" t="s">
        <v>46</v>
      </c>
      <c r="M18" s="68"/>
      <c r="N18" s="68"/>
      <c r="O18" s="68"/>
      <c r="P18" s="68"/>
      <c r="Q18" s="68"/>
      <c r="R18" s="68"/>
      <c r="S18" s="68"/>
      <c r="T18" s="68"/>
      <c r="U18" s="68"/>
    </row>
  </sheetData>
  <mergeCells count="1">
    <mergeCell ref="C1:D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607CB-44C9-406A-A88A-A9EFE52A0BDD}">
  <dimension ref="A1:S16"/>
  <sheetViews>
    <sheetView showGridLines="0" zoomScaleNormal="100" workbookViewId="0"/>
  </sheetViews>
  <sheetFormatPr defaultColWidth="9.109375" defaultRowHeight="13.8" x14ac:dyDescent="0.3"/>
  <cols>
    <col min="1" max="1" width="25.6640625" style="41" customWidth="1"/>
    <col min="2" max="2" width="9.33203125" style="41" bestFit="1" customWidth="1"/>
    <col min="3" max="3" width="9.88671875" style="41" bestFit="1" customWidth="1"/>
    <col min="4" max="15" width="9.33203125" style="41" bestFit="1" customWidth="1"/>
    <col min="16" max="16384" width="9.109375" style="41"/>
  </cols>
  <sheetData>
    <row r="1" spans="1:19" ht="13.5" customHeight="1" x14ac:dyDescent="0.3">
      <c r="A1" s="43"/>
      <c r="B1" s="326"/>
      <c r="C1" s="111" t="s">
        <v>379</v>
      </c>
      <c r="D1" s="111"/>
      <c r="E1" s="111"/>
      <c r="F1" s="50"/>
      <c r="G1" s="50"/>
      <c r="H1" s="50"/>
      <c r="I1" s="50"/>
      <c r="J1" s="50"/>
      <c r="K1" s="51" t="s">
        <v>380</v>
      </c>
      <c r="L1" s="51"/>
      <c r="M1" s="51"/>
      <c r="N1" s="51"/>
      <c r="O1" s="51"/>
      <c r="P1" s="51"/>
      <c r="Q1" s="51"/>
      <c r="R1" s="51"/>
      <c r="S1" s="43"/>
    </row>
    <row r="2" spans="1:19" ht="41.4" x14ac:dyDescent="0.3">
      <c r="A2" s="316"/>
      <c r="B2" s="52" t="s">
        <v>382</v>
      </c>
      <c r="C2" s="114" t="s">
        <v>364</v>
      </c>
      <c r="D2" s="114" t="s">
        <v>365</v>
      </c>
      <c r="E2" s="113" t="s">
        <v>383</v>
      </c>
      <c r="F2" s="113" t="s">
        <v>384</v>
      </c>
      <c r="G2" s="113" t="s">
        <v>385</v>
      </c>
      <c r="H2" s="113" t="s">
        <v>386</v>
      </c>
      <c r="I2" s="113" t="s">
        <v>120</v>
      </c>
      <c r="J2" s="113" t="s">
        <v>405</v>
      </c>
      <c r="K2" s="113" t="s">
        <v>406</v>
      </c>
      <c r="L2" s="113" t="s">
        <v>383</v>
      </c>
      <c r="M2" s="113" t="s">
        <v>384</v>
      </c>
      <c r="N2" s="113" t="s">
        <v>385</v>
      </c>
      <c r="O2" s="113" t="s">
        <v>386</v>
      </c>
      <c r="P2" s="113" t="s">
        <v>120</v>
      </c>
      <c r="Q2" s="114" t="s">
        <v>364</v>
      </c>
      <c r="R2" s="114" t="s">
        <v>365</v>
      </c>
      <c r="S2" s="43"/>
    </row>
    <row r="3" spans="1:19" x14ac:dyDescent="0.3">
      <c r="A3" s="43" t="s">
        <v>425</v>
      </c>
      <c r="B3" s="46">
        <v>15824.34279650395</v>
      </c>
      <c r="C3" s="115">
        <v>16.576019901229301</v>
      </c>
      <c r="D3" s="115">
        <v>23.120482373829873</v>
      </c>
      <c r="E3" s="115">
        <v>-2.8543329629992513</v>
      </c>
      <c r="F3" s="115">
        <v>-286.91322590126947</v>
      </c>
      <c r="G3" s="115">
        <v>1.1889346727693919</v>
      </c>
      <c r="H3" s="115">
        <v>-2.5626322784701188</v>
      </c>
      <c r="I3" s="115">
        <v>-108.56948434270674</v>
      </c>
      <c r="J3" s="115">
        <v>-360.01423853761702</v>
      </c>
      <c r="K3" s="116">
        <v>-2.2750659737803107</v>
      </c>
      <c r="L3" s="116">
        <v>-1.8037608257765087E-2</v>
      </c>
      <c r="M3" s="116">
        <v>-1.8131130599917036</v>
      </c>
      <c r="N3" s="116">
        <v>7.5133273340872112E-3</v>
      </c>
      <c r="O3" s="116">
        <v>-1.6194241438173832E-2</v>
      </c>
      <c r="P3" s="116">
        <v>-0.68609158521700409</v>
      </c>
      <c r="Q3" s="116">
        <v>0.10475013158139761</v>
      </c>
      <c r="R3" s="116">
        <v>0.14610706220885111</v>
      </c>
      <c r="S3" s="43"/>
    </row>
    <row r="4" spans="1:19" x14ac:dyDescent="0.3">
      <c r="A4" s="325" t="s">
        <v>407</v>
      </c>
      <c r="B4" s="46">
        <v>27674.097565032709</v>
      </c>
      <c r="C4" s="115">
        <v>-54.259830124039581</v>
      </c>
      <c r="D4" s="115">
        <v>32.990511121341115</v>
      </c>
      <c r="E4" s="115">
        <v>-12.245028308549081</v>
      </c>
      <c r="F4" s="115">
        <v>-299.44260344946088</v>
      </c>
      <c r="G4" s="115">
        <v>5.25040702178012</v>
      </c>
      <c r="H4" s="115">
        <v>-10.530485871160636</v>
      </c>
      <c r="I4" s="115">
        <v>-164.79374099262813</v>
      </c>
      <c r="J4" s="115">
        <v>-503.0307706027171</v>
      </c>
      <c r="K4" s="116">
        <v>-1.81769529944245</v>
      </c>
      <c r="L4" s="116">
        <v>-4.4247254241168633E-2</v>
      </c>
      <c r="M4" s="116">
        <v>-1.0820320436674986</v>
      </c>
      <c r="N4" s="116">
        <v>1.8972279075919037E-2</v>
      </c>
      <c r="O4" s="116">
        <v>-3.8051776923943174E-2</v>
      </c>
      <c r="P4" s="116">
        <v>-0.59548008965918875</v>
      </c>
      <c r="Q4" s="116">
        <v>-0.19606720687650883</v>
      </c>
      <c r="R4" s="116">
        <v>0.11921079284993885</v>
      </c>
      <c r="S4" s="43"/>
    </row>
    <row r="5" spans="1:19" x14ac:dyDescent="0.3">
      <c r="A5" s="325" t="s">
        <v>408</v>
      </c>
      <c r="B5" s="46">
        <v>12222.57057467189</v>
      </c>
      <c r="C5" s="115">
        <v>38.106811205760096</v>
      </c>
      <c r="D5" s="115">
        <v>20.120454435200372</v>
      </c>
      <c r="E5" s="115">
        <v>0</v>
      </c>
      <c r="F5" s="115">
        <v>-283.10488008387074</v>
      </c>
      <c r="G5" s="115">
        <v>-4.5563303960079793E-2</v>
      </c>
      <c r="H5" s="115">
        <v>-0.14077678031935648</v>
      </c>
      <c r="I5" s="115">
        <v>-74.11189285009965</v>
      </c>
      <c r="J5" s="115">
        <v>-299.17584737728936</v>
      </c>
      <c r="K5" s="116">
        <v>-2.4477326234241903</v>
      </c>
      <c r="L5" s="116">
        <v>0</v>
      </c>
      <c r="M5" s="116">
        <v>-2.3162466385797127</v>
      </c>
      <c r="N5" s="116">
        <v>-3.7278004394998489E-4</v>
      </c>
      <c r="O5" s="116">
        <v>-1.1517771933432716E-3</v>
      </c>
      <c r="P5" s="116">
        <v>-0.60635275040814518</v>
      </c>
      <c r="Q5" s="116">
        <v>0.31177411472449651</v>
      </c>
      <c r="R5" s="116">
        <v>0.16461720807646468</v>
      </c>
      <c r="S5" s="43"/>
    </row>
    <row r="6" spans="1:19" x14ac:dyDescent="0.3">
      <c r="A6" s="43" t="s">
        <v>409</v>
      </c>
      <c r="B6" s="46">
        <v>15162.848447113989</v>
      </c>
      <c r="C6" s="115">
        <v>-115.38352158737871</v>
      </c>
      <c r="D6" s="115">
        <v>10.843279372478719</v>
      </c>
      <c r="E6" s="115">
        <v>0</v>
      </c>
      <c r="F6" s="115">
        <v>-0.86707352592929965</v>
      </c>
      <c r="G6" s="115">
        <v>0.78809044033005193</v>
      </c>
      <c r="H6" s="115">
        <v>-6.3702290563105635</v>
      </c>
      <c r="I6" s="115">
        <v>-85.365983112379354</v>
      </c>
      <c r="J6" s="115">
        <v>-196.35543746918916</v>
      </c>
      <c r="K6" s="116">
        <v>-1.2949772475405987</v>
      </c>
      <c r="L6" s="116">
        <v>0</v>
      </c>
      <c r="M6" s="116">
        <v>-5.7184079162535817E-3</v>
      </c>
      <c r="N6" s="116">
        <v>5.1975091822542918E-3</v>
      </c>
      <c r="O6" s="116">
        <v>-4.2012086835327013E-2</v>
      </c>
      <c r="P6" s="116">
        <v>-0.56299437015495213</v>
      </c>
      <c r="Q6" s="116">
        <v>-0.7609620447623755</v>
      </c>
      <c r="R6" s="116">
        <v>7.1512152946055244E-2</v>
      </c>
      <c r="S6" s="43"/>
    </row>
    <row r="7" spans="1:19" x14ac:dyDescent="0.3">
      <c r="A7" s="43" t="s">
        <v>410</v>
      </c>
      <c r="B7" s="46">
        <v>29514.503880146891</v>
      </c>
      <c r="C7" s="115">
        <v>-202.35007196061269</v>
      </c>
      <c r="D7" s="115">
        <v>18.563424169940845</v>
      </c>
      <c r="E7" s="115">
        <v>-200.64097303010931</v>
      </c>
      <c r="F7" s="115">
        <v>-2.834669814339577</v>
      </c>
      <c r="G7" s="115">
        <v>1.8808814872209041</v>
      </c>
      <c r="H7" s="115">
        <v>-17.372959125419584</v>
      </c>
      <c r="I7" s="115">
        <v>-160.9375198752515</v>
      </c>
      <c r="J7" s="115">
        <v>-563.69188814857091</v>
      </c>
      <c r="K7" s="116">
        <v>-1.9098809535732757</v>
      </c>
      <c r="L7" s="116">
        <v>-0.67980466093848757</v>
      </c>
      <c r="M7" s="116">
        <v>-9.6043281833591478E-3</v>
      </c>
      <c r="N7" s="116">
        <v>6.3727362481132213E-3</v>
      </c>
      <c r="O7" s="116">
        <v>-5.8862446734554839E-2</v>
      </c>
      <c r="P7" s="116">
        <v>-0.54528282273959239</v>
      </c>
      <c r="Q7" s="116">
        <v>-0.68559536959292977</v>
      </c>
      <c r="R7" s="116">
        <v>6.2895938367534765E-2</v>
      </c>
      <c r="S7" s="43"/>
    </row>
    <row r="8" spans="1:19" x14ac:dyDescent="0.3">
      <c r="A8" s="43" t="s">
        <v>411</v>
      </c>
      <c r="B8" s="46">
        <v>23221.367851057479</v>
      </c>
      <c r="C8" s="115">
        <v>-171.98521466324746</v>
      </c>
      <c r="D8" s="115">
        <v>14.74034236470834</v>
      </c>
      <c r="E8" s="115">
        <v>-86.966037079761008</v>
      </c>
      <c r="F8" s="115">
        <v>-0.44115549251728225</v>
      </c>
      <c r="G8" s="115">
        <v>1.4144992111177999</v>
      </c>
      <c r="H8" s="115">
        <v>-12.525493021428701</v>
      </c>
      <c r="I8" s="115">
        <v>-126.08916122376543</v>
      </c>
      <c r="J8" s="115">
        <v>-381.85221990489373</v>
      </c>
      <c r="K8" s="116">
        <v>-1.6444002022365987</v>
      </c>
      <c r="L8" s="116">
        <v>-0.37450867510287794</v>
      </c>
      <c r="M8" s="116">
        <v>-1.8997825422983963E-3</v>
      </c>
      <c r="N8" s="116">
        <v>6.0913690364428081E-3</v>
      </c>
      <c r="O8" s="116">
        <v>-5.393951425156164E-2</v>
      </c>
      <c r="P8" s="116">
        <v>-0.54298765702565388</v>
      </c>
      <c r="Q8" s="116">
        <v>-0.74063343626596667</v>
      </c>
      <c r="R8" s="116">
        <v>6.3477493915316791E-2</v>
      </c>
      <c r="S8" s="43"/>
    </row>
    <row r="9" spans="1:19" x14ac:dyDescent="0.3">
      <c r="A9" s="43" t="s">
        <v>412</v>
      </c>
      <c r="B9" s="46">
        <v>6545.3900319824816</v>
      </c>
      <c r="C9" s="115">
        <v>-29.717520144967239</v>
      </c>
      <c r="D9" s="115">
        <v>7.744702756433071</v>
      </c>
      <c r="E9" s="115">
        <v>0</v>
      </c>
      <c r="F9" s="115">
        <v>-1.190409427132181</v>
      </c>
      <c r="G9" s="115">
        <v>0</v>
      </c>
      <c r="H9" s="115">
        <v>-2.319930190424202E-4</v>
      </c>
      <c r="I9" s="115">
        <v>-32.033723003200969</v>
      </c>
      <c r="J9" s="115">
        <v>-55.19718181188636</v>
      </c>
      <c r="K9" s="116">
        <v>-0.84329858942215119</v>
      </c>
      <c r="L9" s="116">
        <v>0</v>
      </c>
      <c r="M9" s="116">
        <v>-1.8186989947360361E-2</v>
      </c>
      <c r="N9" s="116">
        <v>0</v>
      </c>
      <c r="O9" s="116">
        <v>-3.5443727250605666E-6</v>
      </c>
      <c r="P9" s="116">
        <v>-0.48940892516222639</v>
      </c>
      <c r="Q9" s="116">
        <v>-0.45402214382580242</v>
      </c>
      <c r="R9" s="116">
        <v>0.11832301388596302</v>
      </c>
      <c r="S9" s="43"/>
    </row>
    <row r="10" spans="1:19" x14ac:dyDescent="0.3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</row>
    <row r="11" spans="1:19" x14ac:dyDescent="0.3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</row>
    <row r="12" spans="1:19" s="69" customFormat="1" ht="14.4" x14ac:dyDescent="0.3">
      <c r="A12" s="67" t="s">
        <v>45</v>
      </c>
      <c r="B12" s="68"/>
      <c r="C12" s="68"/>
      <c r="D12" s="68"/>
      <c r="E12" s="68"/>
      <c r="F12" s="68"/>
      <c r="G12" s="68"/>
      <c r="H12" s="68"/>
      <c r="J12" s="68"/>
      <c r="K12" s="67" t="s">
        <v>47</v>
      </c>
      <c r="L12" s="68"/>
      <c r="M12" s="68"/>
      <c r="N12" s="68"/>
      <c r="O12" s="68"/>
      <c r="P12" s="68"/>
      <c r="Q12" s="68"/>
      <c r="R12" s="68"/>
      <c r="S12" s="68"/>
    </row>
    <row r="13" spans="1:19" x14ac:dyDescent="0.3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</row>
    <row r="16" spans="1:19" ht="14.4" x14ac:dyDescent="0.3">
      <c r="J16" s="20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A7B30-8209-4878-9B83-4DC56891F4B1}">
  <dimension ref="A1:AB143"/>
  <sheetViews>
    <sheetView showGridLines="0" zoomScaleNormal="100" workbookViewId="0">
      <selection activeCell="L21" sqref="L21"/>
    </sheetView>
  </sheetViews>
  <sheetFormatPr defaultColWidth="9.109375" defaultRowHeight="13.8" x14ac:dyDescent="0.3"/>
  <cols>
    <col min="1" max="1" width="25.6640625" style="43" customWidth="1"/>
    <col min="2" max="2" width="10.33203125" style="43" customWidth="1"/>
    <col min="3" max="3" width="9.88671875" style="43" bestFit="1" customWidth="1"/>
    <col min="4" max="5" width="9.33203125" style="43" bestFit="1" customWidth="1"/>
    <col min="6" max="6" width="12.88671875" style="43" customWidth="1"/>
    <col min="7" max="7" width="11.33203125" style="43" customWidth="1"/>
    <col min="8" max="13" width="9.33203125" style="43" bestFit="1" customWidth="1"/>
    <col min="14" max="14" width="9.88671875" style="43" bestFit="1" customWidth="1"/>
    <col min="15" max="15" width="9.109375" style="43"/>
    <col min="16" max="16" width="10.5546875" style="43" customWidth="1"/>
    <col min="17" max="28" width="9.109375" style="43"/>
    <col min="29" max="16384" width="9.109375" style="41"/>
  </cols>
  <sheetData>
    <row r="1" spans="1:28" ht="13.5" customHeight="1" x14ac:dyDescent="0.3">
      <c r="B1" s="112"/>
      <c r="C1" s="111" t="s">
        <v>379</v>
      </c>
      <c r="D1" s="111"/>
      <c r="E1" s="111"/>
      <c r="F1" s="111"/>
      <c r="G1" s="111"/>
      <c r="H1" s="111"/>
      <c r="I1" s="111"/>
      <c r="J1" s="111"/>
      <c r="K1" s="111"/>
      <c r="L1" s="118" t="s">
        <v>380</v>
      </c>
      <c r="M1" s="51"/>
      <c r="N1" s="51"/>
      <c r="O1" s="51"/>
      <c r="P1" s="51"/>
      <c r="Q1" s="51"/>
      <c r="R1" s="51"/>
      <c r="S1" s="51"/>
      <c r="T1" s="51"/>
      <c r="U1" s="51"/>
      <c r="AB1" s="41"/>
    </row>
    <row r="2" spans="1:28" ht="55.2" x14ac:dyDescent="0.3">
      <c r="B2" s="52" t="s">
        <v>382</v>
      </c>
      <c r="C2" s="114" t="s">
        <v>398</v>
      </c>
      <c r="D2" s="114" t="s">
        <v>399</v>
      </c>
      <c r="E2" s="113" t="s">
        <v>400</v>
      </c>
      <c r="F2" s="113" t="s">
        <v>401</v>
      </c>
      <c r="G2" s="113" t="s">
        <v>402</v>
      </c>
      <c r="H2" s="113" t="s">
        <v>403</v>
      </c>
      <c r="I2" s="113" t="s">
        <v>404</v>
      </c>
      <c r="J2" s="113" t="s">
        <v>426</v>
      </c>
      <c r="K2" s="113" t="s">
        <v>427</v>
      </c>
      <c r="L2" s="113" t="s">
        <v>406</v>
      </c>
      <c r="M2" s="113" t="s">
        <v>383</v>
      </c>
      <c r="N2" s="113" t="s">
        <v>384</v>
      </c>
      <c r="O2" s="113" t="s">
        <v>385</v>
      </c>
      <c r="P2" s="113" t="s">
        <v>386</v>
      </c>
      <c r="Q2" s="113" t="s">
        <v>120</v>
      </c>
      <c r="R2" s="114" t="s">
        <v>364</v>
      </c>
      <c r="S2" s="114" t="s">
        <v>365</v>
      </c>
      <c r="T2" s="113" t="s">
        <v>426</v>
      </c>
      <c r="U2" s="113" t="s">
        <v>428</v>
      </c>
      <c r="W2" s="41"/>
      <c r="X2" s="41"/>
      <c r="Y2" s="41"/>
      <c r="Z2" s="41"/>
      <c r="AA2" s="41"/>
      <c r="AB2" s="41"/>
    </row>
    <row r="3" spans="1:28" x14ac:dyDescent="0.3">
      <c r="A3" s="43" t="s">
        <v>425</v>
      </c>
      <c r="B3" s="46">
        <v>15122.49313395452</v>
      </c>
      <c r="C3" s="115">
        <v>22.251024212349876</v>
      </c>
      <c r="D3" s="115">
        <v>-25.377463839140546</v>
      </c>
      <c r="E3" s="115">
        <v>-2.8516686199400283</v>
      </c>
      <c r="F3" s="115">
        <v>-338.71356033459961</v>
      </c>
      <c r="G3" s="115">
        <v>1.1913339932107192</v>
      </c>
      <c r="H3" s="115">
        <v>-2.3297429799404199</v>
      </c>
      <c r="I3" s="115">
        <v>-104.34823514617693</v>
      </c>
      <c r="J3" s="115">
        <v>505.56473396962065</v>
      </c>
      <c r="K3" s="115">
        <v>55.386421255383709</v>
      </c>
      <c r="L3" s="116">
        <v>-2.9768789360760364</v>
      </c>
      <c r="M3" s="116">
        <v>-1.8857132846284316E-2</v>
      </c>
      <c r="N3" s="116">
        <v>-2.2397997296760965</v>
      </c>
      <c r="O3" s="116">
        <v>7.8778940923161546E-3</v>
      </c>
      <c r="P3" s="116">
        <v>-1.5405812780363909E-2</v>
      </c>
      <c r="Q3" s="116">
        <v>-0.69002005305516678</v>
      </c>
      <c r="R3" s="116">
        <v>0.14713859689173653</v>
      </c>
      <c r="S3" s="116">
        <v>-0.1678126987021773</v>
      </c>
      <c r="W3" s="41"/>
      <c r="X3" s="41"/>
      <c r="Y3" s="41"/>
      <c r="Z3" s="41"/>
      <c r="AA3" s="41"/>
      <c r="AB3" s="41"/>
    </row>
    <row r="4" spans="1:28" x14ac:dyDescent="0.3">
      <c r="A4" s="43" t="s">
        <v>407</v>
      </c>
      <c r="B4" s="46">
        <v>26395.297689166298</v>
      </c>
      <c r="C4" s="115">
        <v>2.1838682959132711</v>
      </c>
      <c r="D4" s="115">
        <v>-47.566421276002075</v>
      </c>
      <c r="E4" s="115">
        <v>-12.233598332888505</v>
      </c>
      <c r="F4" s="115">
        <v>-365.65882489838987</v>
      </c>
      <c r="G4" s="115">
        <v>5.1107977453793865</v>
      </c>
      <c r="H4" s="115">
        <v>-9.9945483273404534</v>
      </c>
      <c r="I4" s="115">
        <v>-157.5193825319644</v>
      </c>
      <c r="J4" s="115">
        <v>608.08225989692801</v>
      </c>
      <c r="K4" s="115">
        <v>22.404150571635341</v>
      </c>
      <c r="L4" s="116">
        <v>-2.2188729076758196</v>
      </c>
      <c r="M4" s="116">
        <v>-4.6347642966382115E-2</v>
      </c>
      <c r="N4" s="116">
        <v>-1.3853180562857266</v>
      </c>
      <c r="O4" s="116">
        <v>1.9362531180987838E-2</v>
      </c>
      <c r="P4" s="116">
        <v>-3.7864882014354478E-2</v>
      </c>
      <c r="Q4" s="116">
        <v>-0.59677062326376695</v>
      </c>
      <c r="R4" s="116">
        <v>8.2737020875109108E-3</v>
      </c>
      <c r="S4" s="116">
        <v>-0.18020793641408811</v>
      </c>
      <c r="T4" s="117">
        <v>2.303752232908173</v>
      </c>
      <c r="U4" s="117">
        <v>8.4879325232353475E-2</v>
      </c>
      <c r="W4" s="41"/>
      <c r="X4" s="41"/>
      <c r="Y4" s="41"/>
      <c r="Z4" s="41"/>
      <c r="AA4" s="41"/>
      <c r="AB4" s="41"/>
    </row>
    <row r="5" spans="1:28" x14ac:dyDescent="0.3">
      <c r="A5" s="43" t="s">
        <v>408</v>
      </c>
      <c r="B5" s="46">
        <v>9962.3125</v>
      </c>
      <c r="C5" s="115">
        <v>28.350502738519936</v>
      </c>
      <c r="D5" s="115">
        <v>-18.633056711010795</v>
      </c>
      <c r="E5" s="115">
        <v>0</v>
      </c>
      <c r="F5" s="115">
        <v>-330.52345789691935</v>
      </c>
      <c r="G5" s="115">
        <v>0</v>
      </c>
      <c r="H5" s="115">
        <v>0</v>
      </c>
      <c r="I5" s="115">
        <v>-71.274926559101232</v>
      </c>
      <c r="J5" s="115">
        <v>474.40419230874068</v>
      </c>
      <c r="K5" s="115">
        <v>82.323253880229231</v>
      </c>
      <c r="L5" s="116">
        <v>-3.9356418344486928</v>
      </c>
      <c r="M5" s="116">
        <v>0</v>
      </c>
      <c r="N5" s="116">
        <v>-3.3177383052069422</v>
      </c>
      <c r="O5" s="116">
        <v>0</v>
      </c>
      <c r="P5" s="116">
        <v>0</v>
      </c>
      <c r="Q5" s="116">
        <v>-0.7154456012005368</v>
      </c>
      <c r="R5" s="116">
        <v>0.28457752894741994</v>
      </c>
      <c r="S5" s="116">
        <v>-0.18703545698863386</v>
      </c>
      <c r="T5" s="117">
        <v>4.7619886678794776</v>
      </c>
      <c r="U5" s="117">
        <v>0.82634683343078463</v>
      </c>
      <c r="W5" s="41"/>
      <c r="X5" s="41"/>
      <c r="Y5" s="41"/>
      <c r="Z5" s="41"/>
      <c r="AA5" s="41"/>
      <c r="AB5" s="41"/>
    </row>
    <row r="6" spans="1:28" x14ac:dyDescent="0.3">
      <c r="A6" s="43" t="s">
        <v>409</v>
      </c>
      <c r="B6" s="46">
        <v>14402.74093964537</v>
      </c>
      <c r="C6" s="115">
        <v>-36.422499631278697</v>
      </c>
      <c r="D6" s="115">
        <v>-30.428056826271131</v>
      </c>
      <c r="E6" s="115">
        <v>0</v>
      </c>
      <c r="F6" s="115">
        <v>-1.0112035259189724</v>
      </c>
      <c r="G6" s="115">
        <v>0.73616583163857285</v>
      </c>
      <c r="H6" s="115">
        <v>-6.1880013790687372</v>
      </c>
      <c r="I6" s="115">
        <v>-80.691178583434152</v>
      </c>
      <c r="J6" s="115">
        <v>6.9610232148497744</v>
      </c>
      <c r="K6" s="115">
        <v>-147.04375089948334</v>
      </c>
      <c r="L6" s="116">
        <v>-1.069274069148987</v>
      </c>
      <c r="M6" s="116">
        <v>0</v>
      </c>
      <c r="N6" s="116">
        <v>-7.0209103264192337E-3</v>
      </c>
      <c r="O6" s="116">
        <v>5.1112898213157686E-3</v>
      </c>
      <c r="P6" s="116">
        <v>-4.2964053890849896E-2</v>
      </c>
      <c r="Q6" s="116">
        <v>-0.56024876738094664</v>
      </c>
      <c r="R6" s="116">
        <v>-0.25288589015040291</v>
      </c>
      <c r="S6" s="116">
        <v>-0.21126573722168429</v>
      </c>
      <c r="T6" s="117">
        <v>4.8331239477401665E-2</v>
      </c>
      <c r="U6" s="117">
        <v>-1.0209428296715855</v>
      </c>
      <c r="W6" s="41"/>
      <c r="X6" s="41"/>
      <c r="Y6" s="41"/>
      <c r="Z6" s="41"/>
      <c r="AA6" s="41"/>
      <c r="AB6" s="41"/>
    </row>
    <row r="7" spans="1:28" x14ac:dyDescent="0.3">
      <c r="A7" s="43" t="s">
        <v>410</v>
      </c>
      <c r="B7" s="46">
        <v>28136.201622998709</v>
      </c>
      <c r="C7" s="115">
        <v>-65.111181565149309</v>
      </c>
      <c r="D7" s="115">
        <v>-48.966145816688368</v>
      </c>
      <c r="E7" s="115">
        <v>-201.23273415356016</v>
      </c>
      <c r="F7" s="115">
        <v>-3.3531095448306587</v>
      </c>
      <c r="G7" s="115">
        <v>1.7660692230274435</v>
      </c>
      <c r="H7" s="115">
        <v>-16.94136429926948</v>
      </c>
      <c r="I7" s="115">
        <v>-155.66591204593084</v>
      </c>
      <c r="J7" s="115">
        <v>0.87021268665921525</v>
      </c>
      <c r="K7" s="115">
        <v>-488.63416551574215</v>
      </c>
      <c r="L7" s="116">
        <v>-1.7397670970706911</v>
      </c>
      <c r="M7" s="116">
        <v>-0.71520931236528829</v>
      </c>
      <c r="N7" s="116">
        <v>-1.1917420801000394E-2</v>
      </c>
      <c r="O7" s="116">
        <v>6.2768572911556311E-3</v>
      </c>
      <c r="P7" s="116">
        <v>-6.021198072955769E-2</v>
      </c>
      <c r="Q7" s="116">
        <v>-0.55325844665076795</v>
      </c>
      <c r="R7" s="116">
        <v>-0.23141425568946383</v>
      </c>
      <c r="S7" s="116">
        <v>-0.17403253812576866</v>
      </c>
      <c r="T7" s="117">
        <v>3.0928577294097081E-3</v>
      </c>
      <c r="U7" s="117">
        <v>-1.7366742393412817</v>
      </c>
      <c r="W7" s="41"/>
      <c r="X7" s="41"/>
      <c r="Y7" s="41"/>
      <c r="Z7" s="41"/>
      <c r="AA7" s="41"/>
      <c r="AB7" s="41"/>
    </row>
    <row r="8" spans="1:28" x14ac:dyDescent="0.3">
      <c r="A8" s="43" t="s">
        <v>411</v>
      </c>
      <c r="B8" s="46">
        <v>22095.109465193738</v>
      </c>
      <c r="C8" s="115">
        <v>-55.310002641086612</v>
      </c>
      <c r="D8" s="115">
        <v>-42.659359158831649</v>
      </c>
      <c r="E8" s="115">
        <v>-87.228571985840972</v>
      </c>
      <c r="F8" s="115">
        <v>-0.52857709219824756</v>
      </c>
      <c r="G8" s="115">
        <v>1.3268712661301834</v>
      </c>
      <c r="H8" s="115">
        <v>-12.196477993060398</v>
      </c>
      <c r="I8" s="115">
        <v>-120.93919533393046</v>
      </c>
      <c r="J8" s="115">
        <v>-1.2259649710395024</v>
      </c>
      <c r="K8" s="115">
        <v>-318.76127790985765</v>
      </c>
      <c r="L8" s="116">
        <v>-1.4371293948058017</v>
      </c>
      <c r="M8" s="116">
        <v>-0.39478678357874392</v>
      </c>
      <c r="N8" s="116">
        <v>-2.3922809390508389E-3</v>
      </c>
      <c r="O8" s="116">
        <v>6.0052712941766314E-3</v>
      </c>
      <c r="P8" s="116">
        <v>-5.5199898476508656E-2</v>
      </c>
      <c r="Q8" s="116">
        <v>-0.5473573033183885</v>
      </c>
      <c r="R8" s="116">
        <v>-0.25032690029536198</v>
      </c>
      <c r="S8" s="116">
        <v>-0.19307149949192431</v>
      </c>
      <c r="T8" s="117">
        <v>-5.5485806620272958E-3</v>
      </c>
      <c r="U8" s="117">
        <v>-1.4426779754678289</v>
      </c>
      <c r="W8" s="41"/>
      <c r="X8" s="41"/>
      <c r="Y8" s="41"/>
      <c r="Z8" s="41"/>
      <c r="AA8" s="41"/>
      <c r="AB8" s="41"/>
    </row>
    <row r="9" spans="1:28" x14ac:dyDescent="0.3">
      <c r="A9" s="43" t="s">
        <v>412</v>
      </c>
      <c r="B9" s="46">
        <v>6245.4029045377683</v>
      </c>
      <c r="C9" s="115">
        <v>-7.5488929858502161</v>
      </c>
      <c r="D9" s="115">
        <v>-10.8493015898257</v>
      </c>
      <c r="E9" s="115">
        <v>0</v>
      </c>
      <c r="F9" s="115">
        <v>-1.317606679191158</v>
      </c>
      <c r="G9" s="115">
        <v>0</v>
      </c>
      <c r="H9" s="115">
        <v>0</v>
      </c>
      <c r="I9" s="115">
        <v>-30.458076621444686</v>
      </c>
      <c r="J9" s="115">
        <v>20.118951012890648</v>
      </c>
      <c r="K9" s="115">
        <v>-30.054926863421116</v>
      </c>
      <c r="L9" s="116">
        <v>-0.80337295516765728</v>
      </c>
      <c r="M9" s="116">
        <v>0</v>
      </c>
      <c r="N9" s="116">
        <v>-2.1097224619949097E-2</v>
      </c>
      <c r="O9" s="116">
        <v>0</v>
      </c>
      <c r="P9" s="116">
        <v>0</v>
      </c>
      <c r="Q9" s="116">
        <v>-0.48768793762392071</v>
      </c>
      <c r="R9" s="116">
        <v>-0.12087119279951276</v>
      </c>
      <c r="S9" s="116">
        <v>-0.17371660012427448</v>
      </c>
      <c r="T9" s="117">
        <v>0.32214016165830828</v>
      </c>
      <c r="U9" s="117">
        <v>-0.48123279350934889</v>
      </c>
      <c r="W9" s="41"/>
      <c r="X9" s="41"/>
      <c r="Y9" s="41"/>
      <c r="Z9" s="41"/>
      <c r="AA9" s="41"/>
      <c r="AB9" s="41"/>
    </row>
    <row r="10" spans="1:28" x14ac:dyDescent="0.3">
      <c r="W10" s="41"/>
      <c r="X10" s="41"/>
      <c r="Y10" s="41"/>
      <c r="Z10" s="41"/>
      <c r="AA10" s="41"/>
      <c r="AB10" s="41"/>
    </row>
    <row r="11" spans="1:28" s="107" customFormat="1" ht="14.4" x14ac:dyDescent="0.3">
      <c r="A11" s="67" t="s">
        <v>48</v>
      </c>
      <c r="B11" s="68"/>
      <c r="C11" s="68"/>
      <c r="D11" s="68"/>
      <c r="E11" s="68"/>
      <c r="F11" s="68"/>
      <c r="G11" s="68"/>
      <c r="H11" s="68"/>
      <c r="I11" s="67"/>
      <c r="J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5" spans="1:28" ht="14.4" x14ac:dyDescent="0.3">
      <c r="J15" s="201"/>
    </row>
    <row r="34" spans="1:17" ht="14.4" x14ac:dyDescent="0.3">
      <c r="A34" s="67" t="s">
        <v>49</v>
      </c>
    </row>
    <row r="40" spans="1:17" x14ac:dyDescent="0.3">
      <c r="P40" s="53"/>
      <c r="Q40" s="53"/>
    </row>
    <row r="41" spans="1:17" x14ac:dyDescent="0.3">
      <c r="P41" s="53"/>
      <c r="Q41" s="53"/>
    </row>
    <row r="143" spans="16:16" x14ac:dyDescent="0.3">
      <c r="P143" s="54" t="s">
        <v>414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D0ECF-C42D-4971-AD0F-36DB0E8CB854}">
  <dimension ref="A1:X38"/>
  <sheetViews>
    <sheetView showGridLines="0" zoomScaleNormal="100" workbookViewId="0"/>
  </sheetViews>
  <sheetFormatPr defaultColWidth="9.109375" defaultRowHeight="13.8" x14ac:dyDescent="0.3"/>
  <cols>
    <col min="1" max="1" width="12.6640625" style="55" customWidth="1"/>
    <col min="2" max="2" width="9.33203125" style="55" bestFit="1" customWidth="1"/>
    <col min="3" max="3" width="9.88671875" style="55" bestFit="1" customWidth="1"/>
    <col min="4" max="4" width="9.5546875" style="55" bestFit="1" customWidth="1"/>
    <col min="5" max="8" width="9.33203125" style="55" bestFit="1" customWidth="1"/>
    <col min="9" max="9" width="9.33203125" style="55" customWidth="1"/>
    <col min="10" max="11" width="9.33203125" style="55" bestFit="1" customWidth="1"/>
    <col min="12" max="13" width="9.33203125" style="55" customWidth="1"/>
    <col min="14" max="14" width="9.33203125" style="55" bestFit="1" customWidth="1"/>
    <col min="15" max="15" width="9.5546875" style="55" customWidth="1"/>
    <col min="16" max="17" width="9.88671875" style="55" customWidth="1"/>
    <col min="18" max="16384" width="9.109375" style="55"/>
  </cols>
  <sheetData>
    <row r="1" spans="1:24" s="57" customFormat="1" ht="13.5" customHeight="1" x14ac:dyDescent="0.3">
      <c r="C1" s="119" t="s">
        <v>378</v>
      </c>
      <c r="D1" s="119"/>
      <c r="E1" s="56" t="s">
        <v>379</v>
      </c>
      <c r="F1" s="70"/>
      <c r="G1" s="70"/>
      <c r="H1" s="70"/>
      <c r="I1" s="70"/>
      <c r="J1" s="70"/>
      <c r="K1" s="70"/>
      <c r="L1" s="70"/>
      <c r="M1" s="70"/>
      <c r="N1" s="70"/>
      <c r="O1" s="58" t="s">
        <v>380</v>
      </c>
      <c r="P1" s="58"/>
      <c r="Q1" s="71"/>
      <c r="R1" s="71"/>
      <c r="S1" s="71"/>
      <c r="T1" s="71"/>
      <c r="U1" s="71"/>
      <c r="V1" s="71"/>
      <c r="W1" s="71"/>
      <c r="X1" s="71"/>
    </row>
    <row r="2" spans="1:24" s="57" customFormat="1" ht="69" x14ac:dyDescent="0.3">
      <c r="C2" s="59" t="s">
        <v>381</v>
      </c>
      <c r="D2" s="59" t="s">
        <v>382</v>
      </c>
      <c r="E2" s="60" t="s">
        <v>429</v>
      </c>
      <c r="F2" s="60" t="s">
        <v>430</v>
      </c>
      <c r="G2" s="60" t="s">
        <v>431</v>
      </c>
      <c r="H2" s="60" t="s">
        <v>432</v>
      </c>
      <c r="I2" s="60" t="s">
        <v>433</v>
      </c>
      <c r="J2" s="60" t="s">
        <v>426</v>
      </c>
      <c r="K2" s="60" t="s">
        <v>364</v>
      </c>
      <c r="L2" s="60" t="s">
        <v>365</v>
      </c>
      <c r="M2" s="60" t="s">
        <v>366</v>
      </c>
      <c r="N2" s="60" t="s">
        <v>434</v>
      </c>
      <c r="O2" s="60" t="s">
        <v>429</v>
      </c>
      <c r="P2" s="60" t="s">
        <v>430</v>
      </c>
      <c r="Q2" s="60" t="s">
        <v>431</v>
      </c>
      <c r="R2" s="60" t="s">
        <v>432</v>
      </c>
      <c r="S2" s="60" t="s">
        <v>433</v>
      </c>
      <c r="T2" s="60" t="s">
        <v>426</v>
      </c>
      <c r="U2" s="60" t="s">
        <v>364</v>
      </c>
      <c r="V2" s="60" t="s">
        <v>365</v>
      </c>
      <c r="W2" s="60" t="s">
        <v>366</v>
      </c>
      <c r="X2" s="60" t="s">
        <v>434</v>
      </c>
    </row>
    <row r="3" spans="1:24" s="57" customFormat="1" x14ac:dyDescent="0.3">
      <c r="A3" s="57" t="s">
        <v>368</v>
      </c>
      <c r="B3" s="57" t="s">
        <v>387</v>
      </c>
      <c r="C3" s="62">
        <v>1885.587036132813</v>
      </c>
      <c r="D3" s="62">
        <v>523.67349999999999</v>
      </c>
      <c r="E3" s="106">
        <v>0.98744211364268608</v>
      </c>
      <c r="F3" s="106">
        <v>-1.6344072099807931</v>
      </c>
      <c r="G3" s="106">
        <v>0</v>
      </c>
      <c r="H3" s="106">
        <v>-0.13711820175660705</v>
      </c>
      <c r="I3" s="106">
        <v>-2.6522301898544605</v>
      </c>
      <c r="J3" s="106">
        <v>0.89286773213200377</v>
      </c>
      <c r="K3" s="106">
        <v>-0.85196550075639266</v>
      </c>
      <c r="L3" s="106">
        <v>-0.94960560023758944</v>
      </c>
      <c r="M3" s="106">
        <v>-5.2378845889431567</v>
      </c>
      <c r="N3" s="106">
        <v>-4.3450168568111529</v>
      </c>
      <c r="O3" s="64">
        <v>0.18856064201123146</v>
      </c>
      <c r="P3" s="64">
        <v>-0.31210424242983331</v>
      </c>
      <c r="Q3" s="64">
        <v>0</v>
      </c>
      <c r="R3" s="64">
        <v>-2.618391072998864E-2</v>
      </c>
      <c r="S3" s="64">
        <v>-0.50646637453574805</v>
      </c>
      <c r="T3" s="64">
        <v>0.17050084301229751</v>
      </c>
      <c r="U3" s="64">
        <v>-0.16269020692404576</v>
      </c>
      <c r="V3" s="64">
        <v>-0.18133543137806082</v>
      </c>
      <c r="W3" s="64">
        <v>-1.0002195239864451</v>
      </c>
      <c r="X3" s="64">
        <v>-0.82971868097414769</v>
      </c>
    </row>
    <row r="4" spans="1:24" s="57" customFormat="1" x14ac:dyDescent="0.3">
      <c r="A4" s="57" t="s">
        <v>369</v>
      </c>
      <c r="B4" s="57" t="s">
        <v>388</v>
      </c>
      <c r="C4" s="62">
        <v>5379.990234375</v>
      </c>
      <c r="D4" s="62">
        <v>4992.4594826215089</v>
      </c>
      <c r="E4" s="106">
        <v>7.6872277841694086</v>
      </c>
      <c r="F4" s="106">
        <v>-16.68789260986614</v>
      </c>
      <c r="G4" s="106">
        <v>0</v>
      </c>
      <c r="H4" s="106">
        <v>-0.11229459439982747</v>
      </c>
      <c r="I4" s="106">
        <v>-39.305537377665758</v>
      </c>
      <c r="J4" s="106">
        <v>2.7619234329404208</v>
      </c>
      <c r="K4" s="106">
        <v>-3.9655793767569776</v>
      </c>
      <c r="L4" s="106">
        <v>-7.7925042509496052</v>
      </c>
      <c r="M4" s="106">
        <v>-60.176580425468899</v>
      </c>
      <c r="N4" s="106">
        <v>-57.414656992528478</v>
      </c>
      <c r="O4" s="64">
        <v>0.15397676858326537</v>
      </c>
      <c r="P4" s="64">
        <v>-0.33426195381165985</v>
      </c>
      <c r="Q4" s="64">
        <v>0</v>
      </c>
      <c r="R4" s="64">
        <v>-2.24928404107673E-3</v>
      </c>
      <c r="S4" s="64">
        <v>-0.78729807451590317</v>
      </c>
      <c r="T4" s="64">
        <v>5.5321899808191376E-2</v>
      </c>
      <c r="U4" s="64">
        <v>-7.9431378272792244E-2</v>
      </c>
      <c r="V4" s="64">
        <v>-0.15608547807097695</v>
      </c>
      <c r="W4" s="64">
        <v>-1.2053494001291436</v>
      </c>
      <c r="X4" s="64">
        <v>-1.1500275003209521</v>
      </c>
    </row>
    <row r="5" spans="1:24" s="57" customFormat="1" x14ac:dyDescent="0.3">
      <c r="A5" s="57" t="s">
        <v>370</v>
      </c>
      <c r="B5" s="57" t="s">
        <v>389</v>
      </c>
      <c r="C5" s="62">
        <v>7773.708984375</v>
      </c>
      <c r="D5" s="62">
        <v>8607.0704487871844</v>
      </c>
      <c r="E5" s="106">
        <v>-6.6085666920735093</v>
      </c>
      <c r="F5" s="106">
        <v>-58.19941016105804</v>
      </c>
      <c r="G5" s="106">
        <v>0</v>
      </c>
      <c r="H5" s="106">
        <v>-0.13159796378204192</v>
      </c>
      <c r="I5" s="106">
        <v>-60.974044411542394</v>
      </c>
      <c r="J5" s="106">
        <v>118.30270130962163</v>
      </c>
      <c r="K5" s="106">
        <v>-2.8397491998475743</v>
      </c>
      <c r="L5" s="106">
        <v>-15.39788873575344</v>
      </c>
      <c r="M5" s="106">
        <v>-144.151257164057</v>
      </c>
      <c r="N5" s="106">
        <v>-25.848555854435375</v>
      </c>
      <c r="O5" s="64">
        <v>-7.6780673881956168E-2</v>
      </c>
      <c r="P5" s="64">
        <v>-0.67618140814984118</v>
      </c>
      <c r="Q5" s="64">
        <v>0</v>
      </c>
      <c r="R5" s="64">
        <v>-1.5289518607412499E-3</v>
      </c>
      <c r="S5" s="64">
        <v>-0.70841809387227916</v>
      </c>
      <c r="T5" s="64">
        <v>1.3744827814938074</v>
      </c>
      <c r="U5" s="64">
        <v>-3.2993214320067771E-2</v>
      </c>
      <c r="V5" s="64">
        <v>-0.17889813761107468</v>
      </c>
      <c r="W5" s="64">
        <v>-1.6748004796959604</v>
      </c>
      <c r="X5" s="64">
        <v>-0.30031769820215282</v>
      </c>
    </row>
    <row r="6" spans="1:24" s="57" customFormat="1" x14ac:dyDescent="0.3">
      <c r="A6" s="57" t="s">
        <v>371</v>
      </c>
      <c r="B6" s="57" t="s">
        <v>390</v>
      </c>
      <c r="C6" s="62">
        <v>9292.8310546875</v>
      </c>
      <c r="D6" s="62">
        <v>10506.70809667775</v>
      </c>
      <c r="E6" s="106">
        <v>-16.692326403361221</v>
      </c>
      <c r="F6" s="106">
        <v>-128.82340407982883</v>
      </c>
      <c r="G6" s="106">
        <v>0</v>
      </c>
      <c r="H6" s="106">
        <v>-9.4486876829250832E-2</v>
      </c>
      <c r="I6" s="106">
        <v>-86.796874977311973</v>
      </c>
      <c r="J6" s="106">
        <v>215.15534456244131</v>
      </c>
      <c r="K6" s="106">
        <v>-0.10915003344962315</v>
      </c>
      <c r="L6" s="106">
        <v>-19.33777284630014</v>
      </c>
      <c r="M6" s="106">
        <v>-251.85401521708104</v>
      </c>
      <c r="N6" s="106">
        <v>-36.698670654639727</v>
      </c>
      <c r="O6" s="64">
        <v>-0.15887303853658388</v>
      </c>
      <c r="P6" s="64">
        <v>-1.2261062446434878</v>
      </c>
      <c r="Q6" s="64">
        <v>0</v>
      </c>
      <c r="R6" s="64">
        <v>-8.9930048460304932E-4</v>
      </c>
      <c r="S6" s="64">
        <v>-0.82610913122024754</v>
      </c>
      <c r="T6" s="64">
        <v>2.047790255355757</v>
      </c>
      <c r="U6" s="64">
        <v>-1.0388604351170344E-3</v>
      </c>
      <c r="V6" s="64">
        <v>-0.18405168077730072</v>
      </c>
      <c r="W6" s="64">
        <v>-2.3970782560973398</v>
      </c>
      <c r="X6" s="64">
        <v>-0.34928800074158284</v>
      </c>
    </row>
    <row r="7" spans="1:24" s="57" customFormat="1" x14ac:dyDescent="0.3">
      <c r="A7" s="57" t="s">
        <v>372</v>
      </c>
      <c r="B7" s="57" t="s">
        <v>391</v>
      </c>
      <c r="C7" s="62">
        <v>10817.7919921875</v>
      </c>
      <c r="D7" s="62">
        <v>12857.589665661069</v>
      </c>
      <c r="E7" s="106">
        <v>-25.942298757139724</v>
      </c>
      <c r="F7" s="106">
        <v>-176.36368802782999</v>
      </c>
      <c r="G7" s="106">
        <v>0</v>
      </c>
      <c r="H7" s="106">
        <v>-0.14175650506876991</v>
      </c>
      <c r="I7" s="106">
        <v>-94.51512083534918</v>
      </c>
      <c r="J7" s="106">
        <v>262.73328306012081</v>
      </c>
      <c r="K7" s="106">
        <v>-0.16364582495953073</v>
      </c>
      <c r="L7" s="106">
        <v>-23.452509874530733</v>
      </c>
      <c r="M7" s="106">
        <v>-320.57901982487795</v>
      </c>
      <c r="N7" s="106">
        <v>-57.845736764757135</v>
      </c>
      <c r="O7" s="64">
        <v>-0.20176642303669215</v>
      </c>
      <c r="P7" s="64">
        <v>-1.3716699055877228</v>
      </c>
      <c r="Q7" s="64">
        <v>0</v>
      </c>
      <c r="R7" s="64">
        <v>-1.102512280722108E-3</v>
      </c>
      <c r="S7" s="64">
        <v>-0.7350920607442617</v>
      </c>
      <c r="T7" s="64">
        <v>2.0434100783431126</v>
      </c>
      <c r="U7" s="64">
        <v>-1.2727566302460386E-3</v>
      </c>
      <c r="V7" s="64">
        <v>-0.18240207133974459</v>
      </c>
      <c r="W7" s="64">
        <v>-2.4933057296193892</v>
      </c>
      <c r="X7" s="64">
        <v>-0.44989565127627684</v>
      </c>
    </row>
    <row r="8" spans="1:24" s="57" customFormat="1" x14ac:dyDescent="0.3">
      <c r="A8" s="57" t="s">
        <v>373</v>
      </c>
      <c r="B8" s="57" t="s">
        <v>392</v>
      </c>
      <c r="C8" s="62">
        <v>12587.0673828125</v>
      </c>
      <c r="D8" s="62">
        <v>16046.57696467485</v>
      </c>
      <c r="E8" s="106">
        <v>-37.898991056330487</v>
      </c>
      <c r="F8" s="106">
        <v>-196.34608526989905</v>
      </c>
      <c r="G8" s="106">
        <v>0</v>
      </c>
      <c r="H8" s="106">
        <v>-0.23372339011075383</v>
      </c>
      <c r="I8" s="106">
        <v>-114.41125931816126</v>
      </c>
      <c r="J8" s="106">
        <v>273.99184966959001</v>
      </c>
      <c r="K8" s="106">
        <v>-6.6748203028910211</v>
      </c>
      <c r="L8" s="106">
        <v>-29.862422957339732</v>
      </c>
      <c r="M8" s="106">
        <v>-385.42730229473227</v>
      </c>
      <c r="N8" s="106">
        <v>-111.43545262514226</v>
      </c>
      <c r="O8" s="64">
        <v>-0.23618115651557237</v>
      </c>
      <c r="P8" s="64">
        <v>-1.2236010564878601</v>
      </c>
      <c r="Q8" s="64">
        <v>0</v>
      </c>
      <c r="R8" s="64">
        <v>-1.4565311382313849E-3</v>
      </c>
      <c r="S8" s="64">
        <v>-0.71299479988802439</v>
      </c>
      <c r="T8" s="64">
        <v>1.7074784876099081</v>
      </c>
      <c r="U8" s="64">
        <v>-4.159653686630526E-2</v>
      </c>
      <c r="V8" s="64">
        <v>-0.1860983998212159</v>
      </c>
      <c r="W8" s="64">
        <v>-2.401928480717209</v>
      </c>
      <c r="X8" s="64">
        <v>-0.69444999310730116</v>
      </c>
    </row>
    <row r="9" spans="1:24" s="57" customFormat="1" x14ac:dyDescent="0.3">
      <c r="A9" s="57" t="s">
        <v>374</v>
      </c>
      <c r="B9" s="57" t="s">
        <v>393</v>
      </c>
      <c r="C9" s="62">
        <v>14704.1357421875</v>
      </c>
      <c r="D9" s="62">
        <v>19576.71571768132</v>
      </c>
      <c r="E9" s="106">
        <v>-52.435782703250879</v>
      </c>
      <c r="F9" s="106">
        <v>-196.37832638246982</v>
      </c>
      <c r="G9" s="106">
        <v>2.2164878791954834E-3</v>
      </c>
      <c r="H9" s="106">
        <v>-0.39533060797839426</v>
      </c>
      <c r="I9" s="106">
        <v>-115.29036551799594</v>
      </c>
      <c r="J9" s="106">
        <v>261.1484034606292</v>
      </c>
      <c r="K9" s="106">
        <v>-16.575496940968151</v>
      </c>
      <c r="L9" s="106">
        <v>-37.33073058104128</v>
      </c>
      <c r="M9" s="106">
        <v>-418.40381624582528</v>
      </c>
      <c r="N9" s="106">
        <v>-157.25541278519609</v>
      </c>
      <c r="O9" s="64">
        <v>-0.26784769958063942</v>
      </c>
      <c r="P9" s="64">
        <v>-1.0031219189902452</v>
      </c>
      <c r="Q9" s="64">
        <v>1.132206193909019E-5</v>
      </c>
      <c r="R9" s="64">
        <v>-2.0193918820680381E-3</v>
      </c>
      <c r="S9" s="64">
        <v>-0.58891576697856352</v>
      </c>
      <c r="T9" s="64">
        <v>1.3339745400949194</v>
      </c>
      <c r="U9" s="64">
        <v>-8.4669447010447596E-2</v>
      </c>
      <c r="V9" s="64">
        <v>-0.19068944515205311</v>
      </c>
      <c r="W9" s="64">
        <v>-2.1372523475320779</v>
      </c>
      <c r="X9" s="64">
        <v>-0.80327780743715849</v>
      </c>
    </row>
    <row r="10" spans="1:24" s="57" customFormat="1" x14ac:dyDescent="0.3">
      <c r="A10" s="57" t="s">
        <v>375</v>
      </c>
      <c r="B10" s="57" t="s">
        <v>394</v>
      </c>
      <c r="C10" s="62">
        <v>17715.12890625</v>
      </c>
      <c r="D10" s="62">
        <v>23680.692287867521</v>
      </c>
      <c r="E10" s="106">
        <v>-82.807234599091316</v>
      </c>
      <c r="F10" s="106">
        <v>-136.11539649404949</v>
      </c>
      <c r="G10" s="106">
        <v>1.2725655600661412E-2</v>
      </c>
      <c r="H10" s="106">
        <v>-0.87685835758747999</v>
      </c>
      <c r="I10" s="106">
        <v>-133.85893568847405</v>
      </c>
      <c r="J10" s="106">
        <v>191.01643720543143</v>
      </c>
      <c r="K10" s="106">
        <v>-35.813887434920616</v>
      </c>
      <c r="L10" s="106">
        <v>-47.454422627561144</v>
      </c>
      <c r="M10" s="106">
        <v>-436.91400954608343</v>
      </c>
      <c r="N10" s="106">
        <v>-245.897572340652</v>
      </c>
      <c r="O10" s="64">
        <v>-0.34968249066568236</v>
      </c>
      <c r="P10" s="64">
        <v>-0.57479483639836981</v>
      </c>
      <c r="Q10" s="64">
        <v>5.373852861210999E-5</v>
      </c>
      <c r="R10" s="64">
        <v>-3.7028408921842473E-3</v>
      </c>
      <c r="S10" s="64">
        <v>-0.56526614197446767</v>
      </c>
      <c r="T10" s="64">
        <v>0.80663366967230132</v>
      </c>
      <c r="U10" s="64">
        <v>-0.15123665727149951</v>
      </c>
      <c r="V10" s="64">
        <v>-0.20039288569225558</v>
      </c>
      <c r="W10" s="64">
        <v>-1.845022114365847</v>
      </c>
      <c r="X10" s="64">
        <v>-1.0383884446935459</v>
      </c>
    </row>
    <row r="11" spans="1:24" s="57" customFormat="1" x14ac:dyDescent="0.3">
      <c r="A11" s="57" t="s">
        <v>376</v>
      </c>
      <c r="B11" s="57" t="s">
        <v>395</v>
      </c>
      <c r="C11" s="62">
        <v>23150.890625</v>
      </c>
      <c r="D11" s="62">
        <v>29699.465752102358</v>
      </c>
      <c r="E11" s="106">
        <v>-119.98352985180827</v>
      </c>
      <c r="F11" s="106">
        <v>-77.486424004691798</v>
      </c>
      <c r="G11" s="106">
        <v>3.598716678970959E-2</v>
      </c>
      <c r="H11" s="106">
        <v>-2.7710495570208877</v>
      </c>
      <c r="I11" s="106">
        <v>-153.23686150938036</v>
      </c>
      <c r="J11" s="106">
        <v>126.96208289500282</v>
      </c>
      <c r="K11" s="106">
        <v>-61.813217848699423</v>
      </c>
      <c r="L11" s="106">
        <v>-62.480586510129797</v>
      </c>
      <c r="M11" s="106">
        <v>-477.7356821149408</v>
      </c>
      <c r="N11" s="106">
        <v>-350.77359921993798</v>
      </c>
      <c r="O11" s="64">
        <v>-0.40399221606642843</v>
      </c>
      <c r="P11" s="64">
        <v>-0.26090174365916569</v>
      </c>
      <c r="Q11" s="64">
        <v>1.2117109139298959E-4</v>
      </c>
      <c r="R11" s="64">
        <v>-9.330301023427438E-3</v>
      </c>
      <c r="S11" s="64">
        <v>-0.51595830978384882</v>
      </c>
      <c r="T11" s="64">
        <v>0.42748945033132613</v>
      </c>
      <c r="U11" s="64">
        <v>-0.20812905647746816</v>
      </c>
      <c r="V11" s="64">
        <v>-0.21037612942821013</v>
      </c>
      <c r="W11" s="64">
        <v>-1.6085665853471556</v>
      </c>
      <c r="X11" s="64">
        <v>-1.1810771350158293</v>
      </c>
    </row>
    <row r="12" spans="1:24" s="57" customFormat="1" x14ac:dyDescent="0.3">
      <c r="A12" s="57" t="s">
        <v>377</v>
      </c>
      <c r="B12" s="57" t="s">
        <v>396</v>
      </c>
      <c r="C12" s="62"/>
      <c r="D12" s="62">
        <v>53926.253817877267</v>
      </c>
      <c r="E12" s="106">
        <v>-170.98248265572329</v>
      </c>
      <c r="F12" s="106">
        <v>-66.115920718497364</v>
      </c>
      <c r="G12" s="106">
        <v>11.182983296326711</v>
      </c>
      <c r="H12" s="106">
        <v>-71.654447858010826</v>
      </c>
      <c r="I12" s="106">
        <v>-173.95140474860793</v>
      </c>
      <c r="J12" s="106">
        <v>131.10568623196741</v>
      </c>
      <c r="K12" s="106">
        <v>-125.83493420288869</v>
      </c>
      <c r="L12" s="106">
        <v>-90.272279776785581</v>
      </c>
      <c r="M12" s="106">
        <v>-687.62848666418699</v>
      </c>
      <c r="N12" s="106">
        <v>-556.52280043221958</v>
      </c>
      <c r="O12" s="64">
        <v>-0.31706723636537931</v>
      </c>
      <c r="P12" s="64">
        <v>-0.12260432727588999</v>
      </c>
      <c r="Q12" s="64">
        <v>2.0737548975855995E-2</v>
      </c>
      <c r="R12" s="64">
        <v>-0.13287488520898597</v>
      </c>
      <c r="S12" s="64">
        <v>-0.32257275896836124</v>
      </c>
      <c r="T12" s="64">
        <v>0.24312032998758787</v>
      </c>
      <c r="U12" s="64">
        <v>-0.23334633002297067</v>
      </c>
      <c r="V12" s="64">
        <v>-0.16739950095858341</v>
      </c>
      <c r="W12" s="64">
        <v>-1.2751274898243146</v>
      </c>
      <c r="X12" s="64">
        <v>-1.0320071598367266</v>
      </c>
    </row>
    <row r="13" spans="1:24" s="57" customFormat="1" x14ac:dyDescent="0.3">
      <c r="C13" s="62"/>
      <c r="D13" s="62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64"/>
      <c r="P13" s="64"/>
      <c r="Q13" s="64"/>
      <c r="R13" s="64"/>
      <c r="S13" s="64"/>
      <c r="T13" s="64"/>
      <c r="U13" s="64"/>
      <c r="V13" s="64"/>
      <c r="W13" s="64"/>
      <c r="X13" s="64"/>
    </row>
    <row r="14" spans="1:24" s="57" customFormat="1" x14ac:dyDescent="0.3">
      <c r="A14" s="57" t="s">
        <v>122</v>
      </c>
      <c r="B14" s="57" t="s">
        <v>397</v>
      </c>
      <c r="C14" s="62"/>
      <c r="D14" s="62">
        <v>18005.617749427511</v>
      </c>
      <c r="E14" s="106">
        <v>-50.467540734851355</v>
      </c>
      <c r="F14" s="106">
        <v>-105.4147881662102</v>
      </c>
      <c r="G14" s="106">
        <v>1.1233897198508203</v>
      </c>
      <c r="H14" s="106">
        <v>-7.6548210711516731</v>
      </c>
      <c r="I14" s="106">
        <v>-104.82729188924225</v>
      </c>
      <c r="J14" s="106">
        <v>158.4062135169479</v>
      </c>
      <c r="K14" s="106">
        <v>-25.46424163678239</v>
      </c>
      <c r="L14" s="106">
        <v>-33.433009875727294</v>
      </c>
      <c r="M14" s="106">
        <v>-326.13830365411434</v>
      </c>
      <c r="N14" s="106">
        <v>-167.73209013716644</v>
      </c>
      <c r="O14" s="64">
        <v>-0.2802877492856693</v>
      </c>
      <c r="P14" s="64">
        <v>-0.58545499317601513</v>
      </c>
      <c r="Q14" s="64">
        <v>6.2391067914708926E-3</v>
      </c>
      <c r="R14" s="64">
        <v>-4.2513515379915573E-2</v>
      </c>
      <c r="S14" s="64">
        <v>-0.5821921432969176</v>
      </c>
      <c r="T14" s="64">
        <v>0.87975994893029663</v>
      </c>
      <c r="U14" s="64">
        <v>-0.14142387110040713</v>
      </c>
      <c r="V14" s="64">
        <v>-0.18568099323773712</v>
      </c>
      <c r="W14" s="64">
        <v>-1.8113141586851911</v>
      </c>
      <c r="X14" s="64">
        <v>-0.93155420975489445</v>
      </c>
    </row>
    <row r="15" spans="1:24" s="57" customFormat="1" x14ac:dyDescent="0.3"/>
    <row r="16" spans="1:24" ht="14.4" x14ac:dyDescent="0.3">
      <c r="J16" s="202"/>
    </row>
    <row r="17" spans="1:1" s="73" customFormat="1" ht="14.4" x14ac:dyDescent="0.3">
      <c r="A17" s="72" t="s">
        <v>50</v>
      </c>
    </row>
    <row r="38" spans="1:1" ht="14.4" x14ac:dyDescent="0.3">
      <c r="A38" s="72" t="s">
        <v>51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AE1C-4518-4ABB-AF98-CC71293A44ED}">
  <dimension ref="A1:R139"/>
  <sheetViews>
    <sheetView showGridLines="0" zoomScaleNormal="100" workbookViewId="0">
      <selection activeCell="E11" sqref="E11"/>
    </sheetView>
  </sheetViews>
  <sheetFormatPr defaultColWidth="8.6640625" defaultRowHeight="14.4" x14ac:dyDescent="0.3"/>
  <cols>
    <col min="1" max="1" width="8.33203125" style="221" customWidth="1"/>
    <col min="2" max="5" width="5.109375" style="221" bestFit="1" customWidth="1"/>
    <col min="6" max="6" width="3.44140625" style="221" bestFit="1" customWidth="1"/>
    <col min="7" max="9" width="5.109375" style="221" bestFit="1" customWidth="1"/>
    <col min="10" max="12" width="4.109375" style="221" bestFit="1" customWidth="1"/>
    <col min="13" max="13" width="6.109375" style="221" bestFit="1" customWidth="1"/>
    <col min="14" max="15" width="6.88671875" style="221" bestFit="1" customWidth="1"/>
    <col min="16" max="16" width="14.33203125" style="221" bestFit="1" customWidth="1"/>
    <col min="17" max="18" width="8.6640625" style="221"/>
    <col min="19" max="16384" width="8.6640625" style="220"/>
  </cols>
  <sheetData>
    <row r="1" spans="1:13" x14ac:dyDescent="0.3">
      <c r="A1" s="72" t="s">
        <v>435</v>
      </c>
      <c r="B1" s="222"/>
    </row>
    <row r="2" spans="1:13" s="221" customFormat="1" x14ac:dyDescent="0.3">
      <c r="A2" s="223" t="s">
        <v>436</v>
      </c>
      <c r="B2" s="224">
        <v>1</v>
      </c>
      <c r="C2" s="224">
        <v>2</v>
      </c>
      <c r="D2" s="224">
        <v>3</v>
      </c>
      <c r="E2" s="224">
        <v>4</v>
      </c>
      <c r="F2" s="224">
        <v>5</v>
      </c>
      <c r="G2" s="224">
        <v>6</v>
      </c>
      <c r="H2" s="224">
        <v>7</v>
      </c>
      <c r="I2" s="224">
        <v>8</v>
      </c>
      <c r="J2" s="224">
        <v>9</v>
      </c>
      <c r="K2" s="224">
        <v>10</v>
      </c>
      <c r="L2" s="224">
        <v>11</v>
      </c>
      <c r="M2" s="224">
        <v>12</v>
      </c>
    </row>
    <row r="3" spans="1:13" x14ac:dyDescent="0.3">
      <c r="A3" s="327">
        <v>1923</v>
      </c>
      <c r="B3" s="328" t="s">
        <v>728</v>
      </c>
      <c r="C3" s="328" t="s">
        <v>728</v>
      </c>
      <c r="D3" s="328" t="s">
        <v>728</v>
      </c>
      <c r="E3" s="328" t="s">
        <v>728</v>
      </c>
      <c r="F3" s="328" t="s">
        <v>728</v>
      </c>
      <c r="G3" s="328" t="s">
        <v>728</v>
      </c>
      <c r="H3" s="328" t="s">
        <v>728</v>
      </c>
      <c r="I3" s="328" t="s">
        <v>728</v>
      </c>
      <c r="J3" s="328" t="s">
        <v>728</v>
      </c>
      <c r="K3" s="328" t="s">
        <v>728</v>
      </c>
      <c r="L3" s="328" t="s">
        <v>728</v>
      </c>
      <c r="M3" s="328">
        <v>0</v>
      </c>
    </row>
    <row r="4" spans="1:13" ht="14.7" customHeight="1" x14ac:dyDescent="0.3">
      <c r="A4" s="327">
        <v>1924</v>
      </c>
      <c r="B4" s="328" t="s">
        <v>728</v>
      </c>
      <c r="C4" s="328" t="s">
        <v>728</v>
      </c>
      <c r="D4" s="328" t="s">
        <v>728</v>
      </c>
      <c r="E4" s="328" t="s">
        <v>728</v>
      </c>
      <c r="F4" s="328" t="s">
        <v>728</v>
      </c>
      <c r="G4" s="328" t="s">
        <v>728</v>
      </c>
      <c r="H4" s="328" t="s">
        <v>728</v>
      </c>
      <c r="I4" s="328" t="s">
        <v>728</v>
      </c>
      <c r="J4" s="328" t="s">
        <v>728</v>
      </c>
      <c r="K4" s="328" t="s">
        <v>728</v>
      </c>
      <c r="L4" s="328" t="s">
        <v>728</v>
      </c>
      <c r="M4" s="328">
        <v>0</v>
      </c>
    </row>
    <row r="5" spans="1:13" x14ac:dyDescent="0.3">
      <c r="A5" s="327">
        <v>1925</v>
      </c>
      <c r="B5" s="328" t="s">
        <v>728</v>
      </c>
      <c r="C5" s="328">
        <v>-1.4060740400865402E-3</v>
      </c>
      <c r="D5" s="328">
        <v>-2.849650732220238E-4</v>
      </c>
      <c r="E5" s="328">
        <v>-1.5557305640045982E-4</v>
      </c>
      <c r="F5" s="328" t="s">
        <v>728</v>
      </c>
      <c r="G5" s="328" t="s">
        <v>728</v>
      </c>
      <c r="H5" s="328">
        <v>-2.0286483296826779E-4</v>
      </c>
      <c r="I5" s="328" t="s">
        <v>728</v>
      </c>
      <c r="J5" s="328" t="s">
        <v>728</v>
      </c>
      <c r="K5" s="328" t="s">
        <v>728</v>
      </c>
      <c r="L5" s="328" t="s">
        <v>728</v>
      </c>
      <c r="M5" s="328">
        <v>-2.0494770026772916E-3</v>
      </c>
    </row>
    <row r="6" spans="1:13" x14ac:dyDescent="0.3">
      <c r="A6" s="327">
        <v>1926</v>
      </c>
      <c r="B6" s="328" t="s">
        <v>728</v>
      </c>
      <c r="C6" s="328">
        <v>-3.0598488873139259E-3</v>
      </c>
      <c r="D6" s="328">
        <v>-5.3570817403078563E-4</v>
      </c>
      <c r="E6" s="328">
        <v>-4.219924163162414E-4</v>
      </c>
      <c r="F6" s="328" t="s">
        <v>728</v>
      </c>
      <c r="G6" s="328" t="s">
        <v>728</v>
      </c>
      <c r="H6" s="328">
        <v>-1.4665883589207868E-4</v>
      </c>
      <c r="I6" s="328" t="s">
        <v>728</v>
      </c>
      <c r="J6" s="328" t="s">
        <v>728</v>
      </c>
      <c r="K6" s="328">
        <v>-4.2706788969142695E-7</v>
      </c>
      <c r="L6" s="328" t="s">
        <v>728</v>
      </c>
      <c r="M6" s="328">
        <v>-4.1646353814427228E-3</v>
      </c>
    </row>
    <row r="7" spans="1:13" x14ac:dyDescent="0.3">
      <c r="A7" s="327">
        <v>1927</v>
      </c>
      <c r="B7" s="328" t="s">
        <v>728</v>
      </c>
      <c r="C7" s="328">
        <v>-4.4731676957101181E-3</v>
      </c>
      <c r="D7" s="328">
        <v>-1.1168563477959026E-3</v>
      </c>
      <c r="E7" s="328">
        <v>-6.1868200001158336E-4</v>
      </c>
      <c r="F7" s="328" t="s">
        <v>728</v>
      </c>
      <c r="G7" s="328" t="s">
        <v>728</v>
      </c>
      <c r="H7" s="328">
        <v>-1.6050691260277583E-4</v>
      </c>
      <c r="I7" s="328" t="s">
        <v>728</v>
      </c>
      <c r="J7" s="328" t="s">
        <v>728</v>
      </c>
      <c r="K7" s="328">
        <v>-4.8884334763526719E-6</v>
      </c>
      <c r="L7" s="328" t="s">
        <v>728</v>
      </c>
      <c r="M7" s="328">
        <v>-6.3741013895967326E-3</v>
      </c>
    </row>
    <row r="8" spans="1:13" x14ac:dyDescent="0.3">
      <c r="A8" s="327">
        <v>1928</v>
      </c>
      <c r="B8" s="328" t="s">
        <v>728</v>
      </c>
      <c r="C8" s="328">
        <v>-6.8707025608041664E-3</v>
      </c>
      <c r="D8" s="328">
        <v>-2.1712374635256548E-3</v>
      </c>
      <c r="E8" s="328">
        <v>-8.0715969814304511E-4</v>
      </c>
      <c r="F8" s="328" t="s">
        <v>728</v>
      </c>
      <c r="G8" s="328" t="s">
        <v>728</v>
      </c>
      <c r="H8" s="328">
        <v>-1.2100292300762372E-4</v>
      </c>
      <c r="I8" s="328" t="s">
        <v>728</v>
      </c>
      <c r="J8" s="328" t="s">
        <v>728</v>
      </c>
      <c r="K8" s="328">
        <v>-1.91514533672583E-5</v>
      </c>
      <c r="L8" s="328" t="s">
        <v>728</v>
      </c>
      <c r="M8" s="328">
        <v>-9.9892540988477489E-3</v>
      </c>
    </row>
    <row r="9" spans="1:13" x14ac:dyDescent="0.3">
      <c r="A9" s="327">
        <v>1929</v>
      </c>
      <c r="B9" s="328" t="s">
        <v>728</v>
      </c>
      <c r="C9" s="328">
        <v>-9.4173872032322289E-3</v>
      </c>
      <c r="D9" s="328">
        <v>-3.1927147878454409E-3</v>
      </c>
      <c r="E9" s="328">
        <v>-1.0014801148165997E-3</v>
      </c>
      <c r="F9" s="328">
        <v>8.5414802401123646E-18</v>
      </c>
      <c r="G9" s="328">
        <v>3.7608262858090935E-18</v>
      </c>
      <c r="H9" s="328">
        <v>-4.4032656390274871E-5</v>
      </c>
      <c r="I9" s="328">
        <v>9.0782713745054946E-20</v>
      </c>
      <c r="J9" s="328" t="s">
        <v>728</v>
      </c>
      <c r="K9" s="328">
        <v>-5.2659070108032029E-5</v>
      </c>
      <c r="L9" s="328">
        <v>-2.6160790079338226E-21</v>
      </c>
      <c r="M9" s="328">
        <v>-1.3708273832392565E-2</v>
      </c>
    </row>
    <row r="10" spans="1:13" x14ac:dyDescent="0.3">
      <c r="A10" s="327">
        <v>1930</v>
      </c>
      <c r="B10" s="328" t="s">
        <v>728</v>
      </c>
      <c r="C10" s="328">
        <v>-1.1300388313002133E-2</v>
      </c>
      <c r="D10" s="328">
        <v>-4.1147666418699935E-3</v>
      </c>
      <c r="E10" s="328">
        <v>-1.2157010364238774E-3</v>
      </c>
      <c r="F10" s="328">
        <v>1.2016819550322573E-8</v>
      </c>
      <c r="G10" s="328">
        <v>-9.3866758319274981E-7</v>
      </c>
      <c r="H10" s="328">
        <v>-2.31418949933615E-5</v>
      </c>
      <c r="I10" s="328">
        <v>-9.5509940085152616E-7</v>
      </c>
      <c r="J10" s="328" t="s">
        <v>728</v>
      </c>
      <c r="K10" s="328">
        <v>-1.0643927580519692E-4</v>
      </c>
      <c r="L10" s="328">
        <v>-7.3943179420790262E-8</v>
      </c>
      <c r="M10" s="328">
        <v>-1.6762392855438478E-2</v>
      </c>
    </row>
    <row r="11" spans="1:13" x14ac:dyDescent="0.3">
      <c r="A11" s="327">
        <v>1931</v>
      </c>
      <c r="B11" s="328" t="s">
        <v>728</v>
      </c>
      <c r="C11" s="328">
        <v>-1.5021242152327276E-2</v>
      </c>
      <c r="D11" s="328">
        <v>-5.1836056472965852E-3</v>
      </c>
      <c r="E11" s="328">
        <v>-1.4528388079997345E-3</v>
      </c>
      <c r="F11" s="328">
        <v>2.0643476301949472E-8</v>
      </c>
      <c r="G11" s="328">
        <v>-1.7166174565648833E-6</v>
      </c>
      <c r="H11" s="328">
        <v>1.5190724234903641E-4</v>
      </c>
      <c r="I11" s="328">
        <v>-1.9311927619358631E-6</v>
      </c>
      <c r="J11" s="328" t="s">
        <v>728</v>
      </c>
      <c r="K11" s="328">
        <v>-1.7895666147432852E-4</v>
      </c>
      <c r="L11" s="328">
        <v>-1.3051286482046844E-7</v>
      </c>
      <c r="M11" s="328">
        <v>-2.1688493706355904E-2</v>
      </c>
    </row>
    <row r="12" spans="1:13" x14ac:dyDescent="0.3">
      <c r="A12" s="327">
        <v>1932</v>
      </c>
      <c r="B12" s="328" t="s">
        <v>728</v>
      </c>
      <c r="C12" s="328">
        <v>-1.6903331354805949E-2</v>
      </c>
      <c r="D12" s="328">
        <v>-6.5665098041608472E-3</v>
      </c>
      <c r="E12" s="328">
        <v>-1.7130770054690769E-3</v>
      </c>
      <c r="F12" s="328">
        <v>3.9089240756752904E-8</v>
      </c>
      <c r="G12" s="328">
        <v>-3.139537866596285E-6</v>
      </c>
      <c r="H12" s="328">
        <v>9.3454527316197411E-5</v>
      </c>
      <c r="I12" s="328">
        <v>-3.556657748869696E-6</v>
      </c>
      <c r="J12" s="328" t="s">
        <v>728</v>
      </c>
      <c r="K12" s="328">
        <v>-2.400285407228687E-4</v>
      </c>
      <c r="L12" s="328">
        <v>-2.3991559054174632E-7</v>
      </c>
      <c r="M12" s="328">
        <v>-2.53363891998078E-2</v>
      </c>
    </row>
    <row r="13" spans="1:13" x14ac:dyDescent="0.3">
      <c r="A13" s="327">
        <v>1933</v>
      </c>
      <c r="B13" s="328" t="s">
        <v>728</v>
      </c>
      <c r="C13" s="328">
        <v>-2.0105233633427075E-2</v>
      </c>
      <c r="D13" s="328">
        <v>-8.1262367102459265E-3</v>
      </c>
      <c r="E13" s="328">
        <v>-2.0005181303204278E-3</v>
      </c>
      <c r="F13" s="328">
        <v>5.9214744337526869E-8</v>
      </c>
      <c r="G13" s="328">
        <v>-2.5835031928053611E-6</v>
      </c>
      <c r="H13" s="328">
        <v>3.5442043361630371E-5</v>
      </c>
      <c r="I13" s="328">
        <v>-3.3294663578472789E-6</v>
      </c>
      <c r="J13" s="328" t="s">
        <v>728</v>
      </c>
      <c r="K13" s="328">
        <v>-2.9295830460112759E-4</v>
      </c>
      <c r="L13" s="328">
        <v>-1.8657870448898323E-7</v>
      </c>
      <c r="M13" s="328">
        <v>-3.0495545068743732E-2</v>
      </c>
    </row>
    <row r="14" spans="1:13" x14ac:dyDescent="0.3">
      <c r="A14" s="327">
        <v>1934</v>
      </c>
      <c r="B14" s="328" t="s">
        <v>728</v>
      </c>
      <c r="C14" s="328">
        <v>-2.4323650643241591E-2</v>
      </c>
      <c r="D14" s="328">
        <v>-9.7998688846421267E-3</v>
      </c>
      <c r="E14" s="328">
        <v>-2.3180529324033916E-3</v>
      </c>
      <c r="F14" s="328">
        <v>7.3555702066432005E-8</v>
      </c>
      <c r="G14" s="328">
        <v>-4.8770867772889416E-6</v>
      </c>
      <c r="H14" s="328">
        <v>-1.3266890151827915E-4</v>
      </c>
      <c r="I14" s="328">
        <v>-5.6306591408719473E-6</v>
      </c>
      <c r="J14" s="328" t="s">
        <v>728</v>
      </c>
      <c r="K14" s="328">
        <v>-3.3562374476244248E-4</v>
      </c>
      <c r="L14" s="328">
        <v>-3.6914772121054702E-7</v>
      </c>
      <c r="M14" s="328">
        <v>-3.6920668444505131E-2</v>
      </c>
    </row>
    <row r="15" spans="1:13" x14ac:dyDescent="0.3">
      <c r="A15" s="327">
        <v>1935</v>
      </c>
      <c r="B15" s="328" t="s">
        <v>728</v>
      </c>
      <c r="C15" s="328">
        <v>-2.8440895645453559E-2</v>
      </c>
      <c r="D15" s="328">
        <v>-1.1648693044394753E-2</v>
      </c>
      <c r="E15" s="328">
        <v>-2.6639346068582093E-3</v>
      </c>
      <c r="F15" s="328">
        <v>1.7674507125665104E-7</v>
      </c>
      <c r="G15" s="328">
        <v>-1.2498760246783768E-5</v>
      </c>
      <c r="H15" s="328">
        <v>-3.8416523161996508E-4</v>
      </c>
      <c r="I15" s="328">
        <v>-1.3839828740242026E-5</v>
      </c>
      <c r="J15" s="328" t="s">
        <v>728</v>
      </c>
      <c r="K15" s="328">
        <v>-3.5738130614313963E-4</v>
      </c>
      <c r="L15" s="328">
        <v>-9.5109234792837973E-7</v>
      </c>
      <c r="M15" s="328">
        <v>-4.3522182770733324E-2</v>
      </c>
    </row>
    <row r="16" spans="1:13" x14ac:dyDescent="0.3">
      <c r="A16" s="327">
        <v>1936</v>
      </c>
      <c r="B16" s="328" t="s">
        <v>728</v>
      </c>
      <c r="C16" s="328">
        <v>-3.2965236802220306E-2</v>
      </c>
      <c r="D16" s="328">
        <v>-1.3643085146345268E-2</v>
      </c>
      <c r="E16" s="328">
        <v>-3.0433014021415961E-3</v>
      </c>
      <c r="F16" s="328">
        <v>3.2851330482102595E-7</v>
      </c>
      <c r="G16" s="328">
        <v>-1.4859379376874142E-5</v>
      </c>
      <c r="H16" s="328">
        <v>-6.5374456476949283E-4</v>
      </c>
      <c r="I16" s="328">
        <v>-1.8030541556727561E-5</v>
      </c>
      <c r="J16" s="328" t="s">
        <v>728</v>
      </c>
      <c r="K16" s="328">
        <v>-3.7251922782153852E-4</v>
      </c>
      <c r="L16" s="328">
        <v>-1.0982711421992233E-6</v>
      </c>
      <c r="M16" s="328">
        <v>-5.071154682206918E-2</v>
      </c>
    </row>
    <row r="17" spans="1:16" x14ac:dyDescent="0.3">
      <c r="A17" s="327">
        <v>1937</v>
      </c>
      <c r="B17" s="328" t="s">
        <v>728</v>
      </c>
      <c r="C17" s="328">
        <v>-3.8975656371013169E-2</v>
      </c>
      <c r="D17" s="328">
        <v>-1.5863313770448362E-2</v>
      </c>
      <c r="E17" s="328">
        <v>-3.4562200304804058E-3</v>
      </c>
      <c r="F17" s="328">
        <v>5.2284633293594963E-7</v>
      </c>
      <c r="G17" s="328">
        <v>-1.4989235685073429E-5</v>
      </c>
      <c r="H17" s="328">
        <v>-9.5086969910831987E-4</v>
      </c>
      <c r="I17" s="328">
        <v>-1.9028955803219582E-5</v>
      </c>
      <c r="J17" s="328" t="s">
        <v>728</v>
      </c>
      <c r="K17" s="328">
        <v>-3.8850514469360089E-4</v>
      </c>
      <c r="L17" s="328">
        <v>-1.0969428029653178E-6</v>
      </c>
      <c r="M17" s="328">
        <v>-5.9669157303702182E-2</v>
      </c>
    </row>
    <row r="18" spans="1:16" x14ac:dyDescent="0.3">
      <c r="A18" s="327">
        <v>1938</v>
      </c>
      <c r="B18" s="328" t="s">
        <v>728</v>
      </c>
      <c r="C18" s="328">
        <v>-4.4580419696704017E-2</v>
      </c>
      <c r="D18" s="328">
        <v>-1.8216755242322469E-2</v>
      </c>
      <c r="E18" s="328">
        <v>-3.9030603534024877E-3</v>
      </c>
      <c r="F18" s="328">
        <v>7.1896296313276545E-7</v>
      </c>
      <c r="G18" s="328">
        <v>-2.1495934298016513E-5</v>
      </c>
      <c r="H18" s="328">
        <v>-1.2141907439192079E-3</v>
      </c>
      <c r="I18" s="328">
        <v>-2.5691914006722137E-5</v>
      </c>
      <c r="J18" s="328" t="s">
        <v>728</v>
      </c>
      <c r="K18" s="328">
        <v>-4.0455059846686297E-4</v>
      </c>
      <c r="L18" s="328">
        <v>-1.5841904510825328E-6</v>
      </c>
      <c r="M18" s="328">
        <v>-6.8367029710607721E-2</v>
      </c>
    </row>
    <row r="19" spans="1:16" x14ac:dyDescent="0.3">
      <c r="A19" s="327">
        <v>1939</v>
      </c>
      <c r="B19" s="328" t="s">
        <v>728</v>
      </c>
      <c r="C19" s="328">
        <v>-5.1870036507593732E-2</v>
      </c>
      <c r="D19" s="328">
        <v>-2.0796614803156421E-2</v>
      </c>
      <c r="E19" s="328">
        <v>-4.383062978717156E-3</v>
      </c>
      <c r="F19" s="328">
        <v>9.3105699802145062E-7</v>
      </c>
      <c r="G19" s="328">
        <v>-2.7234936554814933E-5</v>
      </c>
      <c r="H19" s="328">
        <v>-1.253490922517364E-3</v>
      </c>
      <c r="I19" s="328">
        <v>-3.3124997681071401E-5</v>
      </c>
      <c r="J19" s="328" t="s">
        <v>728</v>
      </c>
      <c r="K19" s="328">
        <v>-4.360404594106714E-4</v>
      </c>
      <c r="L19" s="328">
        <v>-1.9834220232875379E-6</v>
      </c>
      <c r="M19" s="328">
        <v>-7.8800657970656496E-2</v>
      </c>
    </row>
    <row r="20" spans="1:16" x14ac:dyDescent="0.3">
      <c r="A20" s="327">
        <v>1940</v>
      </c>
      <c r="B20" s="328" t="s">
        <v>728</v>
      </c>
      <c r="C20" s="328">
        <v>-5.5575613549871616E-2</v>
      </c>
      <c r="D20" s="328">
        <v>-2.346188471765398E-2</v>
      </c>
      <c r="E20" s="328">
        <v>-4.8966383220416798E-3</v>
      </c>
      <c r="F20" s="328">
        <v>1.1215709904126986E-6</v>
      </c>
      <c r="G20" s="328">
        <v>-4.0682919571509001E-5</v>
      </c>
      <c r="H20" s="328">
        <v>-1.6779853426923674E-3</v>
      </c>
      <c r="I20" s="328">
        <v>-4.8373522062978269E-5</v>
      </c>
      <c r="J20" s="328" t="s">
        <v>728</v>
      </c>
      <c r="K20" s="328">
        <v>-4.9265219105030719E-4</v>
      </c>
      <c r="L20" s="328">
        <v>-3.015756331628493E-6</v>
      </c>
      <c r="M20" s="328">
        <v>-8.6195724750285654E-2</v>
      </c>
    </row>
    <row r="21" spans="1:16" x14ac:dyDescent="0.3">
      <c r="A21" s="327">
        <v>1941</v>
      </c>
      <c r="B21" s="328" t="s">
        <v>728</v>
      </c>
      <c r="C21" s="328">
        <v>-6.1896150074019274E-2</v>
      </c>
      <c r="D21" s="328">
        <v>-2.6039487164213559E-2</v>
      </c>
      <c r="E21" s="328">
        <v>-5.4474468236007656E-3</v>
      </c>
      <c r="F21" s="328">
        <v>1.4693013925624193E-6</v>
      </c>
      <c r="G21" s="328">
        <v>-5.4248988101893939E-5</v>
      </c>
      <c r="H21" s="328">
        <v>-1.8874818659065373E-3</v>
      </c>
      <c r="I21" s="328">
        <v>-6.5548347593223535E-5</v>
      </c>
      <c r="J21" s="328">
        <v>-5.4066396831055396E-7</v>
      </c>
      <c r="K21" s="328">
        <v>-5.8581355142959515E-4</v>
      </c>
      <c r="L21" s="328">
        <v>-3.9835659103228276E-6</v>
      </c>
      <c r="M21" s="328">
        <v>-9.5979231743350907E-2</v>
      </c>
      <c r="O21" s="6" t="s">
        <v>437</v>
      </c>
      <c r="P21" s="6"/>
    </row>
    <row r="22" spans="1:16" x14ac:dyDescent="0.3">
      <c r="A22" s="327">
        <v>1942</v>
      </c>
      <c r="B22" s="328" t="s">
        <v>728</v>
      </c>
      <c r="C22" s="328">
        <v>-6.535303350661914E-2</v>
      </c>
      <c r="D22" s="328">
        <v>-2.8897654462398448E-2</v>
      </c>
      <c r="E22" s="328">
        <v>-6.0286151215394046E-3</v>
      </c>
      <c r="F22" s="328">
        <v>2.005921718190723E-6</v>
      </c>
      <c r="G22" s="328">
        <v>-8.220159540132466E-5</v>
      </c>
      <c r="H22" s="328">
        <v>-2.851015774982979E-3</v>
      </c>
      <c r="I22" s="328">
        <v>-9.8140434710872976E-5</v>
      </c>
      <c r="J22" s="328">
        <v>-7.9677713958225713E-7</v>
      </c>
      <c r="K22" s="328">
        <v>-7.2096369770372403E-4</v>
      </c>
      <c r="L22" s="328">
        <v>-6.0902482897173529E-6</v>
      </c>
      <c r="M22" s="328">
        <v>-0.10403650569706702</v>
      </c>
      <c r="O22" s="6"/>
      <c r="P22" s="6"/>
    </row>
    <row r="23" spans="1:16" x14ac:dyDescent="0.3">
      <c r="A23" s="327">
        <v>1943</v>
      </c>
      <c r="B23" s="328" t="s">
        <v>728</v>
      </c>
      <c r="C23" s="328">
        <v>-7.6651274183105134E-2</v>
      </c>
      <c r="D23" s="328">
        <v>-3.1841622882635034E-2</v>
      </c>
      <c r="E23" s="328">
        <v>-6.6376597225619172E-3</v>
      </c>
      <c r="F23" s="328">
        <v>2.8947397604445549E-6</v>
      </c>
      <c r="G23" s="328">
        <v>-1.2069615633595503E-4</v>
      </c>
      <c r="H23" s="328">
        <v>-3.0447745600995502E-3</v>
      </c>
      <c r="I23" s="328">
        <v>-1.4462036337562653E-4</v>
      </c>
      <c r="J23" s="328">
        <v>-6.255710126300306E-7</v>
      </c>
      <c r="K23" s="328">
        <v>-8.9073562324159855E-4</v>
      </c>
      <c r="L23" s="328">
        <v>-8.9096501912731654E-6</v>
      </c>
      <c r="M23" s="328">
        <v>-0.11933802397279829</v>
      </c>
      <c r="O23" s="189">
        <v>1</v>
      </c>
      <c r="P23" s="221" t="s">
        <v>438</v>
      </c>
    </row>
    <row r="24" spans="1:16" x14ac:dyDescent="0.3">
      <c r="A24" s="327">
        <v>1944</v>
      </c>
      <c r="B24" s="328" t="s">
        <v>728</v>
      </c>
      <c r="C24" s="328">
        <v>-7.7884251607151914E-2</v>
      </c>
      <c r="D24" s="328">
        <v>-3.4786511056567937E-2</v>
      </c>
      <c r="E24" s="328">
        <v>-7.2831265089940977E-3</v>
      </c>
      <c r="F24" s="328">
        <v>4.344162666698563E-6</v>
      </c>
      <c r="G24" s="328">
        <v>-1.5600962463625757E-4</v>
      </c>
      <c r="H24" s="328">
        <v>-4.65788585626431E-3</v>
      </c>
      <c r="I24" s="328">
        <v>-1.9063540686705186E-4</v>
      </c>
      <c r="J24" s="328">
        <v>-4.1383097407007597E-7</v>
      </c>
      <c r="K24" s="328">
        <v>-1.0653764861211072E-3</v>
      </c>
      <c r="L24" s="328">
        <v>-1.1440013448833417E-5</v>
      </c>
      <c r="M24" s="328">
        <v>-0.12603130622835887</v>
      </c>
      <c r="O24" s="189">
        <v>2</v>
      </c>
      <c r="P24" s="221" t="s">
        <v>439</v>
      </c>
    </row>
    <row r="25" spans="1:16" x14ac:dyDescent="0.3">
      <c r="A25" s="327">
        <v>1945</v>
      </c>
      <c r="B25" s="328" t="s">
        <v>728</v>
      </c>
      <c r="C25" s="328">
        <v>-8.445559809261094E-2</v>
      </c>
      <c r="D25" s="328">
        <v>-3.7829627290319578E-2</v>
      </c>
      <c r="E25" s="328">
        <v>-7.9655000906568851E-3</v>
      </c>
      <c r="F25" s="328">
        <v>6.2698133098319613E-6</v>
      </c>
      <c r="G25" s="328">
        <v>-2.1323798578879371E-4</v>
      </c>
      <c r="H25" s="328">
        <v>-6.0676039816690563E-3</v>
      </c>
      <c r="I25" s="328">
        <v>-2.5940243993427872E-4</v>
      </c>
      <c r="J25" s="328">
        <v>-3.9530161198215227E-6</v>
      </c>
      <c r="K25" s="328">
        <v>-1.2669885529890707E-3</v>
      </c>
      <c r="L25" s="328">
        <v>-1.5648196182635909E-5</v>
      </c>
      <c r="M25" s="328">
        <v>-0.13807128983296121</v>
      </c>
      <c r="O25" s="189">
        <v>3</v>
      </c>
      <c r="P25" s="221" t="s">
        <v>440</v>
      </c>
    </row>
    <row r="26" spans="1:16" x14ac:dyDescent="0.3">
      <c r="A26" s="327">
        <v>1946</v>
      </c>
      <c r="B26" s="328" t="s">
        <v>728</v>
      </c>
      <c r="C26" s="328">
        <v>-0.10337624144317298</v>
      </c>
      <c r="D26" s="328">
        <v>-4.1057146638637576E-2</v>
      </c>
      <c r="E26" s="328">
        <v>-8.6839396056634932E-3</v>
      </c>
      <c r="F26" s="328">
        <v>8.8536849220336583E-6</v>
      </c>
      <c r="G26" s="328">
        <v>-2.5726082375979523E-4</v>
      </c>
      <c r="H26" s="328">
        <v>-6.0706686805130916E-3</v>
      </c>
      <c r="I26" s="328">
        <v>-3.1944513134033885E-4</v>
      </c>
      <c r="J26" s="328">
        <v>-1.0507017036912123E-5</v>
      </c>
      <c r="K26" s="328">
        <v>-1.4634191050913799E-3</v>
      </c>
      <c r="L26" s="328">
        <v>-1.8637216806477673E-5</v>
      </c>
      <c r="M26" s="328">
        <v>-0.16124841197709999</v>
      </c>
      <c r="O26" s="189">
        <v>4</v>
      </c>
      <c r="P26" s="221" t="s">
        <v>441</v>
      </c>
    </row>
    <row r="27" spans="1:16" x14ac:dyDescent="0.3">
      <c r="A27" s="327">
        <v>1947</v>
      </c>
      <c r="B27" s="328" t="s">
        <v>728</v>
      </c>
      <c r="C27" s="328">
        <v>-0.10806059329468146</v>
      </c>
      <c r="D27" s="328">
        <v>-4.4443124758715147E-2</v>
      </c>
      <c r="E27" s="328">
        <v>-9.4409138066531284E-3</v>
      </c>
      <c r="F27" s="328">
        <v>1.1243675294153252E-5</v>
      </c>
      <c r="G27" s="328">
        <v>-3.1005087476141096E-4</v>
      </c>
      <c r="H27" s="328">
        <v>-7.2179777743752727E-3</v>
      </c>
      <c r="I27" s="328">
        <v>-3.8267317177065606E-4</v>
      </c>
      <c r="J27" s="328">
        <v>-3.7517641101288308E-5</v>
      </c>
      <c r="K27" s="328">
        <v>-1.581177607412156E-3</v>
      </c>
      <c r="L27" s="328">
        <v>-2.250928824862568E-5</v>
      </c>
      <c r="M27" s="328">
        <v>-0.171485294542425</v>
      </c>
      <c r="O27" s="189">
        <v>5</v>
      </c>
      <c r="P27" s="221" t="s">
        <v>442</v>
      </c>
    </row>
    <row r="28" spans="1:16" x14ac:dyDescent="0.3">
      <c r="A28" s="327">
        <v>1948</v>
      </c>
      <c r="B28" s="328" t="s">
        <v>728</v>
      </c>
      <c r="C28" s="328">
        <v>-0.10555849560728819</v>
      </c>
      <c r="D28" s="328">
        <v>-4.8026942049964383E-2</v>
      </c>
      <c r="E28" s="328">
        <v>-1.0217900100641053E-2</v>
      </c>
      <c r="F28" s="328">
        <v>1.3811221474194744E-5</v>
      </c>
      <c r="G28" s="328">
        <v>-3.8670152994295728E-4</v>
      </c>
      <c r="H28" s="328">
        <v>-9.5810820108056527E-3</v>
      </c>
      <c r="I28" s="328">
        <v>-4.7496643077042758E-4</v>
      </c>
      <c r="J28" s="328">
        <v>-1.1262933466753625E-4</v>
      </c>
      <c r="K28" s="328">
        <v>-1.7104580734462183E-3</v>
      </c>
      <c r="L28" s="328">
        <v>-2.8021413643657566E-5</v>
      </c>
      <c r="M28" s="328">
        <v>-0.17608338532969592</v>
      </c>
      <c r="O28" s="189">
        <v>6</v>
      </c>
      <c r="P28" s="221" t="s">
        <v>443</v>
      </c>
    </row>
    <row r="29" spans="1:16" x14ac:dyDescent="0.3">
      <c r="A29" s="327">
        <v>1949</v>
      </c>
      <c r="B29" s="328" t="s">
        <v>728</v>
      </c>
      <c r="C29" s="328">
        <v>-0.11788570704089793</v>
      </c>
      <c r="D29" s="328">
        <v>-5.1509369075350975E-2</v>
      </c>
      <c r="E29" s="328">
        <v>-1.1012066465771575E-2</v>
      </c>
      <c r="F29" s="328">
        <v>1.7342418197110673E-5</v>
      </c>
      <c r="G29" s="328">
        <v>-5.1437744426883515E-4</v>
      </c>
      <c r="H29" s="328">
        <v>-1.0844174449050614E-2</v>
      </c>
      <c r="I29" s="328">
        <v>-6.2943728982114196E-4</v>
      </c>
      <c r="J29" s="328">
        <v>-1.2717609485755552E-4</v>
      </c>
      <c r="K29" s="328">
        <v>-1.89711928456468E-3</v>
      </c>
      <c r="L29" s="328">
        <v>-3.7426236047691434E-5</v>
      </c>
      <c r="M29" s="328">
        <v>-0.19443951096243386</v>
      </c>
      <c r="O29" s="189">
        <v>7</v>
      </c>
      <c r="P29" s="221" t="s">
        <v>120</v>
      </c>
    </row>
    <row r="30" spans="1:16" x14ac:dyDescent="0.3">
      <c r="A30" s="327">
        <v>1950</v>
      </c>
      <c r="B30" s="328" t="s">
        <v>728</v>
      </c>
      <c r="C30" s="328">
        <v>-0.12471568013297221</v>
      </c>
      <c r="D30" s="328">
        <v>-5.4911062211868256E-2</v>
      </c>
      <c r="E30" s="328">
        <v>-1.1834998108513517E-2</v>
      </c>
      <c r="F30" s="328">
        <v>2.2010263175539779E-5</v>
      </c>
      <c r="G30" s="328">
        <v>-6.4237316709205364E-4</v>
      </c>
      <c r="H30" s="328">
        <v>-1.256245649876564E-2</v>
      </c>
      <c r="I30" s="328">
        <v>-7.9180984577310605E-4</v>
      </c>
      <c r="J30" s="328">
        <v>-1.4071723977319289E-4</v>
      </c>
      <c r="K30" s="328">
        <v>-2.0887099155919289E-3</v>
      </c>
      <c r="L30" s="328">
        <v>-4.6614766182584098E-5</v>
      </c>
      <c r="M30" s="328">
        <v>-0.20771241162335696</v>
      </c>
      <c r="O30" s="189">
        <v>8</v>
      </c>
      <c r="P30" s="221" t="s">
        <v>362</v>
      </c>
    </row>
    <row r="31" spans="1:16" x14ac:dyDescent="0.3">
      <c r="A31" s="327">
        <v>1951</v>
      </c>
      <c r="B31" s="328" t="s">
        <v>728</v>
      </c>
      <c r="C31" s="328">
        <v>-0.1285484490444882</v>
      </c>
      <c r="D31" s="328">
        <v>-5.830001579409938E-2</v>
      </c>
      <c r="E31" s="328">
        <v>-1.268035773619669E-2</v>
      </c>
      <c r="F31" s="328">
        <v>2.7973778076173517E-5</v>
      </c>
      <c r="G31" s="328">
        <v>-8.0773062019223567E-4</v>
      </c>
      <c r="H31" s="328">
        <v>-1.435115095218209E-2</v>
      </c>
      <c r="I31" s="328">
        <v>-9.9489613975190265E-4</v>
      </c>
      <c r="J31" s="328">
        <v>-1.7350338230021772E-4</v>
      </c>
      <c r="K31" s="328">
        <v>-2.2930419933033775E-3</v>
      </c>
      <c r="L31" s="328">
        <v>-5.8652683849453336E-5</v>
      </c>
      <c r="M31" s="328">
        <v>-0.21817982456828736</v>
      </c>
      <c r="O31" s="189">
        <v>9</v>
      </c>
      <c r="P31" s="221" t="s">
        <v>444</v>
      </c>
    </row>
    <row r="32" spans="1:16" x14ac:dyDescent="0.3">
      <c r="A32" s="327">
        <v>1952</v>
      </c>
      <c r="B32" s="328" t="s">
        <v>728</v>
      </c>
      <c r="C32" s="328">
        <v>-0.13419014556828093</v>
      </c>
      <c r="D32" s="328">
        <v>-6.180379413800674E-2</v>
      </c>
      <c r="E32" s="328">
        <v>-1.3547824300905287E-2</v>
      </c>
      <c r="F32" s="328">
        <v>3.6362784182092378E-5</v>
      </c>
      <c r="G32" s="328">
        <v>-1.0490910888403572E-3</v>
      </c>
      <c r="H32" s="328">
        <v>-1.6524771896315626E-2</v>
      </c>
      <c r="I32" s="328">
        <v>-1.289796320589086E-3</v>
      </c>
      <c r="J32" s="328">
        <v>-2.3478952740034476E-4</v>
      </c>
      <c r="K32" s="328">
        <v>-2.557507380109673E-3</v>
      </c>
      <c r="L32" s="328">
        <v>-7.6155882749333678E-5</v>
      </c>
      <c r="M32" s="328">
        <v>-0.23123751331901532</v>
      </c>
      <c r="O32" s="189">
        <v>10</v>
      </c>
      <c r="P32" s="221" t="s">
        <v>445</v>
      </c>
    </row>
    <row r="33" spans="1:16" x14ac:dyDescent="0.3">
      <c r="A33" s="327">
        <v>1953</v>
      </c>
      <c r="B33" s="328" t="s">
        <v>728</v>
      </c>
      <c r="C33" s="328">
        <v>-0.14145951671526724</v>
      </c>
      <c r="D33" s="328">
        <v>-6.509823335652376E-2</v>
      </c>
      <c r="E33" s="328">
        <v>-1.4434009042067597E-2</v>
      </c>
      <c r="F33" s="328">
        <v>4.8269805654210102E-5</v>
      </c>
      <c r="G33" s="328">
        <v>-1.3697214427989476E-3</v>
      </c>
      <c r="H33" s="328">
        <v>-1.8898447296984089E-2</v>
      </c>
      <c r="I33" s="328">
        <v>-1.6865890553054773E-3</v>
      </c>
      <c r="J33" s="328">
        <v>-2.9129333753781517E-4</v>
      </c>
      <c r="K33" s="328">
        <v>-2.9007739638883877E-3</v>
      </c>
      <c r="L33" s="328">
        <v>-9.9429962121874195E-5</v>
      </c>
      <c r="M33" s="328">
        <v>-0.24618974436684099</v>
      </c>
      <c r="O33" s="189">
        <v>11</v>
      </c>
      <c r="P33" s="221" t="s">
        <v>446</v>
      </c>
    </row>
    <row r="34" spans="1:16" x14ac:dyDescent="0.3">
      <c r="A34" s="327">
        <v>1954</v>
      </c>
      <c r="B34" s="328" t="s">
        <v>728</v>
      </c>
      <c r="C34" s="328">
        <v>-0.1510013289772828</v>
      </c>
      <c r="D34" s="328">
        <v>-6.8300879786489244E-2</v>
      </c>
      <c r="E34" s="328">
        <v>-1.5347319237348334E-2</v>
      </c>
      <c r="F34" s="328">
        <v>6.3924467707129895E-5</v>
      </c>
      <c r="G34" s="328">
        <v>-1.7608826864182262E-3</v>
      </c>
      <c r="H34" s="328">
        <v>-2.1284266182851841E-2</v>
      </c>
      <c r="I34" s="328">
        <v>-2.1748219412410399E-3</v>
      </c>
      <c r="J34" s="328">
        <v>-3.6296665005459972E-4</v>
      </c>
      <c r="K34" s="328">
        <v>-3.3148408056444794E-3</v>
      </c>
      <c r="L34" s="328">
        <v>-1.2767836502680671E-4</v>
      </c>
      <c r="M34" s="328">
        <v>-0.26361106016465019</v>
      </c>
      <c r="O34" s="189">
        <v>12</v>
      </c>
      <c r="P34" s="221" t="s">
        <v>447</v>
      </c>
    </row>
    <row r="35" spans="1:16" x14ac:dyDescent="0.3">
      <c r="A35" s="327">
        <v>1955</v>
      </c>
      <c r="B35" s="328" t="s">
        <v>728</v>
      </c>
      <c r="C35" s="328">
        <v>-0.15741072673049908</v>
      </c>
      <c r="D35" s="328">
        <v>-7.1386688212210725E-2</v>
      </c>
      <c r="E35" s="328">
        <v>-1.6295497719826191E-2</v>
      </c>
      <c r="F35" s="328">
        <v>8.3528565928435439E-5</v>
      </c>
      <c r="G35" s="328">
        <v>-2.2652071102047464E-3</v>
      </c>
      <c r="H35" s="328">
        <v>-2.3838134716781534E-2</v>
      </c>
      <c r="I35" s="328">
        <v>-2.7963627701188291E-3</v>
      </c>
      <c r="J35" s="328">
        <v>-4.6735193832402044E-4</v>
      </c>
      <c r="K35" s="328">
        <v>-3.784393946596585E-3</v>
      </c>
      <c r="L35" s="328">
        <v>-1.6420251111470829E-4</v>
      </c>
      <c r="M35" s="328">
        <v>-0.27832503708974798</v>
      </c>
    </row>
    <row r="36" spans="1:16" x14ac:dyDescent="0.3">
      <c r="A36" s="327">
        <v>1956</v>
      </c>
      <c r="B36" s="328" t="s">
        <v>728</v>
      </c>
      <c r="C36" s="328">
        <v>-0.16430893353424775</v>
      </c>
      <c r="D36" s="328">
        <v>-7.4363768653322282E-2</v>
      </c>
      <c r="E36" s="328">
        <v>-1.7264875711961558E-2</v>
      </c>
      <c r="F36" s="328">
        <v>1.0937988418580069E-4</v>
      </c>
      <c r="G36" s="328">
        <v>-2.9318438945321115E-3</v>
      </c>
      <c r="H36" s="328">
        <v>-2.6344388694661047E-2</v>
      </c>
      <c r="I36" s="328">
        <v>-3.6177876912896439E-3</v>
      </c>
      <c r="J36" s="328">
        <v>-5.9863430259576855E-4</v>
      </c>
      <c r="K36" s="328">
        <v>-4.3723617535383541E-3</v>
      </c>
      <c r="L36" s="328">
        <v>-2.1245175584704405E-4</v>
      </c>
      <c r="M36" s="328">
        <v>-0.29390566610780972</v>
      </c>
    </row>
    <row r="37" spans="1:16" x14ac:dyDescent="0.3">
      <c r="A37" s="327">
        <v>1957</v>
      </c>
      <c r="B37" s="328" t="s">
        <v>728</v>
      </c>
      <c r="C37" s="328">
        <v>-0.17150710902511451</v>
      </c>
      <c r="D37" s="328">
        <v>-7.7231181832615903E-2</v>
      </c>
      <c r="E37" s="328">
        <v>-1.8220007290875806E-2</v>
      </c>
      <c r="F37" s="328">
        <v>1.4342701498241961E-4</v>
      </c>
      <c r="G37" s="328">
        <v>-3.8024963798642675E-3</v>
      </c>
      <c r="H37" s="328">
        <v>-2.9004637605930528E-2</v>
      </c>
      <c r="I37" s="328">
        <v>-4.7014086628140933E-3</v>
      </c>
      <c r="J37" s="328">
        <v>-7.3384382170069151E-4</v>
      </c>
      <c r="K37" s="328">
        <v>-5.1315544417498138E-3</v>
      </c>
      <c r="L37" s="328">
        <v>-2.7536572552741301E-4</v>
      </c>
      <c r="M37" s="328">
        <v>-0.31046417777121066</v>
      </c>
    </row>
    <row r="38" spans="1:16" x14ac:dyDescent="0.3">
      <c r="A38" s="327">
        <v>1958</v>
      </c>
      <c r="B38" s="328" t="s">
        <v>728</v>
      </c>
      <c r="C38" s="328">
        <v>-0.17717732771013031</v>
      </c>
      <c r="D38" s="328">
        <v>-7.9971095838602402E-2</v>
      </c>
      <c r="E38" s="328">
        <v>-1.9186796934660855E-2</v>
      </c>
      <c r="F38" s="328">
        <v>1.8866226717262347E-4</v>
      </c>
      <c r="G38" s="328">
        <v>-4.9574873626321986E-3</v>
      </c>
      <c r="H38" s="328">
        <v>-3.2882086450232162E-2</v>
      </c>
      <c r="I38" s="328">
        <v>-6.1366207423264865E-3</v>
      </c>
      <c r="J38" s="328">
        <v>-8.9852827468700491E-4</v>
      </c>
      <c r="K38" s="328">
        <v>-6.0249435685512491E-3</v>
      </c>
      <c r="L38" s="328">
        <v>-3.5886399814100134E-4</v>
      </c>
      <c r="M38" s="328">
        <v>-0.327405088612791</v>
      </c>
    </row>
    <row r="39" spans="1:16" x14ac:dyDescent="0.3">
      <c r="A39" s="327">
        <v>1959</v>
      </c>
      <c r="B39" s="328" t="s">
        <v>728</v>
      </c>
      <c r="C39" s="328">
        <v>-0.18645363926068881</v>
      </c>
      <c r="D39" s="328">
        <v>-8.2480609578907682E-2</v>
      </c>
      <c r="E39" s="328">
        <v>-2.0156206588480607E-2</v>
      </c>
      <c r="F39" s="328">
        <v>2.4942063352258181E-4</v>
      </c>
      <c r="G39" s="328">
        <v>-6.5037232409864143E-3</v>
      </c>
      <c r="H39" s="328">
        <v>-3.6141335746543879E-2</v>
      </c>
      <c r="I39" s="328">
        <v>-8.0505225734022398E-3</v>
      </c>
      <c r="J39" s="328">
        <v>-1.1003021702496452E-3</v>
      </c>
      <c r="K39" s="328">
        <v>-7.022226915610442E-3</v>
      </c>
      <c r="L39" s="328">
        <v>-4.7065814556222508E-4</v>
      </c>
      <c r="M39" s="328">
        <v>-0.34812980358690937</v>
      </c>
    </row>
    <row r="40" spans="1:16" x14ac:dyDescent="0.3">
      <c r="A40" s="327">
        <v>1960</v>
      </c>
      <c r="B40" s="328" t="s">
        <v>728</v>
      </c>
      <c r="C40" s="328">
        <v>-0.19140616891320628</v>
      </c>
      <c r="D40" s="328">
        <v>-8.4895933510988009E-2</v>
      </c>
      <c r="E40" s="328">
        <v>-2.1139216303038388E-2</v>
      </c>
      <c r="F40" s="328">
        <v>3.2844739499940379E-4</v>
      </c>
      <c r="G40" s="328">
        <v>-8.5774539697545671E-3</v>
      </c>
      <c r="H40" s="328">
        <v>-4.2690237411328269E-2</v>
      </c>
      <c r="I40" s="328">
        <v>-1.0588518796877174E-2</v>
      </c>
      <c r="J40" s="328">
        <v>-1.3938491995584279E-3</v>
      </c>
      <c r="K40" s="328">
        <v>-8.0423443590145749E-3</v>
      </c>
      <c r="L40" s="328">
        <v>-6.2137718802358563E-4</v>
      </c>
      <c r="M40" s="328">
        <v>-0.36902665225678988</v>
      </c>
    </row>
    <row r="41" spans="1:16" x14ac:dyDescent="0.3">
      <c r="A41" s="327">
        <v>1961</v>
      </c>
      <c r="B41" s="328" t="s">
        <v>728</v>
      </c>
      <c r="C41" s="328">
        <v>-0.19830399638424112</v>
      </c>
      <c r="D41" s="328">
        <v>-8.7147117713274547E-2</v>
      </c>
      <c r="E41" s="328">
        <v>-2.2161311316100551E-2</v>
      </c>
      <c r="F41" s="328">
        <v>4.2782543404401574E-4</v>
      </c>
      <c r="G41" s="328">
        <v>-1.1189879998760477E-2</v>
      </c>
      <c r="H41" s="328">
        <v>-4.7537335478771148E-2</v>
      </c>
      <c r="I41" s="328">
        <v>-1.3808680909449861E-2</v>
      </c>
      <c r="J41" s="328">
        <v>-1.8751672585204937E-3</v>
      </c>
      <c r="K41" s="328">
        <v>-9.029133381473679E-3</v>
      </c>
      <c r="L41" s="328">
        <v>-8.1066413861530348E-4</v>
      </c>
      <c r="M41" s="328">
        <v>-0.39143546114516314</v>
      </c>
    </row>
    <row r="42" spans="1:16" x14ac:dyDescent="0.3">
      <c r="A42" s="327">
        <v>1962</v>
      </c>
      <c r="B42" s="328" t="s">
        <v>728</v>
      </c>
      <c r="C42" s="328">
        <v>-0.20428852038151418</v>
      </c>
      <c r="D42" s="328">
        <v>-8.9404625722133257E-2</v>
      </c>
      <c r="E42" s="328">
        <v>-2.3214301508745372E-2</v>
      </c>
      <c r="F42" s="328">
        <v>5.7024988339943183E-4</v>
      </c>
      <c r="G42" s="328">
        <v>-1.5612197135037975E-2</v>
      </c>
      <c r="H42" s="328">
        <v>-5.3356091875949696E-2</v>
      </c>
      <c r="I42" s="328">
        <v>-1.9092532516325762E-2</v>
      </c>
      <c r="J42" s="328">
        <v>-2.6391712491324881E-3</v>
      </c>
      <c r="K42" s="328">
        <v>-1.0127987552740395E-2</v>
      </c>
      <c r="L42" s="328">
        <v>-1.1368107685791487E-3</v>
      </c>
      <c r="M42" s="328">
        <v>-0.41830198882675884</v>
      </c>
    </row>
    <row r="43" spans="1:16" x14ac:dyDescent="0.3">
      <c r="A43" s="327">
        <v>1963</v>
      </c>
      <c r="B43" s="328" t="s">
        <v>728</v>
      </c>
      <c r="C43" s="328">
        <v>-0.20143272644002669</v>
      </c>
      <c r="D43" s="328">
        <v>-9.1626306493267418E-2</v>
      </c>
      <c r="E43" s="328">
        <v>-2.4294552632449395E-2</v>
      </c>
      <c r="F43" s="328">
        <v>7.6565023186686565E-4</v>
      </c>
      <c r="G43" s="328">
        <v>-2.1333314387627478E-2</v>
      </c>
      <c r="H43" s="328">
        <v>-6.579299606873823E-2</v>
      </c>
      <c r="I43" s="328">
        <v>-2.6113289170497295E-2</v>
      </c>
      <c r="J43" s="328">
        <v>-3.7907868907628428E-3</v>
      </c>
      <c r="K43" s="328">
        <v>-1.1192668616720032E-2</v>
      </c>
      <c r="L43" s="328">
        <v>-1.5533661206971073E-3</v>
      </c>
      <c r="M43" s="328">
        <v>-0.44636435658891965</v>
      </c>
    </row>
    <row r="44" spans="1:16" x14ac:dyDescent="0.3">
      <c r="A44" s="327">
        <v>1964</v>
      </c>
      <c r="B44" s="328" t="s">
        <v>728</v>
      </c>
      <c r="C44" s="328">
        <v>-0.19431004476125924</v>
      </c>
      <c r="D44" s="328">
        <v>-9.3762127155778696E-2</v>
      </c>
      <c r="E44" s="328">
        <v>-2.5394415742961307E-2</v>
      </c>
      <c r="F44" s="328">
        <v>1.0216773699245896E-3</v>
      </c>
      <c r="G44" s="328">
        <v>-2.743525498926469E-2</v>
      </c>
      <c r="H44" s="328">
        <v>-8.1793515370075731E-2</v>
      </c>
      <c r="I44" s="328">
        <v>-3.388690823827098E-2</v>
      </c>
      <c r="J44" s="328">
        <v>-5.2548283688342856E-3</v>
      </c>
      <c r="K44" s="328">
        <v>-1.2210743692301587E-2</v>
      </c>
      <c r="L44" s="328">
        <v>-1.9919299931743834E-3</v>
      </c>
      <c r="M44" s="328">
        <v>-0.47501809094199626</v>
      </c>
    </row>
    <row r="45" spans="1:16" x14ac:dyDescent="0.3">
      <c r="A45" s="327">
        <v>1965</v>
      </c>
      <c r="B45" s="328" t="s">
        <v>728</v>
      </c>
      <c r="C45" s="328">
        <v>-0.19254116607154598</v>
      </c>
      <c r="D45" s="328">
        <v>-9.5822827931499877E-2</v>
      </c>
      <c r="E45" s="328">
        <v>-2.6515801059761479E-2</v>
      </c>
      <c r="F45" s="328">
        <v>1.3704098470086468E-3</v>
      </c>
      <c r="G45" s="328">
        <v>-3.5013414109491547E-2</v>
      </c>
      <c r="H45" s="328">
        <v>-9.3602431519200557E-2</v>
      </c>
      <c r="I45" s="328">
        <v>-4.3522348198303182E-2</v>
      </c>
      <c r="J45" s="328">
        <v>-6.8637922198067081E-3</v>
      </c>
      <c r="K45" s="328">
        <v>-1.3425626571355083E-2</v>
      </c>
      <c r="L45" s="328">
        <v>-2.5331299137670237E-3</v>
      </c>
      <c r="M45" s="328">
        <v>-0.50847012774772271</v>
      </c>
    </row>
    <row r="46" spans="1:16" x14ac:dyDescent="0.3">
      <c r="A46" s="327">
        <v>1966</v>
      </c>
      <c r="B46" s="328" t="s">
        <v>728</v>
      </c>
      <c r="C46" s="328">
        <v>-0.1884249799225074</v>
      </c>
      <c r="D46" s="328">
        <v>-9.7871447871516803E-2</v>
      </c>
      <c r="E46" s="328">
        <v>-2.7640848270492846E-2</v>
      </c>
      <c r="F46" s="328">
        <v>1.8187820722781467E-3</v>
      </c>
      <c r="G46" s="328">
        <v>-4.3560901400367724E-2</v>
      </c>
      <c r="H46" s="328">
        <v>-0.10212064824070755</v>
      </c>
      <c r="I46" s="328">
        <v>-5.4542306191658008E-2</v>
      </c>
      <c r="J46" s="328">
        <v>-8.5445606943013175E-3</v>
      </c>
      <c r="K46" s="328">
        <v>-1.478617375757132E-2</v>
      </c>
      <c r="L46" s="328">
        <v>-3.1341217092554917E-3</v>
      </c>
      <c r="M46" s="328">
        <v>-0.53880720598610032</v>
      </c>
    </row>
    <row r="47" spans="1:16" x14ac:dyDescent="0.3">
      <c r="A47" s="327">
        <v>1967</v>
      </c>
      <c r="B47" s="328" t="s">
        <v>728</v>
      </c>
      <c r="C47" s="328">
        <v>-0.18352568250326448</v>
      </c>
      <c r="D47" s="328">
        <v>-9.9621959848485542E-2</v>
      </c>
      <c r="E47" s="328">
        <v>-2.8739201083562982E-2</v>
      </c>
      <c r="F47" s="328">
        <v>2.3371710119051148E-3</v>
      </c>
      <c r="G47" s="328">
        <v>-5.2510303284307502E-2</v>
      </c>
      <c r="H47" s="328">
        <v>-0.10861226557073911</v>
      </c>
      <c r="I47" s="328">
        <v>-6.6150705681918581E-2</v>
      </c>
      <c r="J47" s="328">
        <v>-1.028378378485173E-2</v>
      </c>
      <c r="K47" s="328">
        <v>-1.6223634393311998E-2</v>
      </c>
      <c r="L47" s="328">
        <v>-3.7591903130308269E-3</v>
      </c>
      <c r="M47" s="328">
        <v>-0.5670895554515677</v>
      </c>
    </row>
    <row r="48" spans="1:16" x14ac:dyDescent="0.3">
      <c r="A48" s="327">
        <v>1968</v>
      </c>
      <c r="B48" s="328" t="s">
        <v>728</v>
      </c>
      <c r="C48" s="328">
        <v>-0.17859146745346172</v>
      </c>
      <c r="D48" s="328">
        <v>-0.10136037997768987</v>
      </c>
      <c r="E48" s="328">
        <v>-2.9856335791954791E-2</v>
      </c>
      <c r="F48" s="328">
        <v>2.8929817512057809E-3</v>
      </c>
      <c r="G48" s="328">
        <v>-6.1502077894971641E-2</v>
      </c>
      <c r="H48" s="328">
        <v>-0.11573353822829047</v>
      </c>
      <c r="I48" s="328">
        <v>-7.7841336327687305E-2</v>
      </c>
      <c r="J48" s="328">
        <v>-1.2048423882785375E-2</v>
      </c>
      <c r="K48" s="328">
        <v>-1.7675706110437676E-2</v>
      </c>
      <c r="L48" s="328">
        <v>-4.380983849924718E-3</v>
      </c>
      <c r="M48" s="328">
        <v>-0.59609726776599781</v>
      </c>
    </row>
    <row r="49" spans="1:13" x14ac:dyDescent="0.3">
      <c r="A49" s="327">
        <v>1969</v>
      </c>
      <c r="B49" s="328" t="s">
        <v>728</v>
      </c>
      <c r="C49" s="328">
        <v>-0.17544590889931785</v>
      </c>
      <c r="D49" s="328">
        <v>-0.10302483303453869</v>
      </c>
      <c r="E49" s="328">
        <v>-3.098938019759423E-2</v>
      </c>
      <c r="F49" s="328">
        <v>3.4300861685022666E-3</v>
      </c>
      <c r="G49" s="328">
        <v>-6.935825586384603E-2</v>
      </c>
      <c r="H49" s="328">
        <v>-0.12194097327795816</v>
      </c>
      <c r="I49" s="328">
        <v>-8.8144396231673319E-2</v>
      </c>
      <c r="J49" s="328">
        <v>-1.3767163524298187E-2</v>
      </c>
      <c r="K49" s="328">
        <v>-1.8948606196720591E-2</v>
      </c>
      <c r="L49" s="328">
        <v>-4.9167693538685877E-3</v>
      </c>
      <c r="M49" s="328">
        <v>-0.62310620041131337</v>
      </c>
    </row>
    <row r="50" spans="1:13" x14ac:dyDescent="0.3">
      <c r="A50" s="327">
        <v>1970</v>
      </c>
      <c r="B50" s="328" t="s">
        <v>728</v>
      </c>
      <c r="C50" s="328">
        <v>-0.17135849314534393</v>
      </c>
      <c r="D50" s="328">
        <v>-0.10471015457547228</v>
      </c>
      <c r="E50" s="328">
        <v>-3.2155295650163396E-2</v>
      </c>
      <c r="F50" s="328">
        <v>3.9479115150251598E-3</v>
      </c>
      <c r="G50" s="328">
        <v>-7.6840082744836335E-2</v>
      </c>
      <c r="H50" s="328">
        <v>-0.1299496103207165</v>
      </c>
      <c r="I50" s="328">
        <v>-9.7894325319836994E-2</v>
      </c>
      <c r="J50" s="328">
        <v>-1.5387878850620762E-2</v>
      </c>
      <c r="K50" s="328">
        <v>-2.0191002919854723E-2</v>
      </c>
      <c r="L50" s="328">
        <v>-5.4275717256086322E-3</v>
      </c>
      <c r="M50" s="328">
        <v>-0.64996650373742837</v>
      </c>
    </row>
    <row r="51" spans="1:13" x14ac:dyDescent="0.3">
      <c r="A51" s="327">
        <v>1971</v>
      </c>
      <c r="B51" s="328" t="s">
        <v>728</v>
      </c>
      <c r="C51" s="328">
        <v>-0.16806789204137404</v>
      </c>
      <c r="D51" s="328">
        <v>-0.10625351567618235</v>
      </c>
      <c r="E51" s="328">
        <v>-3.3324438156830283E-2</v>
      </c>
      <c r="F51" s="328">
        <v>4.4486957579374931E-3</v>
      </c>
      <c r="G51" s="328">
        <v>-8.4611695447318835E-2</v>
      </c>
      <c r="H51" s="328">
        <v>-0.13403036658719092</v>
      </c>
      <c r="I51" s="328">
        <v>-0.10792908062344704</v>
      </c>
      <c r="J51" s="328">
        <v>-1.6998002866895678E-2</v>
      </c>
      <c r="K51" s="328">
        <v>-2.144328606099578E-2</v>
      </c>
      <c r="L51" s="328">
        <v>-5.9625658805980853E-3</v>
      </c>
      <c r="M51" s="328">
        <v>-0.67417214758289556</v>
      </c>
    </row>
    <row r="52" spans="1:13" x14ac:dyDescent="0.3">
      <c r="A52" s="327">
        <v>1972</v>
      </c>
      <c r="B52" s="328" t="s">
        <v>728</v>
      </c>
      <c r="C52" s="328">
        <v>-0.16388752506229989</v>
      </c>
      <c r="D52" s="328">
        <v>-0.10786181089108382</v>
      </c>
      <c r="E52" s="328">
        <v>-3.4538854177109002E-2</v>
      </c>
      <c r="F52" s="328">
        <v>4.9239770588145326E-3</v>
      </c>
      <c r="G52" s="328">
        <v>-9.2218286321165799E-2</v>
      </c>
      <c r="H52" s="328">
        <v>-0.14048585117804135</v>
      </c>
      <c r="I52" s="328">
        <v>-0.1177846887642075</v>
      </c>
      <c r="J52" s="328">
        <v>-1.8673566588554014E-2</v>
      </c>
      <c r="K52" s="328">
        <v>-2.2628091703818527E-2</v>
      </c>
      <c r="L52" s="328">
        <v>-6.486244176251028E-3</v>
      </c>
      <c r="M52" s="328">
        <v>-0.69964094180371628</v>
      </c>
    </row>
    <row r="53" spans="1:13" x14ac:dyDescent="0.3">
      <c r="A53" s="327">
        <v>1973</v>
      </c>
      <c r="B53" s="328" t="s">
        <v>728</v>
      </c>
      <c r="C53" s="328">
        <v>-0.1609933354850463</v>
      </c>
      <c r="D53" s="328">
        <v>-0.10938942769526694</v>
      </c>
      <c r="E53" s="328">
        <v>-3.5758222295938502E-2</v>
      </c>
      <c r="F53" s="328">
        <v>5.376727837958617E-3</v>
      </c>
      <c r="G53" s="328">
        <v>-9.9185303403699354E-2</v>
      </c>
      <c r="H53" s="328">
        <v>-0.14532114914075622</v>
      </c>
      <c r="I53" s="328">
        <v>-0.12687280959344677</v>
      </c>
      <c r="J53" s="328">
        <v>-2.0440048760207219E-2</v>
      </c>
      <c r="K53" s="328">
        <v>-2.3808361443052577E-2</v>
      </c>
      <c r="L53" s="328">
        <v>-6.9645610485447986E-3</v>
      </c>
      <c r="M53" s="328">
        <v>-0.72335649102800015</v>
      </c>
    </row>
    <row r="54" spans="1:13" x14ac:dyDescent="0.3">
      <c r="A54" s="327">
        <v>1974</v>
      </c>
      <c r="B54" s="328" t="s">
        <v>728</v>
      </c>
      <c r="C54" s="328">
        <v>-0.15903100283535038</v>
      </c>
      <c r="D54" s="328">
        <v>-0.11077917578790775</v>
      </c>
      <c r="E54" s="328">
        <v>-3.6956114266716966E-2</v>
      </c>
      <c r="F54" s="328">
        <v>5.8224883690463081E-3</v>
      </c>
      <c r="G54" s="328">
        <v>-0.10624519284495104</v>
      </c>
      <c r="H54" s="328">
        <v>-0.14936284555039103</v>
      </c>
      <c r="I54" s="328">
        <v>-0.13605352621739969</v>
      </c>
      <c r="J54" s="328">
        <v>-2.2255159144893621E-2</v>
      </c>
      <c r="K54" s="328">
        <v>-2.5038450075751343E-2</v>
      </c>
      <c r="L54" s="328">
        <v>-7.4504406844447266E-3</v>
      </c>
      <c r="M54" s="328">
        <v>-0.74734941903876018</v>
      </c>
    </row>
    <row r="55" spans="1:13" x14ac:dyDescent="0.3">
      <c r="A55" s="327">
        <v>1975</v>
      </c>
      <c r="B55" s="328" t="s">
        <v>728</v>
      </c>
      <c r="C55" s="328">
        <v>-0.15716494803253431</v>
      </c>
      <c r="D55" s="328">
        <v>-0.11217474827314078</v>
      </c>
      <c r="E55" s="328">
        <v>-3.8180166959374873E-2</v>
      </c>
      <c r="F55" s="328">
        <v>6.2927509194168341E-3</v>
      </c>
      <c r="G55" s="328">
        <v>-0.11434565887306691</v>
      </c>
      <c r="H55" s="328">
        <v>-0.15421065493434183</v>
      </c>
      <c r="I55" s="328">
        <v>-0.14643125798236437</v>
      </c>
      <c r="J55" s="328">
        <v>-2.4107696350514018E-2</v>
      </c>
      <c r="K55" s="328">
        <v>-2.6384863029651894E-2</v>
      </c>
      <c r="L55" s="328">
        <v>-8.0149276238474267E-3</v>
      </c>
      <c r="M55" s="328">
        <v>-0.77472217113941966</v>
      </c>
    </row>
    <row r="56" spans="1:13" x14ac:dyDescent="0.3">
      <c r="A56" s="327">
        <v>1976</v>
      </c>
      <c r="B56" s="328" t="s">
        <v>728</v>
      </c>
      <c r="C56" s="328">
        <v>-0.15436583295955256</v>
      </c>
      <c r="D56" s="328">
        <v>-0.11346040918759748</v>
      </c>
      <c r="E56" s="328">
        <v>-3.9405774774172286E-2</v>
      </c>
      <c r="F56" s="328">
        <v>6.8010138423333366E-3</v>
      </c>
      <c r="G56" s="328">
        <v>-0.12294967987379635</v>
      </c>
      <c r="H56" s="328">
        <v>-0.16320196625056749</v>
      </c>
      <c r="I56" s="328">
        <v>-0.15758971956523768</v>
      </c>
      <c r="J56" s="328">
        <v>-2.5989530649587866E-2</v>
      </c>
      <c r="K56" s="328">
        <v>-2.7783657552389346E-2</v>
      </c>
      <c r="L56" s="328">
        <v>-8.611861114961393E-3</v>
      </c>
      <c r="M56" s="328">
        <v>-0.80655741808552905</v>
      </c>
    </row>
    <row r="57" spans="1:13" x14ac:dyDescent="0.3">
      <c r="A57" s="327">
        <v>1977</v>
      </c>
      <c r="B57" s="328" t="s">
        <v>728</v>
      </c>
      <c r="C57" s="328">
        <v>-0.15224277225990232</v>
      </c>
      <c r="D57" s="328">
        <v>-0.11478158502608338</v>
      </c>
      <c r="E57" s="328">
        <v>-4.0642251021605347E-2</v>
      </c>
      <c r="F57" s="328">
        <v>7.3434098556877103E-3</v>
      </c>
      <c r="G57" s="328">
        <v>-0.13160917274310124</v>
      </c>
      <c r="H57" s="328">
        <v>-0.16860037755244761</v>
      </c>
      <c r="I57" s="328">
        <v>-0.16885898484731482</v>
      </c>
      <c r="J57" s="328">
        <v>-2.7916094135856717E-2</v>
      </c>
      <c r="K57" s="328">
        <v>-2.9193411956726339E-2</v>
      </c>
      <c r="L57" s="328">
        <v>-9.211859102710605E-3</v>
      </c>
      <c r="M57" s="328">
        <v>-0.83571309879006073</v>
      </c>
    </row>
    <row r="58" spans="1:13" x14ac:dyDescent="0.3">
      <c r="A58" s="327">
        <v>1978</v>
      </c>
      <c r="B58" s="328" t="s">
        <v>728</v>
      </c>
      <c r="C58" s="328">
        <v>-0.15018966972315251</v>
      </c>
      <c r="D58" s="328">
        <v>-0.11613274332446277</v>
      </c>
      <c r="E58" s="328">
        <v>-4.1909199863876978E-2</v>
      </c>
      <c r="F58" s="328">
        <v>7.9160330123384526E-3</v>
      </c>
      <c r="G58" s="328">
        <v>-0.14080952574322159</v>
      </c>
      <c r="H58" s="328">
        <v>-0.17328016386252809</v>
      </c>
      <c r="I58" s="328">
        <v>-0.1807878220640142</v>
      </c>
      <c r="J58" s="328">
        <v>-2.9878470887871877E-2</v>
      </c>
      <c r="K58" s="328">
        <v>-3.0652434225053184E-2</v>
      </c>
      <c r="L58" s="328">
        <v>-9.8476954859729546E-3</v>
      </c>
      <c r="M58" s="328">
        <v>-0.86557169216781571</v>
      </c>
    </row>
    <row r="59" spans="1:13" x14ac:dyDescent="0.3">
      <c r="A59" s="327">
        <v>1979</v>
      </c>
      <c r="B59" s="328" t="s">
        <v>728</v>
      </c>
      <c r="C59" s="328">
        <v>-0.14989900638295844</v>
      </c>
      <c r="D59" s="328">
        <v>-0.11755113446803822</v>
      </c>
      <c r="E59" s="328">
        <v>-4.3211045620131117E-2</v>
      </c>
      <c r="F59" s="328">
        <v>8.5221549543088582E-3</v>
      </c>
      <c r="G59" s="328">
        <v>-0.15025506453906656</v>
      </c>
      <c r="H59" s="328">
        <v>-0.18239334993562295</v>
      </c>
      <c r="I59" s="328">
        <v>-0.193047701396107</v>
      </c>
      <c r="J59" s="328">
        <v>-3.1751304285928761E-2</v>
      </c>
      <c r="K59" s="328">
        <v>-3.2215355399323742E-2</v>
      </c>
      <c r="L59" s="328">
        <v>-1.0499746574297945E-2</v>
      </c>
      <c r="M59" s="328">
        <v>-0.9023015536471658</v>
      </c>
    </row>
    <row r="60" spans="1:13" x14ac:dyDescent="0.3">
      <c r="A60" s="327">
        <v>1980</v>
      </c>
      <c r="B60" s="328" t="s">
        <v>728</v>
      </c>
      <c r="C60" s="328">
        <v>-0.15005438911559124</v>
      </c>
      <c r="D60" s="328">
        <v>-0.11879451013245745</v>
      </c>
      <c r="E60" s="328">
        <v>-4.4463480693901047E-2</v>
      </c>
      <c r="F60" s="328">
        <v>9.1866389198245191E-3</v>
      </c>
      <c r="G60" s="328">
        <v>-0.16050841831358786</v>
      </c>
      <c r="H60" s="328">
        <v>-0.18988230017586272</v>
      </c>
      <c r="I60" s="328">
        <v>-0.2063511235749442</v>
      </c>
      <c r="J60" s="328">
        <v>-3.3589270113647984E-2</v>
      </c>
      <c r="K60" s="328">
        <v>-3.4052540777707953E-2</v>
      </c>
      <c r="L60" s="328">
        <v>-1.1209534306821117E-2</v>
      </c>
      <c r="M60" s="328">
        <v>-0.93971892828469705</v>
      </c>
    </row>
    <row r="61" spans="1:13" x14ac:dyDescent="0.3">
      <c r="A61" s="327">
        <v>1981</v>
      </c>
      <c r="B61" s="328" t="s">
        <v>728</v>
      </c>
      <c r="C61" s="328">
        <v>-0.14993475863754427</v>
      </c>
      <c r="D61" s="328">
        <v>-0.12004339962706734</v>
      </c>
      <c r="E61" s="328">
        <v>-4.5745073435961459E-2</v>
      </c>
      <c r="F61" s="328">
        <v>9.8990878138693894E-3</v>
      </c>
      <c r="G61" s="328">
        <v>-0.17140740927871878</v>
      </c>
      <c r="H61" s="328">
        <v>-0.1988812974551184</v>
      </c>
      <c r="I61" s="328">
        <v>-0.22048579270850718</v>
      </c>
      <c r="J61" s="328">
        <v>-3.5413003010473787E-2</v>
      </c>
      <c r="K61" s="328">
        <v>-3.6121562431767951E-2</v>
      </c>
      <c r="L61" s="328">
        <v>-1.1964248486076611E-2</v>
      </c>
      <c r="M61" s="328">
        <v>-0.9800974572573663</v>
      </c>
    </row>
    <row r="62" spans="1:13" x14ac:dyDescent="0.3">
      <c r="A62" s="327">
        <v>1982</v>
      </c>
      <c r="B62" s="328" t="s">
        <v>728</v>
      </c>
      <c r="C62" s="328">
        <v>-0.15134592911789929</v>
      </c>
      <c r="D62" s="328">
        <v>-0.12132726035815189</v>
      </c>
      <c r="E62" s="328">
        <v>-4.7035050352345564E-2</v>
      </c>
      <c r="F62" s="328">
        <v>1.0603861410996895E-2</v>
      </c>
      <c r="G62" s="328">
        <v>-0.18120144602544075</v>
      </c>
      <c r="H62" s="328">
        <v>-0.20667872983472879</v>
      </c>
      <c r="I62" s="328">
        <v>-0.23336789610664224</v>
      </c>
      <c r="J62" s="328">
        <v>-3.7265928921955016E-2</v>
      </c>
      <c r="K62" s="328">
        <v>-3.8225360328055846E-2</v>
      </c>
      <c r="L62" s="328">
        <v>-1.2632991650346882E-2</v>
      </c>
      <c r="M62" s="328">
        <v>-1.0184767312845695</v>
      </c>
    </row>
    <row r="63" spans="1:13" x14ac:dyDescent="0.3">
      <c r="A63" s="327">
        <v>1983</v>
      </c>
      <c r="B63" s="328" t="s">
        <v>728</v>
      </c>
      <c r="C63" s="328">
        <v>-0.15106521782113802</v>
      </c>
      <c r="D63" s="328">
        <v>-0.12258431037365636</v>
      </c>
      <c r="E63" s="328">
        <v>-4.8318837571873274E-2</v>
      </c>
      <c r="F63" s="328">
        <v>1.1298376956985212E-2</v>
      </c>
      <c r="G63" s="328">
        <v>-0.19035659982859832</v>
      </c>
      <c r="H63" s="328">
        <v>-0.21478592639497496</v>
      </c>
      <c r="I63" s="328">
        <v>-0.24537030447541036</v>
      </c>
      <c r="J63" s="328">
        <v>-3.9084548405195818E-2</v>
      </c>
      <c r="K63" s="328">
        <v>-4.0461420936248917E-2</v>
      </c>
      <c r="L63" s="328">
        <v>-1.3257482152064596E-2</v>
      </c>
      <c r="M63" s="328">
        <v>-1.0539862710021752</v>
      </c>
    </row>
    <row r="64" spans="1:13" x14ac:dyDescent="0.3">
      <c r="A64" s="327">
        <v>1984</v>
      </c>
      <c r="B64" s="328" t="s">
        <v>728</v>
      </c>
      <c r="C64" s="328">
        <v>-0.15118331505111965</v>
      </c>
      <c r="D64" s="328">
        <v>-0.12385011916511779</v>
      </c>
      <c r="E64" s="328">
        <v>-4.9629325911409339E-2</v>
      </c>
      <c r="F64" s="328">
        <v>1.196919017766529E-2</v>
      </c>
      <c r="G64" s="328">
        <v>-0.19945890813219957</v>
      </c>
      <c r="H64" s="328">
        <v>-0.22380251272291396</v>
      </c>
      <c r="I64" s="328">
        <v>-0.25722469708188306</v>
      </c>
      <c r="J64" s="328">
        <v>-4.0883003182825561E-2</v>
      </c>
      <c r="K64" s="328">
        <v>-4.2764114089799882E-2</v>
      </c>
      <c r="L64" s="328">
        <v>-1.3878989348100772E-2</v>
      </c>
      <c r="M64" s="328">
        <v>-1.0907057945077043</v>
      </c>
    </row>
    <row r="65" spans="1:13" x14ac:dyDescent="0.3">
      <c r="A65" s="327">
        <v>1985</v>
      </c>
      <c r="B65" s="328" t="s">
        <v>728</v>
      </c>
      <c r="C65" s="328">
        <v>-0.15189406003177214</v>
      </c>
      <c r="D65" s="328">
        <v>-0.12524160702653209</v>
      </c>
      <c r="E65" s="328">
        <v>-5.0941949017456523E-2</v>
      </c>
      <c r="F65" s="328">
        <v>1.2612117535819145E-2</v>
      </c>
      <c r="G65" s="328">
        <v>-0.20850925523823571</v>
      </c>
      <c r="H65" s="328">
        <v>-0.2336787621486458</v>
      </c>
      <c r="I65" s="328">
        <v>-0.26898482428165799</v>
      </c>
      <c r="J65" s="328">
        <v>-4.2676006844203584E-2</v>
      </c>
      <c r="K65" s="328">
        <v>-4.5086219555118962E-2</v>
      </c>
      <c r="L65" s="328">
        <v>-1.449997139885803E-2</v>
      </c>
      <c r="M65" s="328">
        <v>-1.1289005380066617</v>
      </c>
    </row>
    <row r="66" spans="1:13" x14ac:dyDescent="0.3">
      <c r="A66" s="327">
        <v>1986</v>
      </c>
      <c r="B66" s="328" t="s">
        <v>728</v>
      </c>
      <c r="C66" s="328">
        <v>-0.15214292714957106</v>
      </c>
      <c r="D66" s="328">
        <v>-0.1265806864886807</v>
      </c>
      <c r="E66" s="328">
        <v>-5.224306496598885E-2</v>
      </c>
      <c r="F66" s="328">
        <v>1.3247304379988112E-2</v>
      </c>
      <c r="G66" s="328">
        <v>-0.21754723813658661</v>
      </c>
      <c r="H66" s="328">
        <v>-0.24109485031898981</v>
      </c>
      <c r="I66" s="328">
        <v>-0.28078257271280083</v>
      </c>
      <c r="J66" s="328">
        <v>-4.4478284962610637E-2</v>
      </c>
      <c r="K66" s="328">
        <v>-4.7537566096918012E-2</v>
      </c>
      <c r="L66" s="328">
        <v>-1.5120550030614381E-2</v>
      </c>
      <c r="M66" s="328">
        <v>-1.1642804364827728</v>
      </c>
    </row>
    <row r="67" spans="1:13" x14ac:dyDescent="0.3">
      <c r="A67" s="327">
        <v>1987</v>
      </c>
      <c r="B67" s="328" t="s">
        <v>728</v>
      </c>
      <c r="C67" s="328">
        <v>-0.15403202162514462</v>
      </c>
      <c r="D67" s="328">
        <v>-0.128002658805765</v>
      </c>
      <c r="E67" s="328">
        <v>-5.3562074377081714E-2</v>
      </c>
      <c r="F67" s="328">
        <v>1.3888375141403841E-2</v>
      </c>
      <c r="G67" s="328">
        <v>-0.22700028736793421</v>
      </c>
      <c r="H67" s="328">
        <v>-0.24888126299311431</v>
      </c>
      <c r="I67" s="328">
        <v>-0.29310113579184449</v>
      </c>
      <c r="J67" s="328">
        <v>-4.622085201811732E-2</v>
      </c>
      <c r="K67" s="328">
        <v>-5.0133441968327946E-2</v>
      </c>
      <c r="L67" s="328">
        <v>-1.5771448645615773E-2</v>
      </c>
      <c r="M67" s="328">
        <v>-1.2028168084515416</v>
      </c>
    </row>
    <row r="68" spans="1:13" x14ac:dyDescent="0.3">
      <c r="A68" s="327">
        <v>1988</v>
      </c>
      <c r="B68" s="328" t="s">
        <v>728</v>
      </c>
      <c r="C68" s="328">
        <v>-0.1547135184356464</v>
      </c>
      <c r="D68" s="328">
        <v>-0.1294142641419711</v>
      </c>
      <c r="E68" s="328">
        <v>-5.4889225794862995E-2</v>
      </c>
      <c r="F68" s="328">
        <v>1.4519424741789244E-2</v>
      </c>
      <c r="G68" s="328">
        <v>-0.23589605861707952</v>
      </c>
      <c r="H68" s="328">
        <v>-0.25839180822082497</v>
      </c>
      <c r="I68" s="328">
        <v>-0.30475609393726433</v>
      </c>
      <c r="J68" s="328">
        <v>-4.7962694181822307E-2</v>
      </c>
      <c r="K68" s="328">
        <v>-5.2729730175844036E-2</v>
      </c>
      <c r="L68" s="328">
        <v>-1.637909598668659E-2</v>
      </c>
      <c r="M68" s="328">
        <v>-1.2406130647502129</v>
      </c>
    </row>
    <row r="69" spans="1:13" x14ac:dyDescent="0.3">
      <c r="A69" s="327">
        <v>1989</v>
      </c>
      <c r="B69" s="328" t="s">
        <v>728</v>
      </c>
      <c r="C69" s="328">
        <v>-0.15715867716189091</v>
      </c>
      <c r="D69" s="328">
        <v>-0.13082843392783339</v>
      </c>
      <c r="E69" s="328">
        <v>-5.6203873443468666E-2</v>
      </c>
      <c r="F69" s="328">
        <v>1.5155732351309847E-2</v>
      </c>
      <c r="G69" s="328">
        <v>-0.24469001611670915</v>
      </c>
      <c r="H69" s="328">
        <v>-0.26705746685132148</v>
      </c>
      <c r="I69" s="328">
        <v>-0.31629007104606549</v>
      </c>
      <c r="J69" s="328">
        <v>-4.9681135218958339E-2</v>
      </c>
      <c r="K69" s="328">
        <v>-5.539431075972908E-2</v>
      </c>
      <c r="L69" s="328">
        <v>-1.6979211013616761E-2</v>
      </c>
      <c r="M69" s="328">
        <v>-1.2791274631882832</v>
      </c>
    </row>
    <row r="70" spans="1:13" x14ac:dyDescent="0.3">
      <c r="A70" s="327">
        <v>1990</v>
      </c>
      <c r="B70" s="328" t="s">
        <v>728</v>
      </c>
      <c r="C70" s="328">
        <v>-0.16011191872519021</v>
      </c>
      <c r="D70" s="328">
        <v>-0.13227320454083547</v>
      </c>
      <c r="E70" s="328">
        <v>-5.753219930289255E-2</v>
      </c>
      <c r="F70" s="328">
        <v>1.5769534626208781E-2</v>
      </c>
      <c r="G70" s="328">
        <v>-0.25321878854957269</v>
      </c>
      <c r="H70" s="328">
        <v>-0.27678713914934594</v>
      </c>
      <c r="I70" s="328">
        <v>-0.32741391895281663</v>
      </c>
      <c r="J70" s="328">
        <v>-5.1337930522434405E-2</v>
      </c>
      <c r="K70" s="328">
        <v>-5.7989973719479865E-2</v>
      </c>
      <c r="L70" s="328">
        <v>-1.7562003836421612E-2</v>
      </c>
      <c r="M70" s="328">
        <v>-1.3184575426727807</v>
      </c>
    </row>
    <row r="71" spans="1:13" x14ac:dyDescent="0.3">
      <c r="A71" s="327">
        <v>1991</v>
      </c>
      <c r="B71" s="328" t="s">
        <v>728</v>
      </c>
      <c r="C71" s="328">
        <v>-0.16122965838938755</v>
      </c>
      <c r="D71" s="328">
        <v>-0.13367062694153553</v>
      </c>
      <c r="E71" s="328">
        <v>-5.8850600875164361E-2</v>
      </c>
      <c r="F71" s="328">
        <v>1.6346120608048853E-2</v>
      </c>
      <c r="G71" s="328">
        <v>-0.26113815175427391</v>
      </c>
      <c r="H71" s="328">
        <v>-0.28385176569333126</v>
      </c>
      <c r="I71" s="328">
        <v>-0.33779671456742127</v>
      </c>
      <c r="J71" s="328">
        <v>-5.3017938050431646E-2</v>
      </c>
      <c r="K71" s="328">
        <v>-6.0396729993179264E-2</v>
      </c>
      <c r="L71" s="328">
        <v>-1.8100597084300722E-2</v>
      </c>
      <c r="M71" s="328">
        <v>-1.3517066627409766</v>
      </c>
    </row>
    <row r="72" spans="1:13" x14ac:dyDescent="0.3">
      <c r="A72" s="327">
        <v>1992</v>
      </c>
      <c r="B72" s="328" t="s">
        <v>728</v>
      </c>
      <c r="C72" s="328">
        <v>-0.16240944720350539</v>
      </c>
      <c r="D72" s="328">
        <v>-0.13519756147391249</v>
      </c>
      <c r="E72" s="328">
        <v>-6.016121231677829E-2</v>
      </c>
      <c r="F72" s="328">
        <v>1.6905410819790134E-2</v>
      </c>
      <c r="G72" s="328">
        <v>-0.26937135794714795</v>
      </c>
      <c r="H72" s="328">
        <v>-0.29369780914292587</v>
      </c>
      <c r="I72" s="328">
        <v>-0.34850986349527424</v>
      </c>
      <c r="J72" s="328">
        <v>-5.4610443684392607E-2</v>
      </c>
      <c r="K72" s="328">
        <v>-6.2879713765001524E-2</v>
      </c>
      <c r="L72" s="328">
        <v>-1.8666242504176707E-2</v>
      </c>
      <c r="M72" s="328">
        <v>-1.3885982407133248</v>
      </c>
    </row>
    <row r="73" spans="1:13" x14ac:dyDescent="0.3">
      <c r="A73" s="327">
        <v>1993</v>
      </c>
      <c r="B73" s="328" t="s">
        <v>728</v>
      </c>
      <c r="C73" s="328">
        <v>-0.1640320515065298</v>
      </c>
      <c r="D73" s="328">
        <v>-0.13676469187262086</v>
      </c>
      <c r="E73" s="328">
        <v>-6.148967010681794E-2</v>
      </c>
      <c r="F73" s="328">
        <v>1.7469421682943853E-2</v>
      </c>
      <c r="G73" s="328">
        <v>-0.277626602517548</v>
      </c>
      <c r="H73" s="328">
        <v>-0.30010803335303038</v>
      </c>
      <c r="I73" s="328">
        <v>-0.35927376331736172</v>
      </c>
      <c r="J73" s="328">
        <v>-5.6253601393093433E-2</v>
      </c>
      <c r="K73" s="328">
        <v>-6.5336193520923389E-2</v>
      </c>
      <c r="L73" s="328">
        <v>-1.9232123702498098E-2</v>
      </c>
      <c r="M73" s="328">
        <v>-1.4226473096074799</v>
      </c>
    </row>
    <row r="74" spans="1:13" x14ac:dyDescent="0.3">
      <c r="A74" s="327">
        <v>1994</v>
      </c>
      <c r="B74" s="328" t="s">
        <v>728</v>
      </c>
      <c r="C74" s="328">
        <v>-0.16498160913838139</v>
      </c>
      <c r="D74" s="328">
        <v>-0.13821516584793514</v>
      </c>
      <c r="E74" s="328">
        <v>-6.2760912311842887E-2</v>
      </c>
      <c r="F74" s="328">
        <v>1.8024358300264609E-2</v>
      </c>
      <c r="G74" s="328">
        <v>-0.28593413198308903</v>
      </c>
      <c r="H74" s="328">
        <v>-0.30648826829665232</v>
      </c>
      <c r="I74" s="328">
        <v>-0.37011484924829169</v>
      </c>
      <c r="J74" s="328">
        <v>-5.7839955742498006E-2</v>
      </c>
      <c r="K74" s="328">
        <v>-6.7765881863704039E-2</v>
      </c>
      <c r="L74" s="328">
        <v>-1.9803421733886835E-2</v>
      </c>
      <c r="M74" s="328">
        <v>-1.4558798378660169</v>
      </c>
    </row>
    <row r="75" spans="1:13" x14ac:dyDescent="0.3">
      <c r="A75" s="327">
        <v>1995</v>
      </c>
      <c r="B75" s="328" t="s">
        <v>728</v>
      </c>
      <c r="C75" s="328">
        <v>-0.16724401565045419</v>
      </c>
      <c r="D75" s="328">
        <v>-0.13976987393333928</v>
      </c>
      <c r="E75" s="328">
        <v>-6.4097872364158093E-2</v>
      </c>
      <c r="F75" s="328">
        <v>1.8628401451499688E-2</v>
      </c>
      <c r="G75" s="328">
        <v>-0.29553030572398908</v>
      </c>
      <c r="H75" s="328">
        <v>-0.31756191622382435</v>
      </c>
      <c r="I75" s="328">
        <v>-0.38250302699310856</v>
      </c>
      <c r="J75" s="328">
        <v>-5.9481644899097574E-2</v>
      </c>
      <c r="K75" s="328">
        <v>-7.0396294209480501E-2</v>
      </c>
      <c r="L75" s="328">
        <v>-2.0468745532821568E-2</v>
      </c>
      <c r="M75" s="328">
        <v>-1.4984252940787737</v>
      </c>
    </row>
    <row r="76" spans="1:13" x14ac:dyDescent="0.3">
      <c r="A76" s="327">
        <v>1996</v>
      </c>
      <c r="B76" s="328" t="s">
        <v>728</v>
      </c>
      <c r="C76" s="328">
        <v>-0.16877884251547048</v>
      </c>
      <c r="D76" s="328">
        <v>-0.14133708127954847</v>
      </c>
      <c r="E76" s="328">
        <v>-6.5447896720542076E-2</v>
      </c>
      <c r="F76" s="328">
        <v>1.9244101309856987E-2</v>
      </c>
      <c r="G76" s="328">
        <v>-0.30430997362452006</v>
      </c>
      <c r="H76" s="328">
        <v>-0.32559502588132094</v>
      </c>
      <c r="I76" s="328">
        <v>-0.39402506890627609</v>
      </c>
      <c r="J76" s="328">
        <v>-6.1143645361322996E-2</v>
      </c>
      <c r="K76" s="328">
        <v>-7.2759545109954624E-2</v>
      </c>
      <c r="L76" s="328">
        <v>-2.1068602239392473E-2</v>
      </c>
      <c r="M76" s="328">
        <v>-1.5352215803284912</v>
      </c>
    </row>
    <row r="77" spans="1:13" x14ac:dyDescent="0.3">
      <c r="A77" s="327">
        <v>1997</v>
      </c>
      <c r="B77" s="328" t="s">
        <v>728</v>
      </c>
      <c r="C77" s="328">
        <v>-0.1712462731314052</v>
      </c>
      <c r="D77" s="328">
        <v>-0.1428175399326026</v>
      </c>
      <c r="E77" s="328">
        <v>-6.6775283038630562E-2</v>
      </c>
      <c r="F77" s="328">
        <v>1.9811632890667674E-2</v>
      </c>
      <c r="G77" s="328">
        <v>-0.31193266208203818</v>
      </c>
      <c r="H77" s="328">
        <v>-0.33139955083150152</v>
      </c>
      <c r="I77" s="328">
        <v>-0.40408056116921059</v>
      </c>
      <c r="J77" s="328">
        <v>-6.2858366245713171E-2</v>
      </c>
      <c r="K77" s="328">
        <v>-7.4673689432324053E-2</v>
      </c>
      <c r="L77" s="328">
        <v>-2.1586134190108443E-2</v>
      </c>
      <c r="M77" s="328">
        <v>-1.5675584271628666</v>
      </c>
    </row>
    <row r="78" spans="1:13" x14ac:dyDescent="0.3">
      <c r="A78" s="327">
        <v>1998</v>
      </c>
      <c r="B78" s="328" t="s">
        <v>728</v>
      </c>
      <c r="C78" s="328">
        <v>-0.17410161665497675</v>
      </c>
      <c r="D78" s="328">
        <v>-0.14426238881511466</v>
      </c>
      <c r="E78" s="328">
        <v>-6.8100941717117891E-2</v>
      </c>
      <c r="F78" s="328">
        <v>2.0331621032762204E-2</v>
      </c>
      <c r="G78" s="328">
        <v>-0.31918122568912688</v>
      </c>
      <c r="H78" s="328">
        <v>-0.33822374285249879</v>
      </c>
      <c r="I78" s="328">
        <v>-0.41356394550960468</v>
      </c>
      <c r="J78" s="328">
        <v>-6.4456057446115267E-2</v>
      </c>
      <c r="K78" s="328">
        <v>-7.6337972484669753E-2</v>
      </c>
      <c r="L78" s="328">
        <v>-2.2077806610687763E-2</v>
      </c>
      <c r="M78" s="328">
        <v>-1.5999740767471502</v>
      </c>
    </row>
    <row r="79" spans="1:13" x14ac:dyDescent="0.3">
      <c r="A79" s="327">
        <v>1999</v>
      </c>
      <c r="B79" s="328" t="s">
        <v>728</v>
      </c>
      <c r="C79" s="328">
        <v>-0.17646824470322203</v>
      </c>
      <c r="D79" s="328">
        <v>-0.14575845934231246</v>
      </c>
      <c r="E79" s="328">
        <v>-6.9454972701544548E-2</v>
      </c>
      <c r="F79" s="328">
        <v>2.0819332448477113E-2</v>
      </c>
      <c r="G79" s="328">
        <v>-0.3261588879174111</v>
      </c>
      <c r="H79" s="328">
        <v>-0.34420636493695955</v>
      </c>
      <c r="I79" s="328">
        <v>-0.42272307312018748</v>
      </c>
      <c r="J79" s="328">
        <v>-6.6032919118770295E-2</v>
      </c>
      <c r="K79" s="328">
        <v>-7.7849671215723809E-2</v>
      </c>
      <c r="L79" s="328">
        <v>-2.2551424623302205E-2</v>
      </c>
      <c r="M79" s="328">
        <v>-1.6303846852309563</v>
      </c>
    </row>
    <row r="80" spans="1:13" x14ac:dyDescent="0.3">
      <c r="A80" s="327">
        <v>2000</v>
      </c>
      <c r="B80" s="328">
        <v>-3.6467256233886636E-5</v>
      </c>
      <c r="C80" s="328">
        <v>-0.17723395438620981</v>
      </c>
      <c r="D80" s="328">
        <v>-0.14709594848493257</v>
      </c>
      <c r="E80" s="328">
        <v>-7.0756764346517897E-2</v>
      </c>
      <c r="F80" s="328">
        <v>2.124667642505651E-2</v>
      </c>
      <c r="G80" s="328">
        <v>-0.33196176828148571</v>
      </c>
      <c r="H80" s="328">
        <v>-0.34795794832596094</v>
      </c>
      <c r="I80" s="328">
        <v>-0.43050340947059196</v>
      </c>
      <c r="J80" s="328">
        <v>-6.7465082857111724E-2</v>
      </c>
      <c r="K80" s="328">
        <v>-7.9151875585872167E-2</v>
      </c>
      <c r="L80" s="328">
        <v>-2.2939711735244582E-2</v>
      </c>
      <c r="M80" s="328">
        <v>-1.6538562543051047</v>
      </c>
    </row>
    <row r="81" spans="1:13" x14ac:dyDescent="0.3">
      <c r="A81" s="327">
        <v>2001</v>
      </c>
      <c r="B81" s="328">
        <v>-4.1995238536961764E-3</v>
      </c>
      <c r="C81" s="328">
        <v>-0.17855193056034274</v>
      </c>
      <c r="D81" s="328">
        <v>-0.14837864744989826</v>
      </c>
      <c r="E81" s="328">
        <v>-7.2058964158669525E-2</v>
      </c>
      <c r="F81" s="328">
        <v>2.1659785711758417E-2</v>
      </c>
      <c r="G81" s="328">
        <v>-0.33722839509481695</v>
      </c>
      <c r="H81" s="328">
        <v>-0.35264750030698888</v>
      </c>
      <c r="I81" s="328">
        <v>-0.4376290598110148</v>
      </c>
      <c r="J81" s="328">
        <v>-6.8757106471812435E-2</v>
      </c>
      <c r="K81" s="328">
        <v>-8.0463184824455039E-2</v>
      </c>
      <c r="L81" s="328">
        <v>-2.3288702628853825E-2</v>
      </c>
      <c r="M81" s="328">
        <v>-1.6815432294487902</v>
      </c>
    </row>
    <row r="82" spans="1:13" x14ac:dyDescent="0.3">
      <c r="A82" s="327">
        <v>2002</v>
      </c>
      <c r="B82" s="328">
        <v>-1.0358450085047308E-2</v>
      </c>
      <c r="C82" s="328">
        <v>-0.17968938157256548</v>
      </c>
      <c r="D82" s="328">
        <v>-0.14967782209829306</v>
      </c>
      <c r="E82" s="328">
        <v>-7.3391547376001398E-2</v>
      </c>
      <c r="F82" s="328">
        <v>2.2012786693883069E-2</v>
      </c>
      <c r="G82" s="328">
        <v>-0.34210962888659369</v>
      </c>
      <c r="H82" s="328">
        <v>-0.35607570801000676</v>
      </c>
      <c r="I82" s="328">
        <v>-0.4440940593080327</v>
      </c>
      <c r="J82" s="328">
        <v>-6.9908744055334537E-2</v>
      </c>
      <c r="K82" s="328">
        <v>-8.1524533027352131E-2</v>
      </c>
      <c r="L82" s="328">
        <v>-2.3612904188686737E-2</v>
      </c>
      <c r="M82" s="328">
        <v>-1.7084299919140309</v>
      </c>
    </row>
    <row r="83" spans="1:13" x14ac:dyDescent="0.3">
      <c r="A83" s="327">
        <v>2003</v>
      </c>
      <c r="B83" s="328">
        <v>-1.7346891961234855E-2</v>
      </c>
      <c r="C83" s="328">
        <v>-0.18052854199779517</v>
      </c>
      <c r="D83" s="328">
        <v>-0.15106422706168043</v>
      </c>
      <c r="E83" s="328">
        <v>-7.4735911819720613E-2</v>
      </c>
      <c r="F83" s="328">
        <v>2.2281240431603511E-2</v>
      </c>
      <c r="G83" s="328">
        <v>-0.34569797263643753</v>
      </c>
      <c r="H83" s="328">
        <v>-0.35948240713688495</v>
      </c>
      <c r="I83" s="328">
        <v>-0.44888806809594756</v>
      </c>
      <c r="J83" s="328">
        <v>-7.0941053479463889E-2</v>
      </c>
      <c r="K83" s="328">
        <v>-8.2190560242007604E-2</v>
      </c>
      <c r="L83" s="328">
        <v>-2.3846214392272642E-2</v>
      </c>
      <c r="M83" s="328">
        <v>-1.7324406083918418</v>
      </c>
    </row>
    <row r="84" spans="1:13" x14ac:dyDescent="0.3">
      <c r="A84" s="327">
        <v>2004</v>
      </c>
      <c r="B84" s="328">
        <v>-2.5124222340686425E-2</v>
      </c>
      <c r="C84" s="328">
        <v>-0.18275752201381573</v>
      </c>
      <c r="D84" s="328">
        <v>-0.15225105755656809</v>
      </c>
      <c r="E84" s="328">
        <v>-7.6059451005676237E-2</v>
      </c>
      <c r="F84" s="328">
        <v>2.2517556202553024E-2</v>
      </c>
      <c r="G84" s="328">
        <v>-0.3488767374541073</v>
      </c>
      <c r="H84" s="328">
        <v>-0.36063268915901414</v>
      </c>
      <c r="I84" s="328">
        <v>-0.45313343546090951</v>
      </c>
      <c r="J84" s="328">
        <v>-7.1821198488072113E-2</v>
      </c>
      <c r="K84" s="328">
        <v>-8.2696986404908288E-2</v>
      </c>
      <c r="L84" s="328">
        <v>-2.405518246313856E-2</v>
      </c>
      <c r="M84" s="328">
        <v>-1.7548909261443433</v>
      </c>
    </row>
    <row r="85" spans="1:13" x14ac:dyDescent="0.3">
      <c r="A85" s="327">
        <v>2005</v>
      </c>
      <c r="B85" s="328">
        <v>-3.4250550494204612E-2</v>
      </c>
      <c r="C85" s="328">
        <v>-0.1830076615226135</v>
      </c>
      <c r="D85" s="328">
        <v>-0.15341340552043548</v>
      </c>
      <c r="E85" s="328">
        <v>-7.7336821006248613E-2</v>
      </c>
      <c r="F85" s="328">
        <v>2.2712699889608778E-2</v>
      </c>
      <c r="G85" s="328">
        <v>-0.35136408208053194</v>
      </c>
      <c r="H85" s="328">
        <v>-0.36225295940713131</v>
      </c>
      <c r="I85" s="328">
        <v>-0.45653598884698249</v>
      </c>
      <c r="J85" s="328">
        <v>-7.2491372407423427E-2</v>
      </c>
      <c r="K85" s="328">
        <v>-8.3030472547487175E-2</v>
      </c>
      <c r="L85" s="328">
        <v>-2.4215414901284382E-2</v>
      </c>
      <c r="M85" s="328">
        <v>-1.7751860288447339</v>
      </c>
    </row>
    <row r="86" spans="1:13" x14ac:dyDescent="0.3">
      <c r="A86" s="327">
        <v>2006</v>
      </c>
      <c r="B86" s="328">
        <v>-4.6831220051616232E-2</v>
      </c>
      <c r="C86" s="328">
        <v>-0.18461180946634931</v>
      </c>
      <c r="D86" s="328">
        <v>-0.15465145678430403</v>
      </c>
      <c r="E86" s="328">
        <v>-7.8610964355387836E-2</v>
      </c>
      <c r="F86" s="328">
        <v>2.2866579344202442E-2</v>
      </c>
      <c r="G86" s="328">
        <v>-0.35308953863697701</v>
      </c>
      <c r="H86" s="328">
        <v>-0.36326898027213783</v>
      </c>
      <c r="I86" s="328">
        <v>-0.45901580301527528</v>
      </c>
      <c r="J86" s="328">
        <v>-7.2870945970171519E-2</v>
      </c>
      <c r="K86" s="328">
        <v>-8.3207729125477012E-2</v>
      </c>
      <c r="L86" s="328">
        <v>-2.4321918032865087E-2</v>
      </c>
      <c r="M86" s="328">
        <v>-1.7976137863663586</v>
      </c>
    </row>
    <row r="87" spans="1:13" x14ac:dyDescent="0.3">
      <c r="A87" s="327">
        <v>2007</v>
      </c>
      <c r="B87" s="328">
        <v>-4.862626395846377E-2</v>
      </c>
      <c r="C87" s="328">
        <v>-0.18700198026941939</v>
      </c>
      <c r="D87" s="328">
        <v>-0.15622379223163829</v>
      </c>
      <c r="E87" s="328">
        <v>-7.9962212262135068E-2</v>
      </c>
      <c r="F87" s="328">
        <v>2.3001042708156838E-2</v>
      </c>
      <c r="G87" s="328">
        <v>-0.35462451783971094</v>
      </c>
      <c r="H87" s="328">
        <v>-0.36262882194904567</v>
      </c>
      <c r="I87" s="328">
        <v>-0.46109906372279313</v>
      </c>
      <c r="J87" s="328">
        <v>-7.3140620510052656E-2</v>
      </c>
      <c r="K87" s="328">
        <v>-8.3357753941949997E-2</v>
      </c>
      <c r="L87" s="328">
        <v>-2.4418491529124845E-2</v>
      </c>
      <c r="M87" s="328">
        <v>-1.8080824755061768</v>
      </c>
    </row>
    <row r="88" spans="1:13" x14ac:dyDescent="0.3">
      <c r="A88" s="327">
        <v>2008</v>
      </c>
      <c r="B88" s="328">
        <v>-5.1004525308160242E-2</v>
      </c>
      <c r="C88" s="328">
        <v>-0.18950439365921698</v>
      </c>
      <c r="D88" s="328">
        <v>-0.15766921477621398</v>
      </c>
      <c r="E88" s="328">
        <v>-8.1258511293519575E-2</v>
      </c>
      <c r="F88" s="328">
        <v>2.3103832780098976E-2</v>
      </c>
      <c r="G88" s="328">
        <v>-0.35602050699702259</v>
      </c>
      <c r="H88" s="328">
        <v>-0.36825671304094421</v>
      </c>
      <c r="I88" s="328">
        <v>-0.462906834668531</v>
      </c>
      <c r="J88" s="328">
        <v>-7.3310390350815879E-2</v>
      </c>
      <c r="K88" s="328">
        <v>-8.3434007768304091E-2</v>
      </c>
      <c r="L88" s="328">
        <v>-2.4508515863398708E-2</v>
      </c>
      <c r="M88" s="328">
        <v>-1.8247697809460282</v>
      </c>
    </row>
    <row r="89" spans="1:13" x14ac:dyDescent="0.3">
      <c r="A89" s="327">
        <v>2009</v>
      </c>
      <c r="B89" s="328">
        <v>-5.1115462931690753E-2</v>
      </c>
      <c r="C89" s="328">
        <v>-0.18960738128017357</v>
      </c>
      <c r="D89" s="328">
        <v>-0.15915887000620632</v>
      </c>
      <c r="E89" s="328">
        <v>-8.2614609290509122E-2</v>
      </c>
      <c r="F89" s="328">
        <v>2.3211951170305056E-2</v>
      </c>
      <c r="G89" s="328">
        <v>-0.35752836069879335</v>
      </c>
      <c r="H89" s="328">
        <v>-0.36558960419224196</v>
      </c>
      <c r="I89" s="328">
        <v>-0.46485785163022986</v>
      </c>
      <c r="J89" s="328">
        <v>-7.3503895431450417E-2</v>
      </c>
      <c r="K89" s="328">
        <v>-8.3594380223464035E-2</v>
      </c>
      <c r="L89" s="328">
        <v>-2.4610390730981185E-2</v>
      </c>
      <c r="M89" s="328">
        <v>-1.8289688552454353</v>
      </c>
    </row>
    <row r="90" spans="1:13" x14ac:dyDescent="0.3">
      <c r="A90" s="327">
        <v>2010</v>
      </c>
      <c r="B90" s="328">
        <v>-4.1170798998067942E-2</v>
      </c>
      <c r="C90" s="328">
        <v>-0.19006685985229174</v>
      </c>
      <c r="D90" s="328">
        <v>-0.16053158159212622</v>
      </c>
      <c r="E90" s="328">
        <v>-8.3881603432214291E-2</v>
      </c>
      <c r="F90" s="328">
        <v>2.3259327714189482E-2</v>
      </c>
      <c r="G90" s="328">
        <v>-0.35839068318417544</v>
      </c>
      <c r="H90" s="328">
        <v>-0.36718558997484241</v>
      </c>
      <c r="I90" s="328">
        <v>-0.46597673094425562</v>
      </c>
      <c r="J90" s="328">
        <v>-7.3644002137744025E-2</v>
      </c>
      <c r="K90" s="328">
        <v>-8.3503824482474676E-2</v>
      </c>
      <c r="L90" s="328">
        <v>-2.4669383429291047E-2</v>
      </c>
      <c r="M90" s="328">
        <v>-1.825761730313294</v>
      </c>
    </row>
    <row r="91" spans="1:13" x14ac:dyDescent="0.3">
      <c r="A91" s="327">
        <v>2011</v>
      </c>
      <c r="B91" s="328">
        <v>-4.8483766998295014E-2</v>
      </c>
      <c r="C91" s="328">
        <v>-0.19119424295670956</v>
      </c>
      <c r="D91" s="328">
        <v>-0.16221126721656631</v>
      </c>
      <c r="E91" s="328">
        <v>-8.5285733248710471E-2</v>
      </c>
      <c r="F91" s="328">
        <v>2.3358099623298934E-2</v>
      </c>
      <c r="G91" s="328">
        <v>-0.35998426205197287</v>
      </c>
      <c r="H91" s="328">
        <v>-0.36741326059130586</v>
      </c>
      <c r="I91" s="328">
        <v>-0.46804840894387068</v>
      </c>
      <c r="J91" s="328">
        <v>-7.4007833980724413E-2</v>
      </c>
      <c r="K91" s="328">
        <v>-8.360831437945232E-2</v>
      </c>
      <c r="L91" s="328">
        <v>-2.4779035968942372E-2</v>
      </c>
      <c r="M91" s="328">
        <v>-1.841658026713251</v>
      </c>
    </row>
    <row r="92" spans="1:13" x14ac:dyDescent="0.3">
      <c r="A92" s="327">
        <v>2012</v>
      </c>
      <c r="B92" s="328">
        <v>-5.5138816585954042E-2</v>
      </c>
      <c r="C92" s="328">
        <v>-0.19075568901496592</v>
      </c>
      <c r="D92" s="328">
        <v>-0.16330675498572322</v>
      </c>
      <c r="E92" s="328">
        <v>-8.6486972301969445E-2</v>
      </c>
      <c r="F92" s="328">
        <v>2.3463690743708909E-2</v>
      </c>
      <c r="G92" s="328">
        <v>-0.36122653934587756</v>
      </c>
      <c r="H92" s="328">
        <v>-0.36495048752745873</v>
      </c>
      <c r="I92" s="328">
        <v>-0.46966356935925463</v>
      </c>
      <c r="J92" s="328">
        <v>-7.4257149657798394E-2</v>
      </c>
      <c r="K92" s="328">
        <v>-8.3763115747087016E-2</v>
      </c>
      <c r="L92" s="328">
        <v>-2.4864541909804402E-2</v>
      </c>
      <c r="M92" s="328">
        <v>-1.8509499456921845</v>
      </c>
    </row>
    <row r="93" spans="1:13" x14ac:dyDescent="0.3">
      <c r="A93" s="327">
        <v>2013</v>
      </c>
      <c r="B93" s="328">
        <v>-6.1817542307898099E-2</v>
      </c>
      <c r="C93" s="328">
        <v>-0.19208676832564375</v>
      </c>
      <c r="D93" s="328">
        <v>-0.1647329586146018</v>
      </c>
      <c r="E93" s="328">
        <v>-8.7854127702755136E-2</v>
      </c>
      <c r="F93" s="328">
        <v>2.3568926262105272E-2</v>
      </c>
      <c r="G93" s="328">
        <v>-0.36280615196650645</v>
      </c>
      <c r="H93" s="328">
        <v>-0.36929100133615655</v>
      </c>
      <c r="I93" s="328">
        <v>-0.4717173677576057</v>
      </c>
      <c r="J93" s="328">
        <v>-7.4499599697762875E-2</v>
      </c>
      <c r="K93" s="328">
        <v>-8.3917964536076139E-2</v>
      </c>
      <c r="L93" s="328">
        <v>-2.4973272410696787E-2</v>
      </c>
      <c r="M93" s="328">
        <v>-1.870127828393598</v>
      </c>
    </row>
    <row r="94" spans="1:13" x14ac:dyDescent="0.3">
      <c r="A94" s="327">
        <v>2014</v>
      </c>
      <c r="B94" s="328">
        <v>-6.7900017662312018E-2</v>
      </c>
      <c r="C94" s="328">
        <v>-0.19365326545135533</v>
      </c>
      <c r="D94" s="328">
        <v>-0.16606827933086965</v>
      </c>
      <c r="E94" s="328">
        <v>-8.9198378131559508E-2</v>
      </c>
      <c r="F94" s="328">
        <v>2.3641336037327321E-2</v>
      </c>
      <c r="G94" s="328">
        <v>-0.36405609956665286</v>
      </c>
      <c r="H94" s="328">
        <v>-0.36714224884622482</v>
      </c>
      <c r="I94" s="328">
        <v>-0.47334253863350773</v>
      </c>
      <c r="J94" s="328">
        <v>-7.4713529944597568E-2</v>
      </c>
      <c r="K94" s="328">
        <v>-8.3916418327516271E-2</v>
      </c>
      <c r="L94" s="328">
        <v>-2.5059310868832774E-2</v>
      </c>
      <c r="M94" s="328">
        <v>-1.8814087507261013</v>
      </c>
    </row>
    <row r="95" spans="1:13" x14ac:dyDescent="0.3">
      <c r="A95" s="327">
        <v>2015</v>
      </c>
      <c r="B95" s="328">
        <v>-7.3918088523649783E-2</v>
      </c>
      <c r="C95" s="328">
        <v>-0.19415068122517684</v>
      </c>
      <c r="D95" s="328">
        <v>-0.16724820729638079</v>
      </c>
      <c r="E95" s="328">
        <v>-9.0519886180857156E-2</v>
      </c>
      <c r="F95" s="328">
        <v>2.375356334846046E-2</v>
      </c>
      <c r="G95" s="328">
        <v>-0.36572347060373289</v>
      </c>
      <c r="H95" s="328">
        <v>-0.36826492762083785</v>
      </c>
      <c r="I95" s="328">
        <v>-0.47551043979070562</v>
      </c>
      <c r="J95" s="328">
        <v>-7.4959228537320399E-2</v>
      </c>
      <c r="K95" s="328">
        <v>-8.4071175812414287E-2</v>
      </c>
      <c r="L95" s="328">
        <v>-2.5174082106566791E-2</v>
      </c>
      <c r="M95" s="328">
        <v>-1.8957866243491819</v>
      </c>
    </row>
    <row r="96" spans="1:13" x14ac:dyDescent="0.3">
      <c r="A96" s="327">
        <v>2016</v>
      </c>
      <c r="B96" s="328">
        <v>-7.9963939884305169E-2</v>
      </c>
      <c r="C96" s="328">
        <v>-0.19492919059743088</v>
      </c>
      <c r="D96" s="328">
        <v>-0.16849489922756167</v>
      </c>
      <c r="E96" s="328">
        <v>-9.1868381152924172E-2</v>
      </c>
      <c r="F96" s="328">
        <v>2.3861689157914867E-2</v>
      </c>
      <c r="G96" s="328">
        <v>-0.36719637036875552</v>
      </c>
      <c r="H96" s="328">
        <v>-0.36823912090260258</v>
      </c>
      <c r="I96" s="328">
        <v>-0.47742549111043459</v>
      </c>
      <c r="J96" s="328">
        <v>-7.5218844463369905E-2</v>
      </c>
      <c r="K96" s="328">
        <v>-8.4199161024313532E-2</v>
      </c>
      <c r="L96" s="328">
        <v>-2.5275467176434783E-2</v>
      </c>
      <c r="M96" s="328">
        <v>-1.908949176750218</v>
      </c>
    </row>
    <row r="97" spans="1:13" x14ac:dyDescent="0.3">
      <c r="A97" s="327">
        <v>2017</v>
      </c>
      <c r="B97" s="328">
        <v>-8.5909017902019158E-2</v>
      </c>
      <c r="C97" s="328">
        <v>-0.19763656591735301</v>
      </c>
      <c r="D97" s="328">
        <v>-0.16965216559422469</v>
      </c>
      <c r="E97" s="328">
        <v>-9.319897903753116E-2</v>
      </c>
      <c r="F97" s="328">
        <v>2.3947591099332755E-2</v>
      </c>
      <c r="G97" s="328">
        <v>-0.36860953207275493</v>
      </c>
      <c r="H97" s="328">
        <v>-0.37030617238987329</v>
      </c>
      <c r="I97" s="328">
        <v>-0.47926287152862662</v>
      </c>
      <c r="J97" s="328">
        <v>-7.5461123504243943E-2</v>
      </c>
      <c r="K97" s="328">
        <v>-8.4249622398089821E-2</v>
      </c>
      <c r="L97" s="328">
        <v>-2.5372740257397868E-2</v>
      </c>
      <c r="M97" s="328">
        <v>-1.9257111995027816</v>
      </c>
    </row>
    <row r="98" spans="1:13" x14ac:dyDescent="0.3">
      <c r="A98" s="327">
        <v>2018</v>
      </c>
      <c r="B98" s="328">
        <v>-9.1674662768280513E-2</v>
      </c>
      <c r="C98" s="328">
        <v>-0.19959302283539068</v>
      </c>
      <c r="D98" s="328">
        <v>-0.17093238190097004</v>
      </c>
      <c r="E98" s="328">
        <v>-9.4540387971015605E-2</v>
      </c>
      <c r="F98" s="328">
        <v>2.4053717271842245E-2</v>
      </c>
      <c r="G98" s="328">
        <v>-0.37013828588740649</v>
      </c>
      <c r="H98" s="328">
        <v>-0.37187755843081227</v>
      </c>
      <c r="I98" s="328">
        <v>-0.48125054379242488</v>
      </c>
      <c r="J98" s="328">
        <v>-7.5600663696604897E-2</v>
      </c>
      <c r="K98" s="328">
        <v>-8.4402801140551265E-2</v>
      </c>
      <c r="L98" s="328">
        <v>-2.5477969965481323E-2</v>
      </c>
      <c r="M98" s="328">
        <v>-1.9414345611170956</v>
      </c>
    </row>
    <row r="99" spans="1:13" x14ac:dyDescent="0.3">
      <c r="A99" s="327">
        <v>2019</v>
      </c>
      <c r="B99" s="328">
        <v>-9.7371944124257259E-2</v>
      </c>
      <c r="C99" s="328">
        <v>-0.19965572392532371</v>
      </c>
      <c r="D99" s="328">
        <v>-0.17234254095371071</v>
      </c>
      <c r="E99" s="328">
        <v>-9.5856502949661859E-2</v>
      </c>
      <c r="F99" s="328">
        <v>2.4137712275449807E-2</v>
      </c>
      <c r="G99" s="328">
        <v>-0.37140374799248477</v>
      </c>
      <c r="H99" s="328">
        <v>-0.37236232862865126</v>
      </c>
      <c r="I99" s="328">
        <v>-0.48289588649118925</v>
      </c>
      <c r="J99" s="328">
        <v>-7.579667322279704E-2</v>
      </c>
      <c r="K99" s="328">
        <v>-8.4452567471027501E-2</v>
      </c>
      <c r="L99" s="328">
        <v>-2.5565076343651207E-2</v>
      </c>
      <c r="M99" s="328">
        <v>-1.9535652798273047</v>
      </c>
    </row>
    <row r="100" spans="1:13" x14ac:dyDescent="0.3">
      <c r="A100" s="327">
        <v>2020</v>
      </c>
      <c r="B100" s="328">
        <v>-0.10311363967176423</v>
      </c>
      <c r="C100" s="328">
        <v>-0.20102653202259207</v>
      </c>
      <c r="D100" s="328">
        <v>-0.17384534242038452</v>
      </c>
      <c r="E100" s="328">
        <v>-9.716081683789568E-2</v>
      </c>
      <c r="F100" s="328">
        <v>2.4210578203343047E-2</v>
      </c>
      <c r="G100" s="328">
        <v>-0.37252391863119483</v>
      </c>
      <c r="H100" s="328">
        <v>-0.37249617023740722</v>
      </c>
      <c r="I100" s="328">
        <v>-0.48435232250327409</v>
      </c>
      <c r="J100" s="328">
        <v>-7.6040842020050903E-2</v>
      </c>
      <c r="K100" s="328">
        <v>-8.4455481118865375E-2</v>
      </c>
      <c r="L100" s="328">
        <v>-2.5642181779585101E-2</v>
      </c>
      <c r="M100" s="328">
        <v>-1.9664466690396711</v>
      </c>
    </row>
    <row r="101" spans="1:13" x14ac:dyDescent="0.3">
      <c r="A101" s="327">
        <v>2021</v>
      </c>
      <c r="B101" s="328">
        <v>-0.10876927301644557</v>
      </c>
      <c r="C101" s="328">
        <v>-0.20223932709789147</v>
      </c>
      <c r="D101" s="328">
        <v>-0.17532626679720753</v>
      </c>
      <c r="E101" s="328">
        <v>-9.8470371633155196E-2</v>
      </c>
      <c r="F101" s="328">
        <v>2.4288472707450381E-2</v>
      </c>
      <c r="G101" s="328">
        <v>-0.37375478637646964</v>
      </c>
      <c r="H101" s="328">
        <v>-0.37127737990040988</v>
      </c>
      <c r="I101" s="328">
        <v>-0.48595268591969615</v>
      </c>
      <c r="J101" s="328">
        <v>-7.6321868981461094E-2</v>
      </c>
      <c r="K101" s="328">
        <v>-8.4486243446614831E-2</v>
      </c>
      <c r="L101" s="328">
        <v>-2.5726906901630969E-2</v>
      </c>
      <c r="M101" s="328">
        <v>-1.9780366373635321</v>
      </c>
    </row>
    <row r="102" spans="1:13" x14ac:dyDescent="0.3">
      <c r="A102" s="327">
        <v>2022</v>
      </c>
      <c r="B102" s="328">
        <v>-0.1142356077889215</v>
      </c>
      <c r="C102" s="328">
        <v>-0.20236314602531336</v>
      </c>
      <c r="D102" s="328">
        <v>-0.17671925698002244</v>
      </c>
      <c r="E102" s="328">
        <v>-9.9767525177973937E-2</v>
      </c>
      <c r="F102" s="328">
        <v>2.4382718994285568E-2</v>
      </c>
      <c r="G102" s="328">
        <v>-0.37509017574290926</v>
      </c>
      <c r="H102" s="328">
        <v>-0.37058642005909626</v>
      </c>
      <c r="I102" s="328">
        <v>-0.48768893685459686</v>
      </c>
      <c r="J102" s="328">
        <v>-7.6554778800142387E-2</v>
      </c>
      <c r="K102" s="328">
        <v>-8.4599124419655697E-2</v>
      </c>
      <c r="L102" s="328">
        <v>-2.5818827000423317E-2</v>
      </c>
      <c r="M102" s="328">
        <v>-1.9890410798547697</v>
      </c>
    </row>
    <row r="103" spans="1:13" x14ac:dyDescent="0.3">
      <c r="A103" s="327">
        <v>2023</v>
      </c>
      <c r="B103" s="328">
        <v>-0.11960323208454349</v>
      </c>
      <c r="C103" s="328">
        <v>-0.20381204518392432</v>
      </c>
      <c r="D103" s="328">
        <v>-0.17826722137510576</v>
      </c>
      <c r="E103" s="328">
        <v>-0.10107866755708628</v>
      </c>
      <c r="F103" s="328">
        <v>2.4498234506828531E-2</v>
      </c>
      <c r="G103" s="328">
        <v>-0.37659825051583695</v>
      </c>
      <c r="H103" s="328">
        <v>-0.37160148870729159</v>
      </c>
      <c r="I103" s="328">
        <v>-0.48964973201823836</v>
      </c>
      <c r="J103" s="328">
        <v>-7.6824073108502589E-2</v>
      </c>
      <c r="K103" s="328">
        <v>-8.4801783784556939E-2</v>
      </c>
      <c r="L103" s="328">
        <v>-2.5922633057331893E-2</v>
      </c>
      <c r="M103" s="328">
        <v>-2.0036608928855895</v>
      </c>
    </row>
    <row r="104" spans="1:13" x14ac:dyDescent="0.3">
      <c r="A104" s="327">
        <v>2024</v>
      </c>
      <c r="B104" s="328">
        <v>-0.12334806906512163</v>
      </c>
      <c r="C104" s="328">
        <v>-0.20270400448769627</v>
      </c>
      <c r="D104" s="328">
        <v>-0.17851148701534658</v>
      </c>
      <c r="E104" s="328">
        <v>-0.10102930269574628</v>
      </c>
      <c r="F104" s="328">
        <v>2.4262624447311865E-2</v>
      </c>
      <c r="G104" s="328">
        <v>-0.37303513508016817</v>
      </c>
      <c r="H104" s="328">
        <v>-0.36933819402875301</v>
      </c>
      <c r="I104" s="328">
        <v>-0.48501699069634113</v>
      </c>
      <c r="J104" s="328">
        <v>-7.6053148701062057E-2</v>
      </c>
      <c r="K104" s="328">
        <v>-8.3770391461613997E-2</v>
      </c>
      <c r="L104" s="328">
        <v>-2.5677371329029551E-2</v>
      </c>
      <c r="M104" s="328">
        <v>-1.9942214701135665</v>
      </c>
    </row>
    <row r="105" spans="1:13" x14ac:dyDescent="0.3">
      <c r="A105" s="327">
        <v>2025</v>
      </c>
      <c r="B105" s="328">
        <v>-0.1277358375837041</v>
      </c>
      <c r="C105" s="328">
        <v>-0.2037908879179465</v>
      </c>
      <c r="D105" s="328">
        <v>-0.18046899822992213</v>
      </c>
      <c r="E105" s="328">
        <v>-0.10228773499463983</v>
      </c>
      <c r="F105" s="328">
        <v>2.4349593905590439E-2</v>
      </c>
      <c r="G105" s="328">
        <v>-0.37437377158496643</v>
      </c>
      <c r="H105" s="328">
        <v>-0.3685658000248937</v>
      </c>
      <c r="I105" s="328">
        <v>-0.48675748396189367</v>
      </c>
      <c r="J105" s="328">
        <v>-7.6249032270219175E-2</v>
      </c>
      <c r="K105" s="328">
        <v>-8.3821583825185939E-2</v>
      </c>
      <c r="L105" s="328">
        <v>-2.5769514064820871E-2</v>
      </c>
      <c r="M105" s="328">
        <v>-2.0054710505526017</v>
      </c>
    </row>
    <row r="106" spans="1:13" x14ac:dyDescent="0.3">
      <c r="A106" s="327">
        <v>2026</v>
      </c>
      <c r="B106" s="328">
        <v>-0.12649950583924663</v>
      </c>
      <c r="C106" s="328">
        <v>-0.20581799016953384</v>
      </c>
      <c r="D106" s="328">
        <v>-0.18085756427132615</v>
      </c>
      <c r="E106" s="328">
        <v>-0.10306731856963935</v>
      </c>
      <c r="F106" s="328">
        <v>2.4421505303506841E-2</v>
      </c>
      <c r="G106" s="328">
        <v>-0.37533658774301237</v>
      </c>
      <c r="H106" s="328">
        <v>-0.36962378952127395</v>
      </c>
      <c r="I106" s="328">
        <v>-0.4880093320224016</v>
      </c>
      <c r="J106" s="328">
        <v>-7.6385211265098008E-2</v>
      </c>
      <c r="K106" s="328">
        <v>-8.3841128250603525E-2</v>
      </c>
      <c r="L106" s="328">
        <v>-2.5835788293108817E-2</v>
      </c>
      <c r="M106" s="328">
        <v>-2.0108527106417373</v>
      </c>
    </row>
    <row r="107" spans="1:13" x14ac:dyDescent="0.3">
      <c r="A107" s="327">
        <v>2027</v>
      </c>
      <c r="B107" s="328">
        <v>-0.12573901446214664</v>
      </c>
      <c r="C107" s="328">
        <v>-0.20751448482678886</v>
      </c>
      <c r="D107" s="328">
        <v>-0.18118215021103889</v>
      </c>
      <c r="E107" s="328">
        <v>-0.10319701157920136</v>
      </c>
      <c r="F107" s="328">
        <v>2.4488315049004505E-2</v>
      </c>
      <c r="G107" s="328">
        <v>-0.37645949467777751</v>
      </c>
      <c r="H107" s="328">
        <v>-0.36955084681461603</v>
      </c>
      <c r="I107" s="328">
        <v>-0.48946932386403746</v>
      </c>
      <c r="J107" s="328">
        <v>-7.653736987932902E-2</v>
      </c>
      <c r="K107" s="328">
        <v>-8.3862399459655804E-2</v>
      </c>
      <c r="L107" s="328">
        <v>-2.5913081851625514E-2</v>
      </c>
      <c r="M107" s="328">
        <v>-2.0149368625772128</v>
      </c>
    </row>
    <row r="108" spans="1:13" x14ac:dyDescent="0.3">
      <c r="A108" s="327">
        <v>2028</v>
      </c>
      <c r="B108" s="328">
        <v>-0.12532493688465507</v>
      </c>
      <c r="C108" s="328">
        <v>-0.20927469639925705</v>
      </c>
      <c r="D108" s="328">
        <v>-0.18155688807840953</v>
      </c>
      <c r="E108" s="328">
        <v>-0.10330768753764374</v>
      </c>
      <c r="F108" s="328">
        <v>2.4545738917768567E-2</v>
      </c>
      <c r="G108" s="328">
        <v>-0.37736139550207604</v>
      </c>
      <c r="H108" s="328">
        <v>-0.37014739753269499</v>
      </c>
      <c r="I108" s="328">
        <v>-0.49064196738319749</v>
      </c>
      <c r="J108" s="328">
        <v>-7.6658660447344928E-2</v>
      </c>
      <c r="K108" s="328">
        <v>-8.3875622364064956E-2</v>
      </c>
      <c r="L108" s="328">
        <v>-2.5975162979110459E-2</v>
      </c>
      <c r="M108" s="328">
        <v>-2.0195786761906853</v>
      </c>
    </row>
    <row r="109" spans="1:13" x14ac:dyDescent="0.3">
      <c r="A109" s="327">
        <v>2029</v>
      </c>
      <c r="B109" s="328">
        <v>-0.1250831855323179</v>
      </c>
      <c r="C109" s="328">
        <v>-0.21205364078992978</v>
      </c>
      <c r="D109" s="328">
        <v>-0.18159583973639482</v>
      </c>
      <c r="E109" s="328">
        <v>-0.10327824427294985</v>
      </c>
      <c r="F109" s="328">
        <v>2.4580339477387803E-2</v>
      </c>
      <c r="G109" s="328">
        <v>-0.37777826969303696</v>
      </c>
      <c r="H109" s="328">
        <v>-0.36984859575719753</v>
      </c>
      <c r="I109" s="328">
        <v>-0.49118398353970361</v>
      </c>
      <c r="J109" s="328">
        <v>-7.6635728163068961E-2</v>
      </c>
      <c r="K109" s="328">
        <v>-8.3777746904218436E-2</v>
      </c>
      <c r="L109" s="328">
        <v>-2.6003857952101955E-2</v>
      </c>
      <c r="M109" s="328">
        <v>-2.0226587528635318</v>
      </c>
    </row>
    <row r="110" spans="1:13" x14ac:dyDescent="0.3">
      <c r="A110" s="327">
        <v>2030</v>
      </c>
      <c r="B110" s="328">
        <v>-0.12502175385812608</v>
      </c>
      <c r="C110" s="328">
        <v>-0.21249609708289108</v>
      </c>
      <c r="D110" s="328">
        <v>-0.18188442927290183</v>
      </c>
      <c r="E110" s="328">
        <v>-0.10335321437791123</v>
      </c>
      <c r="F110" s="328">
        <v>2.4634561046320336E-2</v>
      </c>
      <c r="G110" s="328">
        <v>-0.37857409360874605</v>
      </c>
      <c r="H110" s="328">
        <v>-0.37046678001352618</v>
      </c>
      <c r="I110" s="328">
        <v>-0.49221870679530938</v>
      </c>
      <c r="J110" s="328">
        <v>-7.6790237768117109E-2</v>
      </c>
      <c r="K110" s="328">
        <v>-8.3763750707158816E-2</v>
      </c>
      <c r="L110" s="328">
        <v>-2.6058637418575226E-2</v>
      </c>
      <c r="M110" s="328">
        <v>-2.0259931398569431</v>
      </c>
    </row>
    <row r="111" spans="1:13" x14ac:dyDescent="0.3">
      <c r="A111" s="327">
        <v>2031</v>
      </c>
      <c r="B111" s="328">
        <v>-0.1249267112591621</v>
      </c>
      <c r="C111" s="328">
        <v>-0.21239698871591034</v>
      </c>
      <c r="D111" s="328">
        <v>-0.18201994016595791</v>
      </c>
      <c r="E111" s="328">
        <v>-0.10334334963699732</v>
      </c>
      <c r="F111" s="328">
        <v>2.4660568863692944E-2</v>
      </c>
      <c r="G111" s="328">
        <v>-0.37904833983741604</v>
      </c>
      <c r="H111" s="328">
        <v>-0.37025088588193533</v>
      </c>
      <c r="I111" s="328">
        <v>-0.49283531757063859</v>
      </c>
      <c r="J111" s="328">
        <v>-7.6949561525747612E-2</v>
      </c>
      <c r="K111" s="328">
        <v>-8.3679937639140792E-2</v>
      </c>
      <c r="L111" s="328">
        <v>-2.6091281518445582E-2</v>
      </c>
      <c r="M111" s="328">
        <v>-2.0268817448876586</v>
      </c>
    </row>
    <row r="112" spans="1:13" x14ac:dyDescent="0.3">
      <c r="A112" s="327">
        <v>2032</v>
      </c>
      <c r="B112" s="328">
        <v>-0.12488671284638131</v>
      </c>
      <c r="C112" s="328">
        <v>-0.21377371830497383</v>
      </c>
      <c r="D112" s="328">
        <v>-0.18216087562131378</v>
      </c>
      <c r="E112" s="328">
        <v>-0.10334742213550996</v>
      </c>
      <c r="F112" s="328">
        <v>2.4693572881437476E-2</v>
      </c>
      <c r="G112" s="328">
        <v>-0.37958395891106633</v>
      </c>
      <c r="H112" s="328">
        <v>-0.37001678794448978</v>
      </c>
      <c r="I112" s="328">
        <v>-0.49353172477920865</v>
      </c>
      <c r="J112" s="328">
        <v>-7.7037610130361145E-2</v>
      </c>
      <c r="K112" s="328">
        <v>-8.3610237602206622E-2</v>
      </c>
      <c r="L112" s="328">
        <v>-2.6128150135369874E-2</v>
      </c>
      <c r="M112" s="328">
        <v>-2.0293836255294435</v>
      </c>
    </row>
    <row r="113" spans="1:13" x14ac:dyDescent="0.3">
      <c r="A113" s="327">
        <v>2033</v>
      </c>
      <c r="B113" s="328">
        <v>-0.12420161006581354</v>
      </c>
      <c r="C113" s="328">
        <v>-0.21343223370481976</v>
      </c>
      <c r="D113" s="328">
        <v>-0.18131612785789653</v>
      </c>
      <c r="E113" s="328">
        <v>-0.10280466126823384</v>
      </c>
      <c r="F113" s="328">
        <v>2.4602598203693482E-2</v>
      </c>
      <c r="G113" s="328">
        <v>-0.37809515317279896</v>
      </c>
      <c r="H113" s="328">
        <v>-0.36780325587835971</v>
      </c>
      <c r="I113" s="328">
        <v>-0.49159599265296972</v>
      </c>
      <c r="J113" s="328">
        <v>-7.673231409916248E-2</v>
      </c>
      <c r="K113" s="328">
        <v>-8.310225069856389E-2</v>
      </c>
      <c r="L113" s="328">
        <v>-2.6025670199274868E-2</v>
      </c>
      <c r="M113" s="328">
        <v>-2.0205066713941999</v>
      </c>
    </row>
    <row r="114" spans="1:13" x14ac:dyDescent="0.3">
      <c r="A114" s="327">
        <v>2034</v>
      </c>
      <c r="B114" s="328">
        <v>-0.12445062641621851</v>
      </c>
      <c r="C114" s="328">
        <v>-0.21319459188034739</v>
      </c>
      <c r="D114" s="328">
        <v>-0.18177233655210223</v>
      </c>
      <c r="E114" s="328">
        <v>-0.10302634466089344</v>
      </c>
      <c r="F114" s="328">
        <v>2.4677312665831508E-2</v>
      </c>
      <c r="G114" s="328">
        <v>-0.37930906117591956</v>
      </c>
      <c r="H114" s="328">
        <v>-0.36811822443901487</v>
      </c>
      <c r="I114" s="328">
        <v>-0.49317430516181243</v>
      </c>
      <c r="J114" s="328">
        <v>-7.6963570369983358E-2</v>
      </c>
      <c r="K114" s="328">
        <v>-8.3164821011992268E-2</v>
      </c>
      <c r="L114" s="328">
        <v>-2.6109227920331247E-2</v>
      </c>
      <c r="M114" s="328">
        <v>-2.024605796922784</v>
      </c>
    </row>
    <row r="115" spans="1:13" x14ac:dyDescent="0.3">
      <c r="A115" s="327">
        <v>2035</v>
      </c>
      <c r="B115" s="328">
        <v>-0.12440305191932888</v>
      </c>
      <c r="C115" s="328">
        <v>-0.21333599679071838</v>
      </c>
      <c r="D115" s="328">
        <v>-0.18203439777111807</v>
      </c>
      <c r="E115" s="328">
        <v>-0.1030682878596636</v>
      </c>
      <c r="F115" s="328">
        <v>2.4717726389509309E-2</v>
      </c>
      <c r="G115" s="328">
        <v>-0.37996661303910617</v>
      </c>
      <c r="H115" s="328">
        <v>-0.36748437280150625</v>
      </c>
      <c r="I115" s="328">
        <v>-0.49402924831089046</v>
      </c>
      <c r="J115" s="328">
        <v>-7.706515564022709E-2</v>
      </c>
      <c r="K115" s="328">
        <v>-8.3120783259798381E-2</v>
      </c>
      <c r="L115" s="328">
        <v>-2.6154489616458887E-2</v>
      </c>
      <c r="M115" s="328">
        <v>-2.0259446706193067</v>
      </c>
    </row>
    <row r="116" spans="1:13" x14ac:dyDescent="0.3">
      <c r="A116" s="327">
        <v>2036</v>
      </c>
      <c r="B116" s="328">
        <v>-0.12436795204861784</v>
      </c>
      <c r="C116" s="328">
        <v>-0.2148990304232023</v>
      </c>
      <c r="D116" s="328">
        <v>-0.18212030217023134</v>
      </c>
      <c r="E116" s="328">
        <v>-0.10306656530442027</v>
      </c>
      <c r="F116" s="328">
        <v>2.4758188727904695E-2</v>
      </c>
      <c r="G116" s="328">
        <v>-0.38060264052619441</v>
      </c>
      <c r="H116" s="328">
        <v>-0.3679455187781846</v>
      </c>
      <c r="I116" s="328">
        <v>-0.49485620565547839</v>
      </c>
      <c r="J116" s="328">
        <v>-7.7146780619044009E-2</v>
      </c>
      <c r="K116" s="328">
        <v>-8.3048463482701715E-2</v>
      </c>
      <c r="L116" s="328">
        <v>-2.6198269711172402E-2</v>
      </c>
      <c r="M116" s="328">
        <v>-2.0294935399913427</v>
      </c>
    </row>
    <row r="117" spans="1:13" x14ac:dyDescent="0.3">
      <c r="A117" s="327">
        <v>2037</v>
      </c>
      <c r="B117" s="328">
        <v>-0.12445086500832869</v>
      </c>
      <c r="C117" s="328">
        <v>-0.21495957299799084</v>
      </c>
      <c r="D117" s="328">
        <v>-0.18233881471426461</v>
      </c>
      <c r="E117" s="328">
        <v>-0.10312164536729895</v>
      </c>
      <c r="F117" s="328">
        <v>2.4811363276231013E-2</v>
      </c>
      <c r="G117" s="328">
        <v>-0.38134587959016208</v>
      </c>
      <c r="H117" s="328">
        <v>-0.36797820795877278</v>
      </c>
      <c r="I117" s="328">
        <v>-0.49582255854934543</v>
      </c>
      <c r="J117" s="328">
        <v>-7.7234080205931477E-2</v>
      </c>
      <c r="K117" s="328">
        <v>-8.3019228225872571E-2</v>
      </c>
      <c r="L117" s="328">
        <v>-2.6249429570259487E-2</v>
      </c>
      <c r="M117" s="328">
        <v>-2.0317089189119959</v>
      </c>
    </row>
    <row r="118" spans="1:13" x14ac:dyDescent="0.3">
      <c r="A118" s="327">
        <v>2038</v>
      </c>
      <c r="B118" s="328">
        <v>-0.12459110456418088</v>
      </c>
      <c r="C118" s="328">
        <v>-0.21631456083755971</v>
      </c>
      <c r="D118" s="328">
        <v>-0.18257905879680969</v>
      </c>
      <c r="E118" s="328">
        <v>-0.10317404005051145</v>
      </c>
      <c r="F118" s="328">
        <v>2.4860962109511497E-2</v>
      </c>
      <c r="G118" s="328">
        <v>-0.38205926904893506</v>
      </c>
      <c r="H118" s="328">
        <v>-0.36844660210922964</v>
      </c>
      <c r="I118" s="328">
        <v>-0.49675010124910157</v>
      </c>
      <c r="J118" s="328">
        <v>-7.7348140224605899E-2</v>
      </c>
      <c r="K118" s="328">
        <v>-8.2994032228448339E-2</v>
      </c>
      <c r="L118" s="328">
        <v>-2.6298534772011266E-2</v>
      </c>
      <c r="M118" s="328">
        <v>-2.0356944817718818</v>
      </c>
    </row>
    <row r="119" spans="1:13" x14ac:dyDescent="0.3">
      <c r="A119" s="327">
        <v>2039</v>
      </c>
      <c r="B119" s="328">
        <v>-0.12481658985273858</v>
      </c>
      <c r="C119" s="328">
        <v>-0.21659428437091915</v>
      </c>
      <c r="D119" s="328">
        <v>-0.18281163091335717</v>
      </c>
      <c r="E119" s="328">
        <v>-0.10325030065306606</v>
      </c>
      <c r="F119" s="328">
        <v>2.4918686578710769E-2</v>
      </c>
      <c r="G119" s="328">
        <v>-0.38286981711022694</v>
      </c>
      <c r="H119" s="328">
        <v>-0.36808162780998188</v>
      </c>
      <c r="I119" s="328">
        <v>-0.49780396870927612</v>
      </c>
      <c r="J119" s="328">
        <v>-7.7442191144163175E-2</v>
      </c>
      <c r="K119" s="328">
        <v>-8.299420001696467E-2</v>
      </c>
      <c r="L119" s="328">
        <v>-2.6354327755196978E-2</v>
      </c>
      <c r="M119" s="328">
        <v>-2.03810025175718</v>
      </c>
    </row>
    <row r="120" spans="1:13" x14ac:dyDescent="0.3">
      <c r="A120" s="327">
        <v>2040</v>
      </c>
      <c r="B120" s="328">
        <v>-0.1250759581778218</v>
      </c>
      <c r="C120" s="328">
        <v>-0.21887240881582873</v>
      </c>
      <c r="D120" s="328">
        <v>-0.18306331877447946</v>
      </c>
      <c r="E120" s="328">
        <v>-0.10333596839107528</v>
      </c>
      <c r="F120" s="328">
        <v>2.4975836268531282E-2</v>
      </c>
      <c r="G120" s="328">
        <v>-0.38365954371577615</v>
      </c>
      <c r="H120" s="328">
        <v>-0.36782761754776949</v>
      </c>
      <c r="I120" s="328">
        <v>-0.4988307642958465</v>
      </c>
      <c r="J120" s="328">
        <v>-7.7565294369897231E-2</v>
      </c>
      <c r="K120" s="328">
        <v>-8.3003190267132543E-2</v>
      </c>
      <c r="L120" s="328">
        <v>-2.6408687521544842E-2</v>
      </c>
      <c r="M120" s="328">
        <v>-2.042666915608641</v>
      </c>
    </row>
    <row r="121" spans="1:13" x14ac:dyDescent="0.3">
      <c r="A121" s="327">
        <v>2041</v>
      </c>
      <c r="B121" s="328">
        <v>-0.12528616849201679</v>
      </c>
      <c r="C121" s="328">
        <v>-0.2212986773372545</v>
      </c>
      <c r="D121" s="328">
        <v>-0.18326085665496272</v>
      </c>
      <c r="E121" s="328">
        <v>-0.10339488849759704</v>
      </c>
      <c r="F121" s="328">
        <v>2.5026840042512433E-2</v>
      </c>
      <c r="G121" s="328">
        <v>-0.38438618822955384</v>
      </c>
      <c r="H121" s="328">
        <v>-0.36825001134983726</v>
      </c>
      <c r="I121" s="328">
        <v>-0.49977554110152372</v>
      </c>
      <c r="J121" s="328">
        <v>-7.76462734643939E-2</v>
      </c>
      <c r="K121" s="328">
        <v>-8.2998177152670133E-2</v>
      </c>
      <c r="L121" s="328">
        <v>-2.6458705117139485E-2</v>
      </c>
      <c r="M121" s="328">
        <v>-2.0477286473544369</v>
      </c>
    </row>
    <row r="122" spans="1:13" x14ac:dyDescent="0.3">
      <c r="A122" s="327">
        <v>2042</v>
      </c>
      <c r="B122" s="328">
        <v>-0.12547134026827911</v>
      </c>
      <c r="C122" s="328">
        <v>-0.22098095194590245</v>
      </c>
      <c r="D122" s="328">
        <v>-0.18355400669782185</v>
      </c>
      <c r="E122" s="328">
        <v>-0.10348093693449911</v>
      </c>
      <c r="F122" s="328">
        <v>2.5081073072760418E-2</v>
      </c>
      <c r="G122" s="328">
        <v>-0.38515015281368559</v>
      </c>
      <c r="H122" s="328">
        <v>-0.3683291495033858</v>
      </c>
      <c r="I122" s="328">
        <v>-0.5007688411344321</v>
      </c>
      <c r="J122" s="328">
        <v>-7.7832411460038387E-2</v>
      </c>
      <c r="K122" s="328">
        <v>-8.3011678253317442E-2</v>
      </c>
      <c r="L122" s="328">
        <v>-2.6511291589469931E-2</v>
      </c>
      <c r="M122" s="328">
        <v>-2.0500096875280716</v>
      </c>
    </row>
    <row r="123" spans="1:13" x14ac:dyDescent="0.3">
      <c r="A123" s="327">
        <v>2043</v>
      </c>
      <c r="B123" s="328">
        <v>-0.12555801546838674</v>
      </c>
      <c r="C123" s="328">
        <v>-0.22132860267940746</v>
      </c>
      <c r="D123" s="328">
        <v>-0.18376575315743882</v>
      </c>
      <c r="E123" s="328">
        <v>-0.10355802023972416</v>
      </c>
      <c r="F123" s="328">
        <v>2.5133094829572933E-2</v>
      </c>
      <c r="G123" s="328">
        <v>-0.3859405668338276</v>
      </c>
      <c r="H123" s="328">
        <v>-0.36931940519186401</v>
      </c>
      <c r="I123" s="328">
        <v>-0.50179653049140327</v>
      </c>
      <c r="J123" s="328">
        <v>-7.8013665305027402E-2</v>
      </c>
      <c r="K123" s="328">
        <v>-8.301929662921384E-2</v>
      </c>
      <c r="L123" s="328">
        <v>-2.65656986730743E-2</v>
      </c>
      <c r="M123" s="328">
        <v>-2.0537324598397948</v>
      </c>
    </row>
    <row r="124" spans="1:13" x14ac:dyDescent="0.3">
      <c r="A124" s="327">
        <v>2044</v>
      </c>
      <c r="B124" s="328">
        <v>-0.12562351975190711</v>
      </c>
      <c r="C124" s="328">
        <v>-0.22184853163928292</v>
      </c>
      <c r="D124" s="328">
        <v>-0.18413336238560785</v>
      </c>
      <c r="E124" s="328">
        <v>-0.10367693783220844</v>
      </c>
      <c r="F124" s="328">
        <v>2.5199282124283684E-2</v>
      </c>
      <c r="G124" s="328">
        <v>-0.38690899932413281</v>
      </c>
      <c r="H124" s="328">
        <v>-0.36966035177277057</v>
      </c>
      <c r="I124" s="328">
        <v>-0.50305567789753447</v>
      </c>
      <c r="J124" s="328">
        <v>-7.8212289722328521E-2</v>
      </c>
      <c r="K124" s="328">
        <v>-8.3067493425625014E-2</v>
      </c>
      <c r="L124" s="328">
        <v>-2.663235941810475E-2</v>
      </c>
      <c r="M124" s="328">
        <v>-2.0576202410452189</v>
      </c>
    </row>
    <row r="125" spans="1:13" x14ac:dyDescent="0.3">
      <c r="A125" s="327">
        <v>2045</v>
      </c>
      <c r="B125" s="328">
        <v>-0.12559683320498294</v>
      </c>
      <c r="C125" s="328">
        <v>-0.22254128363673267</v>
      </c>
      <c r="D125" s="328">
        <v>-0.18449621550634188</v>
      </c>
      <c r="E125" s="328">
        <v>-0.10375983215905293</v>
      </c>
      <c r="F125" s="328">
        <v>2.5257935348477645E-2</v>
      </c>
      <c r="G125" s="328">
        <v>-0.38780411780331736</v>
      </c>
      <c r="H125" s="328">
        <v>-0.36945179677625095</v>
      </c>
      <c r="I125" s="328">
        <v>-0.50421950307123631</v>
      </c>
      <c r="J125" s="328">
        <v>-7.8403250270300262E-2</v>
      </c>
      <c r="K125" s="328">
        <v>-8.3093138465558269E-2</v>
      </c>
      <c r="L125" s="328">
        <v>-2.6693973692006642E-2</v>
      </c>
      <c r="M125" s="328">
        <v>-2.0608020092373023</v>
      </c>
    </row>
    <row r="126" spans="1:13" x14ac:dyDescent="0.3">
      <c r="A126" s="327">
        <v>2046</v>
      </c>
      <c r="B126" s="328">
        <v>-0.12552772114049948</v>
      </c>
      <c r="C126" s="328">
        <v>-0.22393768547138684</v>
      </c>
      <c r="D126" s="328">
        <v>-0.18475374916723641</v>
      </c>
      <c r="E126" s="328">
        <v>-0.10384466478024024</v>
      </c>
      <c r="F126" s="328">
        <v>2.5314309202193463E-2</v>
      </c>
      <c r="G126" s="328">
        <v>-0.38865726181566895</v>
      </c>
      <c r="H126" s="328">
        <v>-0.36932332317915861</v>
      </c>
      <c r="I126" s="328">
        <v>-0.5053287534123434</v>
      </c>
      <c r="J126" s="328">
        <v>-7.8523078926263423E-2</v>
      </c>
      <c r="K126" s="328">
        <v>-8.3116143897905809E-2</v>
      </c>
      <c r="L126" s="328">
        <v>-2.6752698710065262E-2</v>
      </c>
      <c r="M126" s="328">
        <v>-2.0644507712985751</v>
      </c>
    </row>
    <row r="127" spans="1:13" x14ac:dyDescent="0.3">
      <c r="A127" s="327">
        <v>2047</v>
      </c>
      <c r="B127" s="328">
        <v>-0.12543114840513825</v>
      </c>
      <c r="C127" s="328">
        <v>-0.22330469119876439</v>
      </c>
      <c r="D127" s="328">
        <v>-0.18505881518713618</v>
      </c>
      <c r="E127" s="328">
        <v>-0.10393200934652214</v>
      </c>
      <c r="F127" s="328">
        <v>2.5373660926494068E-2</v>
      </c>
      <c r="G127" s="328">
        <v>-0.38959653538096894</v>
      </c>
      <c r="H127" s="328">
        <v>-0.37067250446221323</v>
      </c>
      <c r="I127" s="328">
        <v>-0.50654998864064427</v>
      </c>
      <c r="J127" s="328">
        <v>-7.8662266513887857E-2</v>
      </c>
      <c r="K127" s="328">
        <v>-8.3146714432535712E-2</v>
      </c>
      <c r="L127" s="328">
        <v>-2.6817352339798799E-2</v>
      </c>
      <c r="M127" s="328">
        <v>-2.0677983649811158</v>
      </c>
    </row>
    <row r="128" spans="1:13" x14ac:dyDescent="0.3">
      <c r="A128" s="327">
        <v>2048</v>
      </c>
      <c r="B128" s="328">
        <v>-0.12525567911379187</v>
      </c>
      <c r="C128" s="328">
        <v>-0.22383810557402495</v>
      </c>
      <c r="D128" s="328">
        <v>-0.18528641004371238</v>
      </c>
      <c r="E128" s="328">
        <v>-0.10398186710299484</v>
      </c>
      <c r="F128" s="328">
        <v>2.543109596012183E-2</v>
      </c>
      <c r="G128" s="328">
        <v>-0.39050777832193617</v>
      </c>
      <c r="H128" s="328">
        <v>-0.37054959367518148</v>
      </c>
      <c r="I128" s="328">
        <v>-0.50773477869774009</v>
      </c>
      <c r="J128" s="328">
        <v>-7.876509310048263E-2</v>
      </c>
      <c r="K128" s="328">
        <v>-8.3145408941052004E-2</v>
      </c>
      <c r="L128" s="328">
        <v>-2.6880076519292129E-2</v>
      </c>
      <c r="M128" s="328">
        <v>-2.0705136951300869</v>
      </c>
    </row>
    <row r="129" spans="1:13" x14ac:dyDescent="0.3">
      <c r="A129" s="327">
        <v>2049</v>
      </c>
      <c r="B129" s="328">
        <v>-0.12507615660343596</v>
      </c>
      <c r="C129" s="328">
        <v>-0.22464759431062306</v>
      </c>
      <c r="D129" s="328">
        <v>-0.18562121779688212</v>
      </c>
      <c r="E129" s="328">
        <v>-0.10406720957164595</v>
      </c>
      <c r="F129" s="328">
        <v>2.5496620534022796E-2</v>
      </c>
      <c r="G129" s="328">
        <v>-0.39147658512414107</v>
      </c>
      <c r="H129" s="328">
        <v>-0.37025661713428981</v>
      </c>
      <c r="I129" s="328">
        <v>-0.50899441278091284</v>
      </c>
      <c r="J129" s="328">
        <v>-7.8964511474021393E-2</v>
      </c>
      <c r="K129" s="328">
        <v>-8.3176931516967631E-2</v>
      </c>
      <c r="L129" s="328">
        <v>-2.6946763029577759E-2</v>
      </c>
      <c r="M129" s="328">
        <v>-2.0737313788084748</v>
      </c>
    </row>
    <row r="130" spans="1:13" x14ac:dyDescent="0.3">
      <c r="A130" s="327">
        <v>2050</v>
      </c>
      <c r="B130" s="328">
        <v>-0.12485071841374829</v>
      </c>
      <c r="C130" s="328">
        <v>-0.22469541006076663</v>
      </c>
      <c r="D130" s="328">
        <v>-0.18594055501233608</v>
      </c>
      <c r="E130" s="328">
        <v>-0.10414013501334551</v>
      </c>
      <c r="F130" s="328">
        <v>2.5559018809546252E-2</v>
      </c>
      <c r="G130" s="328">
        <v>-0.39236845716795088</v>
      </c>
      <c r="H130" s="328">
        <v>-0.37005589040316078</v>
      </c>
      <c r="I130" s="328">
        <v>-0.51015401696788831</v>
      </c>
      <c r="J130" s="328">
        <v>-7.9151733291798365E-2</v>
      </c>
      <c r="K130" s="328">
        <v>-8.3197384945218097E-2</v>
      </c>
      <c r="L130" s="328">
        <v>-2.7008153839476443E-2</v>
      </c>
      <c r="M130" s="328">
        <v>-2.0760034363061433</v>
      </c>
    </row>
    <row r="131" spans="1:13" x14ac:dyDescent="0.3">
      <c r="A131" s="327">
        <v>2051</v>
      </c>
      <c r="B131" s="328">
        <v>-0.12458190454255536</v>
      </c>
      <c r="C131" s="328">
        <v>-0.22590314081873919</v>
      </c>
      <c r="D131" s="328">
        <v>-0.18619909738621399</v>
      </c>
      <c r="E131" s="328">
        <v>-0.10422366135336603</v>
      </c>
      <c r="F131" s="328">
        <v>2.5617828146184962E-2</v>
      </c>
      <c r="G131" s="328">
        <v>-0.39318328979645933</v>
      </c>
      <c r="H131" s="328">
        <v>-0.37099572141949011</v>
      </c>
      <c r="I131" s="328">
        <v>-0.51121345518469308</v>
      </c>
      <c r="J131" s="328">
        <v>-7.9251203661488745E-2</v>
      </c>
      <c r="K131" s="328">
        <v>-8.3230988025073852E-2</v>
      </c>
      <c r="L131" s="328">
        <v>-2.706424174507201E-2</v>
      </c>
      <c r="M131" s="328">
        <v>-2.0802288757869669</v>
      </c>
    </row>
    <row r="132" spans="1:13" x14ac:dyDescent="0.3">
      <c r="A132" s="327">
        <v>2052</v>
      </c>
      <c r="B132" s="328">
        <v>-0.12426674654784109</v>
      </c>
      <c r="C132" s="328">
        <v>-0.22816810308110697</v>
      </c>
      <c r="D132" s="328">
        <v>-0.18658488061495859</v>
      </c>
      <c r="E132" s="328">
        <v>-0.10429917512290743</v>
      </c>
      <c r="F132" s="328">
        <v>2.5667950043604115E-2</v>
      </c>
      <c r="G132" s="328">
        <v>-0.39398928295279223</v>
      </c>
      <c r="H132" s="328">
        <v>-0.37150206590528079</v>
      </c>
      <c r="I132" s="328">
        <v>-0.51226140039751611</v>
      </c>
      <c r="J132" s="328">
        <v>-7.931319228063316E-2</v>
      </c>
      <c r="K132" s="328">
        <v>-8.3257230618653505E-2</v>
      </c>
      <c r="L132" s="328">
        <v>-2.7119721197515555E-2</v>
      </c>
      <c r="M132" s="328">
        <v>-2.085093848675601</v>
      </c>
    </row>
    <row r="133" spans="1:13" x14ac:dyDescent="0.3">
      <c r="A133" s="327">
        <v>2053</v>
      </c>
      <c r="B133" s="328">
        <v>-0.12393254155085243</v>
      </c>
      <c r="C133" s="328">
        <v>-0.22973533400637627</v>
      </c>
      <c r="D133" s="328">
        <v>-0.18688080944823326</v>
      </c>
      <c r="E133" s="328">
        <v>-0.10436812543687779</v>
      </c>
      <c r="F133" s="328">
        <v>2.5718095105427885E-2</v>
      </c>
      <c r="G133" s="328">
        <v>-0.39477011192120504</v>
      </c>
      <c r="H133" s="328">
        <v>-0.37102227630495488</v>
      </c>
      <c r="I133" s="328">
        <v>-0.51327662735453683</v>
      </c>
      <c r="J133" s="328">
        <v>-7.9410942112911442E-2</v>
      </c>
      <c r="K133" s="328">
        <v>-8.327434753985416E-2</v>
      </c>
      <c r="L133" s="328">
        <v>-2.7173468507004906E-2</v>
      </c>
      <c r="M133" s="328">
        <v>-2.0881264890773794</v>
      </c>
    </row>
    <row r="134" spans="1:13" x14ac:dyDescent="0.3">
      <c r="A134" s="327">
        <v>2054</v>
      </c>
      <c r="B134" s="328">
        <v>-0.12358878321092037</v>
      </c>
      <c r="C134" s="328">
        <v>-0.23116629665906574</v>
      </c>
      <c r="D134" s="328">
        <v>-0.18724347045539158</v>
      </c>
      <c r="E134" s="328">
        <v>-0.10443283272962489</v>
      </c>
      <c r="F134" s="328">
        <v>2.5777602985256998E-2</v>
      </c>
      <c r="G134" s="328">
        <v>-0.39557334701874058</v>
      </c>
      <c r="H134" s="328">
        <v>-0.37139624081241251</v>
      </c>
      <c r="I134" s="328">
        <v>-0.51432098656356251</v>
      </c>
      <c r="J134" s="328">
        <v>-7.9642495900614563E-2</v>
      </c>
      <c r="K134" s="328">
        <v>-8.3295638648198861E-2</v>
      </c>
      <c r="L134" s="328">
        <v>-2.7228758112188594E-2</v>
      </c>
      <c r="M134" s="328">
        <v>-2.0921112471254633</v>
      </c>
    </row>
    <row r="135" spans="1:13" x14ac:dyDescent="0.3">
      <c r="A135" s="327">
        <v>2055</v>
      </c>
      <c r="B135" s="328">
        <v>-0.12326059037953063</v>
      </c>
      <c r="C135" s="328">
        <v>-0.23337812003177577</v>
      </c>
      <c r="D135" s="328">
        <v>-0.18758397887995493</v>
      </c>
      <c r="E135" s="328">
        <v>-0.10449729574429867</v>
      </c>
      <c r="F135" s="328">
        <v>2.5833504555372144E-2</v>
      </c>
      <c r="G135" s="328">
        <v>-0.39633906271591535</v>
      </c>
      <c r="H135" s="328">
        <v>-0.37308956654097791</v>
      </c>
      <c r="I135" s="328">
        <v>-0.51531656337824527</v>
      </c>
      <c r="J135" s="328">
        <v>-7.977491567793038E-2</v>
      </c>
      <c r="K135" s="328">
        <v>-8.3312088256446523E-2</v>
      </c>
      <c r="L135" s="328">
        <v>-2.7281465120024762E-2</v>
      </c>
      <c r="M135" s="328">
        <v>-2.0980001421697279</v>
      </c>
    </row>
    <row r="136" spans="1:13" x14ac:dyDescent="0.3">
      <c r="A136" s="327">
        <v>2056</v>
      </c>
      <c r="B136" s="328">
        <v>-0.12295281358319798</v>
      </c>
      <c r="C136" s="328">
        <v>-0.23531223143959201</v>
      </c>
      <c r="D136" s="328">
        <v>-0.18792312202750772</v>
      </c>
      <c r="E136" s="328">
        <v>-0.10457096952647049</v>
      </c>
      <c r="F136" s="328">
        <v>2.5885914434991442E-2</v>
      </c>
      <c r="G136" s="328">
        <v>-0.39713803591488972</v>
      </c>
      <c r="H136" s="328">
        <v>-0.37280260815283484</v>
      </c>
      <c r="I136" s="328">
        <v>-0.51635538130425751</v>
      </c>
      <c r="J136" s="328">
        <v>-7.9887110158679775E-2</v>
      </c>
      <c r="K136" s="328">
        <v>-8.3336456505219716E-2</v>
      </c>
      <c r="L136" s="328">
        <v>-2.7336461363166583E-2</v>
      </c>
      <c r="M136" s="328">
        <v>-2.101729275540825</v>
      </c>
    </row>
    <row r="137" spans="1:13" x14ac:dyDescent="0.3">
      <c r="A137" s="327">
        <v>2057</v>
      </c>
      <c r="B137" s="328">
        <v>-0.12268071924265012</v>
      </c>
      <c r="C137" s="328">
        <v>-0.2354862548229219</v>
      </c>
      <c r="D137" s="328">
        <v>-0.18826628636605758</v>
      </c>
      <c r="E137" s="328">
        <v>-0.10465741484921764</v>
      </c>
      <c r="F137" s="328">
        <v>2.5936788921398168E-2</v>
      </c>
      <c r="G137" s="328">
        <v>-0.39789930873614932</v>
      </c>
      <c r="H137" s="328">
        <v>-0.37148061112143882</v>
      </c>
      <c r="I137" s="328">
        <v>-0.51734518153075237</v>
      </c>
      <c r="J137" s="328">
        <v>-7.9982984048813321E-2</v>
      </c>
      <c r="K137" s="328">
        <v>-8.336961933838663E-2</v>
      </c>
      <c r="L137" s="328">
        <v>-2.7388862551628087E-2</v>
      </c>
      <c r="M137" s="328">
        <v>-2.1026204536866175</v>
      </c>
    </row>
    <row r="138" spans="1:13" x14ac:dyDescent="0.3">
      <c r="A138" s="327">
        <v>2058</v>
      </c>
      <c r="B138" s="328">
        <v>-0.12244850169860644</v>
      </c>
      <c r="C138" s="328">
        <v>-0.23630322936267947</v>
      </c>
      <c r="D138" s="328">
        <v>-0.18861805453088198</v>
      </c>
      <c r="E138" s="328">
        <v>-0.10474945801016489</v>
      </c>
      <c r="F138" s="328">
        <v>2.5993109357112409E-2</v>
      </c>
      <c r="G138" s="328">
        <v>-0.39866727606652219</v>
      </c>
      <c r="H138" s="328">
        <v>-0.37231776062295197</v>
      </c>
      <c r="I138" s="328">
        <v>-0.51834368589911328</v>
      </c>
      <c r="J138" s="328">
        <v>-8.0150828036932964E-2</v>
      </c>
      <c r="K138" s="328">
        <v>-8.3405954598871207E-2</v>
      </c>
      <c r="L138" s="328">
        <v>-2.7441724547600133E-2</v>
      </c>
      <c r="M138" s="328">
        <v>-2.1064533640172121</v>
      </c>
    </row>
    <row r="139" spans="1:13" x14ac:dyDescent="0.3">
      <c r="M139" s="225" t="s">
        <v>167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B5F92-D6EC-4EF7-B7CB-63BF81D62FA5}">
  <dimension ref="A1:Z139"/>
  <sheetViews>
    <sheetView showGridLines="0" zoomScaleNormal="100" workbookViewId="0">
      <selection activeCell="G6" sqref="G6"/>
    </sheetView>
  </sheetViews>
  <sheetFormatPr defaultColWidth="8.6640625" defaultRowHeight="14.4" x14ac:dyDescent="0.3"/>
  <cols>
    <col min="1" max="1" width="8.33203125" style="221" customWidth="1"/>
    <col min="2" max="2" width="3.6640625" style="221" bestFit="1" customWidth="1"/>
    <col min="3" max="3" width="4.6640625" style="221" bestFit="1" customWidth="1"/>
    <col min="4" max="5" width="3.6640625" style="221" bestFit="1" customWidth="1"/>
    <col min="6" max="6" width="2" style="221" bestFit="1" customWidth="1"/>
    <col min="7" max="9" width="4.6640625" style="221" bestFit="1" customWidth="1"/>
    <col min="10" max="11" width="3.6640625" style="221" bestFit="1" customWidth="1"/>
    <col min="12" max="12" width="3" style="221" bestFit="1" customWidth="1"/>
    <col min="13" max="13" width="4.6640625" style="221" bestFit="1" customWidth="1"/>
    <col min="14" max="15" width="6.88671875" style="221" bestFit="1" customWidth="1"/>
    <col min="16" max="16" width="14.33203125" style="221" bestFit="1" customWidth="1"/>
    <col min="17" max="20" width="8.6640625" style="221"/>
    <col min="21" max="16384" width="8.6640625" style="220"/>
  </cols>
  <sheetData>
    <row r="1" spans="1:26" x14ac:dyDescent="0.3">
      <c r="A1" s="72" t="s">
        <v>729</v>
      </c>
      <c r="B1" s="222"/>
    </row>
    <row r="2" spans="1:26" s="221" customFormat="1" x14ac:dyDescent="0.3">
      <c r="A2" s="223" t="s">
        <v>436</v>
      </c>
      <c r="B2" s="224">
        <v>1</v>
      </c>
      <c r="C2" s="224">
        <v>2</v>
      </c>
      <c r="D2" s="224">
        <v>3</v>
      </c>
      <c r="E2" s="224">
        <v>4</v>
      </c>
      <c r="F2" s="224">
        <v>5</v>
      </c>
      <c r="G2" s="224">
        <v>6</v>
      </c>
      <c r="H2" s="224">
        <v>7</v>
      </c>
      <c r="I2" s="224">
        <v>8</v>
      </c>
      <c r="J2" s="224">
        <v>9</v>
      </c>
      <c r="K2" s="224">
        <v>10</v>
      </c>
      <c r="L2" s="224">
        <v>11</v>
      </c>
      <c r="M2" s="224">
        <v>12</v>
      </c>
    </row>
    <row r="3" spans="1:26" x14ac:dyDescent="0.3">
      <c r="A3" s="329">
        <v>1923</v>
      </c>
      <c r="B3" s="330" t="s">
        <v>728</v>
      </c>
      <c r="C3" s="330" t="s">
        <v>728</v>
      </c>
      <c r="D3" s="330" t="s">
        <v>728</v>
      </c>
      <c r="E3" s="330" t="s">
        <v>728</v>
      </c>
      <c r="F3" s="330" t="s">
        <v>728</v>
      </c>
      <c r="G3" s="330" t="s">
        <v>728</v>
      </c>
      <c r="H3" s="330" t="s">
        <v>728</v>
      </c>
      <c r="I3" s="330" t="s">
        <v>728</v>
      </c>
      <c r="J3" s="330" t="s">
        <v>728</v>
      </c>
      <c r="K3" s="330" t="s">
        <v>728</v>
      </c>
      <c r="L3" s="330" t="s">
        <v>728</v>
      </c>
      <c r="M3" s="330">
        <v>0</v>
      </c>
    </row>
    <row r="4" spans="1:26" ht="14.7" customHeight="1" x14ac:dyDescent="0.3">
      <c r="A4" s="329">
        <v>1924</v>
      </c>
      <c r="B4" s="330" t="s">
        <v>728</v>
      </c>
      <c r="C4" s="330" t="s">
        <v>728</v>
      </c>
      <c r="D4" s="330" t="s">
        <v>728</v>
      </c>
      <c r="E4" s="330" t="s">
        <v>728</v>
      </c>
      <c r="F4" s="330" t="s">
        <v>728</v>
      </c>
      <c r="G4" s="330" t="s">
        <v>728</v>
      </c>
      <c r="H4" s="330" t="s">
        <v>728</v>
      </c>
      <c r="I4" s="330" t="s">
        <v>728</v>
      </c>
      <c r="J4" s="330" t="s">
        <v>728</v>
      </c>
      <c r="K4" s="330" t="s">
        <v>728</v>
      </c>
      <c r="L4" s="330" t="s">
        <v>728</v>
      </c>
      <c r="M4" s="330">
        <v>0</v>
      </c>
    </row>
    <row r="5" spans="1:26" x14ac:dyDescent="0.3">
      <c r="A5" s="329">
        <v>1925</v>
      </c>
      <c r="B5" s="330" t="s">
        <v>728</v>
      </c>
      <c r="C5" s="330">
        <v>-14.158452171055679</v>
      </c>
      <c r="D5" s="330">
        <v>-2.869453702016393</v>
      </c>
      <c r="E5" s="330">
        <v>-1.5665417434315279</v>
      </c>
      <c r="F5" s="330" t="s">
        <v>728</v>
      </c>
      <c r="G5" s="330" t="s">
        <v>728</v>
      </c>
      <c r="H5" s="330">
        <v>-2.0427459386091118</v>
      </c>
      <c r="I5" s="330" t="s">
        <v>728</v>
      </c>
      <c r="J5" s="330" t="s">
        <v>728</v>
      </c>
      <c r="K5" s="330" t="s">
        <v>728</v>
      </c>
      <c r="L5" s="330" t="s">
        <v>728</v>
      </c>
      <c r="M5" s="330">
        <v>-20.637193555112713</v>
      </c>
    </row>
    <row r="6" spans="1:26" x14ac:dyDescent="0.3">
      <c r="A6" s="329">
        <v>1926</v>
      </c>
      <c r="B6" s="330" t="s">
        <v>728</v>
      </c>
      <c r="C6" s="330">
        <v>-26.860067790369552</v>
      </c>
      <c r="D6" s="330">
        <v>-4.7025714014765994</v>
      </c>
      <c r="E6" s="330">
        <v>-3.7043479356993254</v>
      </c>
      <c r="F6" s="330" t="s">
        <v>728</v>
      </c>
      <c r="G6" s="330" t="s">
        <v>728</v>
      </c>
      <c r="H6" s="330">
        <v>-1.2874054958889798</v>
      </c>
      <c r="I6" s="330" t="s">
        <v>728</v>
      </c>
      <c r="J6" s="330" t="s">
        <v>728</v>
      </c>
      <c r="K6" s="330">
        <v>-3.7489016257504239E-3</v>
      </c>
      <c r="L6" s="330" t="s">
        <v>728</v>
      </c>
      <c r="M6" s="330">
        <v>-36.558141525060208</v>
      </c>
    </row>
    <row r="7" spans="1:26" x14ac:dyDescent="0.3">
      <c r="A7" s="329">
        <v>1927</v>
      </c>
      <c r="B7" s="330" t="s">
        <v>728</v>
      </c>
      <c r="C7" s="330">
        <v>-35.625837996585346</v>
      </c>
      <c r="D7" s="330">
        <v>-8.8950260796599032</v>
      </c>
      <c r="E7" s="330">
        <v>-4.9273951264888796</v>
      </c>
      <c r="F7" s="330" t="s">
        <v>728</v>
      </c>
      <c r="G7" s="330" t="s">
        <v>728</v>
      </c>
      <c r="H7" s="330">
        <v>-1.2783319684629109</v>
      </c>
      <c r="I7" s="330" t="s">
        <v>728</v>
      </c>
      <c r="J7" s="330" t="s">
        <v>728</v>
      </c>
      <c r="K7" s="330">
        <v>-3.8933156754360744E-2</v>
      </c>
      <c r="L7" s="330" t="s">
        <v>728</v>
      </c>
      <c r="M7" s="330">
        <v>-50.765524327951397</v>
      </c>
    </row>
    <row r="8" spans="1:26" x14ac:dyDescent="0.3">
      <c r="A8" s="329">
        <v>1928</v>
      </c>
      <c r="B8" s="330" t="s">
        <v>728</v>
      </c>
      <c r="C8" s="330">
        <v>-50.269450306994571</v>
      </c>
      <c r="D8" s="330">
        <v>-15.88584468785553</v>
      </c>
      <c r="E8" s="330">
        <v>-5.9055786473834369</v>
      </c>
      <c r="F8" s="330" t="s">
        <v>728</v>
      </c>
      <c r="G8" s="330" t="s">
        <v>728</v>
      </c>
      <c r="H8" s="330">
        <v>-0.88531709403912906</v>
      </c>
      <c r="I8" s="330" t="s">
        <v>728</v>
      </c>
      <c r="J8" s="330" t="s">
        <v>728</v>
      </c>
      <c r="K8" s="330">
        <v>-0.14012148318634751</v>
      </c>
      <c r="L8" s="330" t="s">
        <v>728</v>
      </c>
      <c r="M8" s="330">
        <v>-73.086312219459003</v>
      </c>
    </row>
    <row r="9" spans="1:26" x14ac:dyDescent="0.3">
      <c r="A9" s="329">
        <v>1929</v>
      </c>
      <c r="B9" s="330" t="s">
        <v>728</v>
      </c>
      <c r="C9" s="330">
        <v>-63.656290710091412</v>
      </c>
      <c r="D9" s="330">
        <v>-21.580973183277287</v>
      </c>
      <c r="E9" s="330">
        <v>-6.7694476135868928</v>
      </c>
      <c r="F9" s="330">
        <v>5.7724202302590767E-14</v>
      </c>
      <c r="G9" s="330">
        <v>2.5421040603308652E-14</v>
      </c>
      <c r="H9" s="330">
        <v>-0.29763622493571873</v>
      </c>
      <c r="I9" s="330">
        <v>6.1364056642194825E-16</v>
      </c>
      <c r="J9" s="330" t="s">
        <v>728</v>
      </c>
      <c r="K9" s="330">
        <v>-0.35594597556416441</v>
      </c>
      <c r="L9" s="330">
        <v>-1.7683236576748888E-17</v>
      </c>
      <c r="M9" s="330">
        <v>-92.660293707455381</v>
      </c>
    </row>
    <row r="10" spans="1:26" x14ac:dyDescent="0.3">
      <c r="A10" s="329">
        <v>1930</v>
      </c>
      <c r="B10" s="330" t="s">
        <v>728</v>
      </c>
      <c r="C10" s="330">
        <v>-70.664024465237446</v>
      </c>
      <c r="D10" s="330">
        <v>-25.730617620926012</v>
      </c>
      <c r="E10" s="330">
        <v>-7.6020686547044525</v>
      </c>
      <c r="F10" s="330">
        <v>7.5144039937261029E-5</v>
      </c>
      <c r="G10" s="330">
        <v>-5.8697123697191069E-3</v>
      </c>
      <c r="H10" s="330">
        <v>-0.14471179119561128</v>
      </c>
      <c r="I10" s="330">
        <v>-5.9724644462749209E-3</v>
      </c>
      <c r="J10" s="330" t="s">
        <v>728</v>
      </c>
      <c r="K10" s="330">
        <v>-0.66559018869347153</v>
      </c>
      <c r="L10" s="330">
        <v>-4.6238434422790436E-4</v>
      </c>
      <c r="M10" s="330">
        <v>-104.81924213787728</v>
      </c>
    </row>
    <row r="11" spans="1:26" x14ac:dyDescent="0.3">
      <c r="A11" s="329">
        <v>1931</v>
      </c>
      <c r="B11" s="330" t="s">
        <v>728</v>
      </c>
      <c r="C11" s="330">
        <v>-86.974081928138659</v>
      </c>
      <c r="D11" s="330">
        <v>-30.013452794332856</v>
      </c>
      <c r="E11" s="330">
        <v>-8.4120421090338873</v>
      </c>
      <c r="F11" s="330">
        <v>1.1952722557554191E-4</v>
      </c>
      <c r="G11" s="330">
        <v>-9.9393396226832905E-3</v>
      </c>
      <c r="H11" s="330">
        <v>0.8795539548302358</v>
      </c>
      <c r="I11" s="330">
        <v>-1.1181746209291693E-2</v>
      </c>
      <c r="J11" s="330" t="s">
        <v>728</v>
      </c>
      <c r="K11" s="330">
        <v>-1.0361720541362127</v>
      </c>
      <c r="L11" s="330">
        <v>-7.55678956670892E-4</v>
      </c>
      <c r="M11" s="330">
        <v>-125.57795216837444</v>
      </c>
    </row>
    <row r="12" spans="1:26" x14ac:dyDescent="0.3">
      <c r="A12" s="329">
        <v>1932</v>
      </c>
      <c r="B12" s="330" t="s">
        <v>728</v>
      </c>
      <c r="C12" s="330">
        <v>-90.721164220574551</v>
      </c>
      <c r="D12" s="330">
        <v>-35.242840703700743</v>
      </c>
      <c r="E12" s="330">
        <v>-9.1941840974127889</v>
      </c>
      <c r="F12" s="330">
        <v>2.0979423259915642E-4</v>
      </c>
      <c r="G12" s="330">
        <v>-1.6850082649016537E-2</v>
      </c>
      <c r="H12" s="330">
        <v>0.50157589305017325</v>
      </c>
      <c r="I12" s="330">
        <v>-1.9088789359846939E-2</v>
      </c>
      <c r="J12" s="330" t="s">
        <v>728</v>
      </c>
      <c r="K12" s="330">
        <v>-1.2882471628501209</v>
      </c>
      <c r="L12" s="330">
        <v>-1.287640952647217E-3</v>
      </c>
      <c r="M12" s="330">
        <v>-135.98187701021698</v>
      </c>
    </row>
    <row r="13" spans="1:26" x14ac:dyDescent="0.3">
      <c r="A13" s="329">
        <v>1933</v>
      </c>
      <c r="B13" s="330" t="s">
        <v>728</v>
      </c>
      <c r="C13" s="330">
        <v>-100.05444563173043</v>
      </c>
      <c r="D13" s="330">
        <v>-40.440520311290143</v>
      </c>
      <c r="E13" s="330">
        <v>-9.9556531475790244</v>
      </c>
      <c r="F13" s="330">
        <v>2.946843854660699E-4</v>
      </c>
      <c r="G13" s="330">
        <v>-1.2856900071739352E-2</v>
      </c>
      <c r="H13" s="330">
        <v>0.17637865170958733</v>
      </c>
      <c r="I13" s="330">
        <v>-1.6569213606652432E-2</v>
      </c>
      <c r="J13" s="330" t="s">
        <v>728</v>
      </c>
      <c r="K13" s="330">
        <v>-1.4579179379116243</v>
      </c>
      <c r="L13" s="330">
        <v>-9.2851588719138772E-4</v>
      </c>
      <c r="M13" s="330">
        <v>-151.76221832198175</v>
      </c>
      <c r="Z13" s="221"/>
    </row>
    <row r="14" spans="1:26" x14ac:dyDescent="0.3">
      <c r="A14" s="329">
        <v>1934</v>
      </c>
      <c r="B14" s="330" t="s">
        <v>728</v>
      </c>
      <c r="C14" s="330">
        <v>-112.25055532025792</v>
      </c>
      <c r="D14" s="330">
        <v>-45.225148991871116</v>
      </c>
      <c r="E14" s="330">
        <v>-10.697519576334841</v>
      </c>
      <c r="F14" s="330">
        <v>3.3945021349931684E-4</v>
      </c>
      <c r="G14" s="330">
        <v>-2.2507135426559677E-2</v>
      </c>
      <c r="H14" s="330">
        <v>-0.61225011358371084</v>
      </c>
      <c r="I14" s="330">
        <v>-2.5984776078733004E-2</v>
      </c>
      <c r="J14" s="330" t="s">
        <v>728</v>
      </c>
      <c r="K14" s="330">
        <v>-1.5488609124024122</v>
      </c>
      <c r="L14" s="330">
        <v>-1.7035698016245391E-3</v>
      </c>
      <c r="M14" s="330">
        <v>-170.38419094554345</v>
      </c>
    </row>
    <row r="15" spans="1:26" x14ac:dyDescent="0.3">
      <c r="A15" s="329">
        <v>1935</v>
      </c>
      <c r="B15" s="330" t="s">
        <v>728</v>
      </c>
      <c r="C15" s="330">
        <v>-121.790964678036</v>
      </c>
      <c r="D15" s="330">
        <v>-49.882590928248845</v>
      </c>
      <c r="E15" s="330">
        <v>-11.407628284742007</v>
      </c>
      <c r="F15" s="330">
        <v>7.568662041724806E-4</v>
      </c>
      <c r="G15" s="330">
        <v>-5.352278939143109E-2</v>
      </c>
      <c r="H15" s="330">
        <v>-1.6450907432040704</v>
      </c>
      <c r="I15" s="330">
        <v>-5.9265577085380265E-2</v>
      </c>
      <c r="J15" s="330" t="s">
        <v>728</v>
      </c>
      <c r="K15" s="330">
        <v>-1.5303953354938502</v>
      </c>
      <c r="L15" s="330">
        <v>-4.0728131770566235E-3</v>
      </c>
      <c r="M15" s="330">
        <v>-186.37277428317446</v>
      </c>
    </row>
    <row r="16" spans="1:26" x14ac:dyDescent="0.3">
      <c r="A16" s="329">
        <v>1936</v>
      </c>
      <c r="B16" s="330" t="s">
        <v>728</v>
      </c>
      <c r="C16" s="330">
        <v>-130.99764696194759</v>
      </c>
      <c r="D16" s="330">
        <v>-54.215052729495831</v>
      </c>
      <c r="E16" s="330">
        <v>-12.093507019786797</v>
      </c>
      <c r="F16" s="330">
        <v>1.3054500468307987E-3</v>
      </c>
      <c r="G16" s="330">
        <v>-5.9048377093845215E-2</v>
      </c>
      <c r="H16" s="330">
        <v>-2.59785786502324</v>
      </c>
      <c r="I16" s="330">
        <v>-7.1649978780732815E-2</v>
      </c>
      <c r="J16" s="330" t="s">
        <v>728</v>
      </c>
      <c r="K16" s="330">
        <v>-1.4803213028767439</v>
      </c>
      <c r="L16" s="330">
        <v>-4.3643228233876501E-3</v>
      </c>
      <c r="M16" s="330">
        <v>-201.51814310778133</v>
      </c>
    </row>
    <row r="17" spans="1:21" x14ac:dyDescent="0.3">
      <c r="A17" s="329">
        <v>1937</v>
      </c>
      <c r="B17" s="330" t="s">
        <v>728</v>
      </c>
      <c r="C17" s="330">
        <v>-143.790439530036</v>
      </c>
      <c r="D17" s="330">
        <v>-58.523526524931249</v>
      </c>
      <c r="E17" s="330">
        <v>-12.750815343933054</v>
      </c>
      <c r="F17" s="330">
        <v>1.9289041165558222E-3</v>
      </c>
      <c r="G17" s="330">
        <v>-5.5298845178114182E-2</v>
      </c>
      <c r="H17" s="330">
        <v>-3.5079838212123988</v>
      </c>
      <c r="I17" s="330">
        <v>-7.0202330723993109E-2</v>
      </c>
      <c r="J17" s="330" t="s">
        <v>728</v>
      </c>
      <c r="K17" s="330">
        <v>-1.4332876137711341</v>
      </c>
      <c r="L17" s="330">
        <v>-4.046882142952163E-3</v>
      </c>
      <c r="M17" s="330">
        <v>-220.13367198781231</v>
      </c>
    </row>
    <row r="18" spans="1:21" x14ac:dyDescent="0.3">
      <c r="A18" s="329">
        <v>1938</v>
      </c>
      <c r="B18" s="330" t="s">
        <v>728</v>
      </c>
      <c r="C18" s="330">
        <v>-152.766114460251</v>
      </c>
      <c r="D18" s="330">
        <v>-62.424331923656077</v>
      </c>
      <c r="E18" s="330">
        <v>-13.374826184896223</v>
      </c>
      <c r="F18" s="330">
        <v>2.4637089346814189E-3</v>
      </c>
      <c r="G18" s="330">
        <v>-7.366127061481148E-2</v>
      </c>
      <c r="H18" s="330">
        <v>-4.1607325239228778</v>
      </c>
      <c r="I18" s="330">
        <v>-8.8039859260096193E-2</v>
      </c>
      <c r="J18" s="330" t="s">
        <v>728</v>
      </c>
      <c r="K18" s="330">
        <v>-1.3862952267118529</v>
      </c>
      <c r="L18" s="330">
        <v>-5.4286303588748789E-3</v>
      </c>
      <c r="M18" s="330">
        <v>-234.27696637073717</v>
      </c>
    </row>
    <row r="19" spans="1:21" x14ac:dyDescent="0.3">
      <c r="A19" s="329">
        <v>1939</v>
      </c>
      <c r="B19" s="330" t="s">
        <v>728</v>
      </c>
      <c r="C19" s="330">
        <v>-165.24502337023631</v>
      </c>
      <c r="D19" s="330">
        <v>-66.252837486752711</v>
      </c>
      <c r="E19" s="330">
        <v>-13.963347495335457</v>
      </c>
      <c r="F19" s="330">
        <v>2.9661158108984799E-3</v>
      </c>
      <c r="G19" s="330">
        <v>-8.676372778007338E-2</v>
      </c>
      <c r="H19" s="330">
        <v>-3.9933100250506612</v>
      </c>
      <c r="I19" s="330">
        <v>-0.10552799620926272</v>
      </c>
      <c r="J19" s="330" t="s">
        <v>728</v>
      </c>
      <c r="K19" s="330">
        <v>-1.3891163522727894</v>
      </c>
      <c r="L19" s="330">
        <v>-6.3186887972058493E-3</v>
      </c>
      <c r="M19" s="330">
        <v>-251.03927902662357</v>
      </c>
    </row>
    <row r="20" spans="1:21" x14ac:dyDescent="0.3">
      <c r="A20" s="329">
        <v>1940</v>
      </c>
      <c r="B20" s="330" t="s">
        <v>728</v>
      </c>
      <c r="C20" s="330">
        <v>-164.75929137490542</v>
      </c>
      <c r="D20" s="330">
        <v>-69.5550305878606</v>
      </c>
      <c r="E20" s="330">
        <v>-14.516558766101857</v>
      </c>
      <c r="F20" s="330">
        <v>3.3250058758456519E-3</v>
      </c>
      <c r="G20" s="330">
        <v>-0.12060845704652591</v>
      </c>
      <c r="H20" s="330">
        <v>-4.9745501370165108</v>
      </c>
      <c r="I20" s="330">
        <v>-0.14340799331441759</v>
      </c>
      <c r="J20" s="330" t="s">
        <v>728</v>
      </c>
      <c r="K20" s="330">
        <v>-1.4605151559668308</v>
      </c>
      <c r="L20" s="330">
        <v>-8.9405018572150767E-3</v>
      </c>
      <c r="M20" s="330">
        <v>-255.53557796819354</v>
      </c>
    </row>
    <row r="21" spans="1:21" x14ac:dyDescent="0.3">
      <c r="A21" s="329">
        <v>1941</v>
      </c>
      <c r="B21" s="330" t="s">
        <v>728</v>
      </c>
      <c r="C21" s="330">
        <v>-170.8452108328818</v>
      </c>
      <c r="D21" s="330">
        <v>-71.873964200199552</v>
      </c>
      <c r="E21" s="330">
        <v>-15.035994968442637</v>
      </c>
      <c r="F21" s="330">
        <v>4.0555528233854436E-3</v>
      </c>
      <c r="G21" s="330">
        <v>-0.14973758139488591</v>
      </c>
      <c r="H21" s="330">
        <v>-5.2098109000106412</v>
      </c>
      <c r="I21" s="330">
        <v>-0.18092597440905919</v>
      </c>
      <c r="J21" s="330">
        <v>-1.4923359456976673E-3</v>
      </c>
      <c r="K21" s="330">
        <v>-1.6169574292272202</v>
      </c>
      <c r="L21" s="330">
        <v>-1.0995403704461625E-2</v>
      </c>
      <c r="M21" s="330">
        <v>-264.92103407339255</v>
      </c>
      <c r="O21" s="6" t="s">
        <v>437</v>
      </c>
      <c r="P21" s="6"/>
    </row>
    <row r="22" spans="1:21" x14ac:dyDescent="0.3">
      <c r="A22" s="329">
        <v>1942</v>
      </c>
      <c r="B22" s="330" t="s">
        <v>728</v>
      </c>
      <c r="C22" s="330">
        <v>-168.2514178427943</v>
      </c>
      <c r="D22" s="330">
        <v>-74.397026040685304</v>
      </c>
      <c r="E22" s="330">
        <v>-15.520672681931021</v>
      </c>
      <c r="F22" s="330">
        <v>5.1642464788299062E-3</v>
      </c>
      <c r="G22" s="330">
        <v>-0.21162804896901838</v>
      </c>
      <c r="H22" s="330">
        <v>-7.3399415558013565</v>
      </c>
      <c r="I22" s="330">
        <v>-0.25266259883927439</v>
      </c>
      <c r="J22" s="330">
        <v>-2.0513031491623886E-3</v>
      </c>
      <c r="K22" s="330">
        <v>-1.8561214046712828</v>
      </c>
      <c r="L22" s="330">
        <v>-1.5679347304602381E-2</v>
      </c>
      <c r="M22" s="330">
        <v>-267.84203657766659</v>
      </c>
      <c r="O22" s="6"/>
      <c r="P22" s="6"/>
    </row>
    <row r="23" spans="1:21" x14ac:dyDescent="0.3">
      <c r="A23" s="329">
        <v>1943</v>
      </c>
      <c r="B23" s="330" t="s">
        <v>728</v>
      </c>
      <c r="C23" s="330">
        <v>-184.4137763194658</v>
      </c>
      <c r="D23" s="330">
        <v>-76.60712731141075</v>
      </c>
      <c r="E23" s="330">
        <v>-15.969413534301436</v>
      </c>
      <c r="F23" s="330">
        <v>6.9643968267310971E-3</v>
      </c>
      <c r="G23" s="330">
        <v>-0.29038048244296755</v>
      </c>
      <c r="H23" s="330">
        <v>-7.3253625677269696</v>
      </c>
      <c r="I23" s="330">
        <v>-0.34793925641840195</v>
      </c>
      <c r="J23" s="330">
        <v>-1.5050488595860232E-3</v>
      </c>
      <c r="K23" s="330">
        <v>-2.14300312336441</v>
      </c>
      <c r="L23" s="330">
        <v>-2.1435550223642404E-2</v>
      </c>
      <c r="M23" s="330">
        <v>-287.11297879738726</v>
      </c>
      <c r="O23" s="189">
        <v>1</v>
      </c>
      <c r="P23" s="221" t="s">
        <v>438</v>
      </c>
    </row>
    <row r="24" spans="1:21" x14ac:dyDescent="0.3">
      <c r="A24" s="329">
        <v>1944</v>
      </c>
      <c r="B24" s="330" t="s">
        <v>728</v>
      </c>
      <c r="C24" s="330">
        <v>-175.23403988024177</v>
      </c>
      <c r="D24" s="330">
        <v>-78.267181618794936</v>
      </c>
      <c r="E24" s="330">
        <v>-16.386517874849623</v>
      </c>
      <c r="F24" s="330">
        <v>9.7740577623093676E-3</v>
      </c>
      <c r="G24" s="330">
        <v>-0.35101058585123707</v>
      </c>
      <c r="H24" s="330">
        <v>-10.479912678767715</v>
      </c>
      <c r="I24" s="330">
        <v>-0.42891613901647241</v>
      </c>
      <c r="J24" s="330">
        <v>-9.3109032849992158E-4</v>
      </c>
      <c r="K24" s="330">
        <v>-2.3970215005478037</v>
      </c>
      <c r="L24" s="330">
        <v>-2.573921853977593E-2</v>
      </c>
      <c r="M24" s="330">
        <v>-283.56149652917554</v>
      </c>
      <c r="O24" s="189">
        <v>2</v>
      </c>
      <c r="P24" s="221" t="s">
        <v>439</v>
      </c>
      <c r="U24" s="221"/>
    </row>
    <row r="25" spans="1:21" x14ac:dyDescent="0.3">
      <c r="A25" s="329">
        <v>1945</v>
      </c>
      <c r="B25" s="330" t="s">
        <v>728</v>
      </c>
      <c r="C25" s="330">
        <v>-177.86820764943516</v>
      </c>
      <c r="D25" s="330">
        <v>-79.671308405120612</v>
      </c>
      <c r="E25" s="330">
        <v>-16.775788179290036</v>
      </c>
      <c r="F25" s="330">
        <v>1.3204577090243612E-2</v>
      </c>
      <c r="G25" s="330">
        <v>-0.44909111049616129</v>
      </c>
      <c r="H25" s="330">
        <v>-12.778712948817088</v>
      </c>
      <c r="I25" s="330">
        <v>-0.54631602987886718</v>
      </c>
      <c r="J25" s="330">
        <v>-8.3252727814560421E-3</v>
      </c>
      <c r="K25" s="330">
        <v>-2.6683486722265504</v>
      </c>
      <c r="L25" s="330">
        <v>-3.2955975338663734E-2</v>
      </c>
      <c r="M25" s="330">
        <v>-290.78584966629438</v>
      </c>
      <c r="O25" s="189">
        <v>3</v>
      </c>
      <c r="P25" s="221" t="s">
        <v>440</v>
      </c>
    </row>
    <row r="26" spans="1:21" x14ac:dyDescent="0.3">
      <c r="A26" s="329">
        <v>1946</v>
      </c>
      <c r="B26" s="330" t="s">
        <v>728</v>
      </c>
      <c r="C26" s="330">
        <v>-204.02886937328188</v>
      </c>
      <c r="D26" s="330">
        <v>-81.032576648466147</v>
      </c>
      <c r="E26" s="330">
        <v>-17.139086841565742</v>
      </c>
      <c r="F26" s="330">
        <v>1.7474105260662447E-2</v>
      </c>
      <c r="G26" s="330">
        <v>-0.50774369693643251</v>
      </c>
      <c r="H26" s="330">
        <v>-11.981395821066599</v>
      </c>
      <c r="I26" s="330">
        <v>-0.63047396639968611</v>
      </c>
      <c r="J26" s="330">
        <v>-2.0737209794046165E-2</v>
      </c>
      <c r="K26" s="330">
        <v>-2.8882820778039866</v>
      </c>
      <c r="L26" s="330">
        <v>-3.6783406130901537E-2</v>
      </c>
      <c r="M26" s="330">
        <v>-318.24847493618472</v>
      </c>
      <c r="O26" s="189">
        <v>4</v>
      </c>
      <c r="P26" s="221" t="s">
        <v>441</v>
      </c>
    </row>
    <row r="27" spans="1:21" x14ac:dyDescent="0.3">
      <c r="A27" s="329">
        <v>1947</v>
      </c>
      <c r="B27" s="330" t="s">
        <v>728</v>
      </c>
      <c r="C27" s="330">
        <v>-200.03847411503875</v>
      </c>
      <c r="D27" s="330">
        <v>-82.271756896557079</v>
      </c>
      <c r="E27" s="330">
        <v>-17.476731660952645</v>
      </c>
      <c r="F27" s="330">
        <v>2.0813948736648765E-2</v>
      </c>
      <c r="G27" s="330">
        <v>-0.57395672181969248</v>
      </c>
      <c r="H27" s="330">
        <v>-13.361700284629155</v>
      </c>
      <c r="I27" s="330">
        <v>-0.70839290283196865</v>
      </c>
      <c r="J27" s="330">
        <v>-6.9451512799233131E-2</v>
      </c>
      <c r="K27" s="330">
        <v>-2.9270277558911291</v>
      </c>
      <c r="L27" s="330">
        <v>-4.1668507800912372E-2</v>
      </c>
      <c r="M27" s="330">
        <v>-317.44834640958385</v>
      </c>
      <c r="O27" s="189">
        <v>5</v>
      </c>
      <c r="P27" s="221" t="s">
        <v>442</v>
      </c>
    </row>
    <row r="28" spans="1:21" x14ac:dyDescent="0.3">
      <c r="A28" s="329">
        <v>1948</v>
      </c>
      <c r="B28" s="330" t="s">
        <v>728</v>
      </c>
      <c r="C28" s="330">
        <v>-183.74335477025792</v>
      </c>
      <c r="D28" s="330">
        <v>-83.599443141439849</v>
      </c>
      <c r="E28" s="330">
        <v>-17.786074274724349</v>
      </c>
      <c r="F28" s="330">
        <v>2.4040889864381871E-2</v>
      </c>
      <c r="G28" s="330">
        <v>-0.67312285948876505</v>
      </c>
      <c r="H28" s="330">
        <v>-16.677579013095439</v>
      </c>
      <c r="I28" s="330">
        <v>-0.82676363366993855</v>
      </c>
      <c r="J28" s="330">
        <v>-0.19605140901541082</v>
      </c>
      <c r="K28" s="330">
        <v>-2.9773567991923997</v>
      </c>
      <c r="L28" s="330">
        <v>-4.8776259254828078E-2</v>
      </c>
      <c r="M28" s="330">
        <v>-306.50448127027454</v>
      </c>
      <c r="O28" s="189">
        <v>6</v>
      </c>
      <c r="P28" s="221" t="s">
        <v>443</v>
      </c>
    </row>
    <row r="29" spans="1:21" x14ac:dyDescent="0.3">
      <c r="A29" s="329">
        <v>1949</v>
      </c>
      <c r="B29" s="330" t="s">
        <v>728</v>
      </c>
      <c r="C29" s="330">
        <v>-193.44095321421415</v>
      </c>
      <c r="D29" s="330">
        <v>-84.522727169476511</v>
      </c>
      <c r="E29" s="330">
        <v>-18.069914389689014</v>
      </c>
      <c r="F29" s="330">
        <v>2.845751186717102E-2</v>
      </c>
      <c r="G29" s="330">
        <v>-0.844051968884866</v>
      </c>
      <c r="H29" s="330">
        <v>-17.79441710874795</v>
      </c>
      <c r="I29" s="330">
        <v>-1.0328559109318627</v>
      </c>
      <c r="J29" s="330">
        <v>-0.20868573156855749</v>
      </c>
      <c r="K29" s="330">
        <v>-3.1130199918124402</v>
      </c>
      <c r="L29" s="330">
        <v>-6.1413439830953688E-2</v>
      </c>
      <c r="M29" s="330">
        <v>-319.05958141328915</v>
      </c>
      <c r="O29" s="189">
        <v>7</v>
      </c>
      <c r="P29" s="221" t="s">
        <v>120</v>
      </c>
    </row>
    <row r="30" spans="1:21" x14ac:dyDescent="0.3">
      <c r="A30" s="329">
        <v>1950</v>
      </c>
      <c r="B30" s="330" t="s">
        <v>728</v>
      </c>
      <c r="C30" s="330">
        <v>-193.18104887283107</v>
      </c>
      <c r="D30" s="330">
        <v>-85.055676892433155</v>
      </c>
      <c r="E30" s="330">
        <v>-18.332076171762552</v>
      </c>
      <c r="F30" s="330">
        <v>3.4093272968427422E-2</v>
      </c>
      <c r="G30" s="330">
        <v>-0.99501780413092533</v>
      </c>
      <c r="H30" s="330">
        <v>-19.458888571697791</v>
      </c>
      <c r="I30" s="330">
        <v>-1.2264909781287632</v>
      </c>
      <c r="J30" s="330">
        <v>-0.21796701060278167</v>
      </c>
      <c r="K30" s="330">
        <v>-3.2353523779441278</v>
      </c>
      <c r="L30" s="330">
        <v>-7.2204949806729313E-2</v>
      </c>
      <c r="M30" s="330">
        <v>-321.74063035636948</v>
      </c>
      <c r="O30" s="189">
        <v>8</v>
      </c>
      <c r="P30" s="221" t="s">
        <v>362</v>
      </c>
    </row>
    <row r="31" spans="1:21" x14ac:dyDescent="0.3">
      <c r="A31" s="329">
        <v>1951</v>
      </c>
      <c r="B31" s="330" t="s">
        <v>728</v>
      </c>
      <c r="C31" s="330">
        <v>-188.29465569879289</v>
      </c>
      <c r="D31" s="330">
        <v>-85.396451554112573</v>
      </c>
      <c r="E31" s="330">
        <v>-18.573880990571908</v>
      </c>
      <c r="F31" s="330">
        <v>4.0975312814734106E-2</v>
      </c>
      <c r="G31" s="330">
        <v>-1.183144255391491</v>
      </c>
      <c r="H31" s="330">
        <v>-21.021218439493353</v>
      </c>
      <c r="I31" s="330">
        <v>-1.4572997767231723</v>
      </c>
      <c r="J31" s="330">
        <v>-0.25414355346664214</v>
      </c>
      <c r="K31" s="330">
        <v>-3.3587923918281328</v>
      </c>
      <c r="L31" s="330">
        <v>-8.5913031182669949E-2</v>
      </c>
      <c r="M31" s="330">
        <v>-319.58452437874809</v>
      </c>
      <c r="O31" s="189">
        <v>9</v>
      </c>
      <c r="P31" s="221" t="s">
        <v>444</v>
      </c>
    </row>
    <row r="32" spans="1:21" x14ac:dyDescent="0.3">
      <c r="A32" s="329">
        <v>1952</v>
      </c>
      <c r="B32" s="330" t="s">
        <v>728</v>
      </c>
      <c r="C32" s="330">
        <v>-186.18351128983906</v>
      </c>
      <c r="D32" s="330">
        <v>-85.750316127302455</v>
      </c>
      <c r="E32" s="330">
        <v>-18.797069546336907</v>
      </c>
      <c r="F32" s="330">
        <v>5.0451922610447064E-2</v>
      </c>
      <c r="G32" s="330">
        <v>-1.4555723280275734</v>
      </c>
      <c r="H32" s="330">
        <v>-22.927466408883447</v>
      </c>
      <c r="I32" s="330">
        <v>-1.7895413020011928</v>
      </c>
      <c r="J32" s="330">
        <v>-0.3257611685296164</v>
      </c>
      <c r="K32" s="330">
        <v>-3.5484401791352518</v>
      </c>
      <c r="L32" s="330">
        <v>-0.10566327054495553</v>
      </c>
      <c r="M32" s="330">
        <v>-320.83288969798997</v>
      </c>
      <c r="O32" s="189">
        <v>10</v>
      </c>
      <c r="P32" s="221" t="s">
        <v>445</v>
      </c>
    </row>
    <row r="33" spans="1:16" x14ac:dyDescent="0.3">
      <c r="A33" s="329">
        <v>1953</v>
      </c>
      <c r="B33" s="330" t="s">
        <v>728</v>
      </c>
      <c r="C33" s="330">
        <v>-186.23820683483021</v>
      </c>
      <c r="D33" s="330">
        <v>-85.704931912340086</v>
      </c>
      <c r="E33" s="330">
        <v>-19.003061963254584</v>
      </c>
      <c r="F33" s="330">
        <v>6.3549503476685004E-2</v>
      </c>
      <c r="G33" s="330">
        <v>-1.8033036680278938</v>
      </c>
      <c r="H33" s="330">
        <v>-24.880708051884991</v>
      </c>
      <c r="I33" s="330">
        <v>-2.2204750067086985</v>
      </c>
      <c r="J33" s="330">
        <v>-0.38350158480445257</v>
      </c>
      <c r="K33" s="330">
        <v>-3.8190074023448832</v>
      </c>
      <c r="L33" s="330">
        <v>-0.1309042917805642</v>
      </c>
      <c r="M33" s="330">
        <v>-324.12055121249961</v>
      </c>
      <c r="O33" s="189">
        <v>11</v>
      </c>
      <c r="P33" s="221" t="s">
        <v>446</v>
      </c>
    </row>
    <row r="34" spans="1:16" x14ac:dyDescent="0.3">
      <c r="A34" s="329">
        <v>1954</v>
      </c>
      <c r="B34" s="330" t="s">
        <v>728</v>
      </c>
      <c r="C34" s="330">
        <v>-188.84917186502332</v>
      </c>
      <c r="D34" s="330">
        <v>-85.420205720648454</v>
      </c>
      <c r="E34" s="330">
        <v>-19.194059734118483</v>
      </c>
      <c r="F34" s="330">
        <v>7.9946864508840212E-2</v>
      </c>
      <c r="G34" s="330">
        <v>-2.202240465920446</v>
      </c>
      <c r="H34" s="330">
        <v>-26.619077259855285</v>
      </c>
      <c r="I34" s="330">
        <v>-2.7199318399313004</v>
      </c>
      <c r="J34" s="330">
        <v>-0.45394270197277614</v>
      </c>
      <c r="K34" s="330">
        <v>-4.1456915992078729</v>
      </c>
      <c r="L34" s="330">
        <v>-0.15968040588583221</v>
      </c>
      <c r="M34" s="330">
        <v>-329.68405472805489</v>
      </c>
      <c r="O34" s="189">
        <v>12</v>
      </c>
      <c r="P34" s="221" t="s">
        <v>447</v>
      </c>
    </row>
    <row r="35" spans="1:16" x14ac:dyDescent="0.3">
      <c r="A35" s="329">
        <v>1955</v>
      </c>
      <c r="B35" s="330" t="s">
        <v>728</v>
      </c>
      <c r="C35" s="330">
        <v>-187.14740753618256</v>
      </c>
      <c r="D35" s="330">
        <v>-84.872447443698476</v>
      </c>
      <c r="E35" s="330">
        <v>-19.373903012334111</v>
      </c>
      <c r="F35" s="330">
        <v>9.930806428131296E-2</v>
      </c>
      <c r="G35" s="330">
        <v>-2.6931305573167954</v>
      </c>
      <c r="H35" s="330">
        <v>-28.341430126174977</v>
      </c>
      <c r="I35" s="330">
        <v>-3.3246275767116384</v>
      </c>
      <c r="J35" s="330">
        <v>-0.55564004741618134</v>
      </c>
      <c r="K35" s="330">
        <v>-4.4993091062576784</v>
      </c>
      <c r="L35" s="330">
        <v>-0.19522223741880973</v>
      </c>
      <c r="M35" s="330">
        <v>-330.90380957922991</v>
      </c>
    </row>
    <row r="36" spans="1:16" x14ac:dyDescent="0.3">
      <c r="A36" s="329">
        <v>1956</v>
      </c>
      <c r="B36" s="330" t="s">
        <v>728</v>
      </c>
      <c r="C36" s="330">
        <v>-185.97626434107227</v>
      </c>
      <c r="D36" s="330">
        <v>-84.170078881232499</v>
      </c>
      <c r="E36" s="330">
        <v>-19.541585598290357</v>
      </c>
      <c r="F36" s="330">
        <v>0.12380375076011169</v>
      </c>
      <c r="G36" s="330">
        <v>-3.3184645740677929</v>
      </c>
      <c r="H36" s="330">
        <v>-29.81840908096563</v>
      </c>
      <c r="I36" s="330">
        <v>-4.0948634108499071</v>
      </c>
      <c r="J36" s="330">
        <v>-0.67757588652343281</v>
      </c>
      <c r="K36" s="330">
        <v>-4.9489427493688458</v>
      </c>
      <c r="L36" s="330">
        <v>-0.24046765477240067</v>
      </c>
      <c r="M36" s="330">
        <v>-332.66284842638294</v>
      </c>
    </row>
    <row r="37" spans="1:16" x14ac:dyDescent="0.3">
      <c r="A37" s="329">
        <v>1957</v>
      </c>
      <c r="B37" s="330" t="s">
        <v>728</v>
      </c>
      <c r="C37" s="330">
        <v>-185.37648028936783</v>
      </c>
      <c r="D37" s="330">
        <v>-83.476683492005904</v>
      </c>
      <c r="E37" s="330">
        <v>-19.693415868465721</v>
      </c>
      <c r="F37" s="330">
        <v>0.15502561594670353</v>
      </c>
      <c r="G37" s="330">
        <v>-4.1099952020593733</v>
      </c>
      <c r="H37" s="330">
        <v>-31.350173541019618</v>
      </c>
      <c r="I37" s="330">
        <v>-5.0816003795317775</v>
      </c>
      <c r="J37" s="330">
        <v>-0.79318802306348679</v>
      </c>
      <c r="K37" s="330">
        <v>-5.5465310227201927</v>
      </c>
      <c r="L37" s="330">
        <v>-0.29763389564875153</v>
      </c>
      <c r="M37" s="330">
        <v>-335.57067609793592</v>
      </c>
    </row>
    <row r="38" spans="1:16" x14ac:dyDescent="0.3">
      <c r="A38" s="329">
        <v>1958</v>
      </c>
      <c r="B38" s="330" t="s">
        <v>728</v>
      </c>
      <c r="C38" s="330">
        <v>-183.15491669533563</v>
      </c>
      <c r="D38" s="330">
        <v>-82.669151779494769</v>
      </c>
      <c r="E38" s="330">
        <v>-19.834118956619644</v>
      </c>
      <c r="F38" s="330">
        <v>0.19502733376857218</v>
      </c>
      <c r="G38" s="330">
        <v>-5.1247425201410923</v>
      </c>
      <c r="H38" s="330">
        <v>-33.991458627336968</v>
      </c>
      <c r="I38" s="330">
        <v>-6.3436573707134229</v>
      </c>
      <c r="J38" s="330">
        <v>-0.92884272172755111</v>
      </c>
      <c r="K38" s="330">
        <v>-6.228212444864683</v>
      </c>
      <c r="L38" s="330">
        <v>-0.37097131181481352</v>
      </c>
      <c r="M38" s="330">
        <v>-338.45104509427995</v>
      </c>
    </row>
    <row r="39" spans="1:16" x14ac:dyDescent="0.3">
      <c r="A39" s="329">
        <v>1959</v>
      </c>
      <c r="B39" s="330" t="s">
        <v>728</v>
      </c>
      <c r="C39" s="330">
        <v>-184.67584648271068</v>
      </c>
      <c r="D39" s="330">
        <v>-81.694175843349228</v>
      </c>
      <c r="E39" s="330">
        <v>-19.964021771675178</v>
      </c>
      <c r="F39" s="330">
        <v>0.24704246486521433</v>
      </c>
      <c r="G39" s="330">
        <v>-6.4417117283464478</v>
      </c>
      <c r="H39" s="330">
        <v>-35.796736381619773</v>
      </c>
      <c r="I39" s="330">
        <v>-7.9737626831330335</v>
      </c>
      <c r="J39" s="330">
        <v>-1.0898110408750454</v>
      </c>
      <c r="K39" s="330">
        <v>-6.9552715890992669</v>
      </c>
      <c r="L39" s="330">
        <v>-0.46617052786060836</v>
      </c>
      <c r="M39" s="330">
        <v>-344.81046558380399</v>
      </c>
    </row>
    <row r="40" spans="1:16" x14ac:dyDescent="0.3">
      <c r="A40" s="329">
        <v>1960</v>
      </c>
      <c r="B40" s="330" t="s">
        <v>728</v>
      </c>
      <c r="C40" s="330">
        <v>-181.86403171678725</v>
      </c>
      <c r="D40" s="330">
        <v>-80.663631858540697</v>
      </c>
      <c r="E40" s="330">
        <v>-20.08536676760254</v>
      </c>
      <c r="F40" s="330">
        <v>0.3120733662903748</v>
      </c>
      <c r="G40" s="330">
        <v>-8.1498437049438923</v>
      </c>
      <c r="H40" s="330">
        <v>-40.562008709819338</v>
      </c>
      <c r="I40" s="330">
        <v>-10.060651280169928</v>
      </c>
      <c r="J40" s="330">
        <v>-1.3243618869559655</v>
      </c>
      <c r="K40" s="330">
        <v>-7.6414108170587669</v>
      </c>
      <c r="L40" s="330">
        <v>-0.59039978320684328</v>
      </c>
      <c r="M40" s="330">
        <v>-350.62963315879489</v>
      </c>
    </row>
    <row r="41" spans="1:16" x14ac:dyDescent="0.3">
      <c r="A41" s="329">
        <v>1961</v>
      </c>
      <c r="B41" s="330" t="s">
        <v>728</v>
      </c>
      <c r="C41" s="330">
        <v>-180.7588523260068</v>
      </c>
      <c r="D41" s="330">
        <v>-79.436689469678811</v>
      </c>
      <c r="E41" s="330">
        <v>-20.200567172514042</v>
      </c>
      <c r="F41" s="330">
        <v>0.38997315164441887</v>
      </c>
      <c r="G41" s="330">
        <v>-10.199844194377647</v>
      </c>
      <c r="H41" s="330">
        <v>-43.331422263059949</v>
      </c>
      <c r="I41" s="330">
        <v>-12.586944079996121</v>
      </c>
      <c r="J41" s="330">
        <v>-1.7092599632367551</v>
      </c>
      <c r="K41" s="330">
        <v>-8.2302717912512939</v>
      </c>
      <c r="L41" s="330">
        <v>-0.73893981961927824</v>
      </c>
      <c r="M41" s="330">
        <v>-356.80281792809632</v>
      </c>
    </row>
    <row r="42" spans="1:16" x14ac:dyDescent="0.3">
      <c r="A42" s="329">
        <v>1962</v>
      </c>
      <c r="B42" s="330" t="s">
        <v>728</v>
      </c>
      <c r="C42" s="330">
        <v>-178.72121291439785</v>
      </c>
      <c r="D42" s="330">
        <v>-78.215374605371323</v>
      </c>
      <c r="E42" s="330">
        <v>-20.308963591566791</v>
      </c>
      <c r="F42" s="330">
        <v>0.49888143805186003</v>
      </c>
      <c r="G42" s="330">
        <v>-13.658284875830871</v>
      </c>
      <c r="H42" s="330">
        <v>-46.678420493888744</v>
      </c>
      <c r="I42" s="330">
        <v>-16.703046076954656</v>
      </c>
      <c r="J42" s="330">
        <v>-2.3088712270905702</v>
      </c>
      <c r="K42" s="330">
        <v>-8.8604402069548751</v>
      </c>
      <c r="L42" s="330">
        <v>-0.99453556683060251</v>
      </c>
      <c r="M42" s="330">
        <v>-365.95026812083444</v>
      </c>
    </row>
    <row r="43" spans="1:16" x14ac:dyDescent="0.3">
      <c r="A43" s="329">
        <v>1963</v>
      </c>
      <c r="B43" s="330" t="s">
        <v>728</v>
      </c>
      <c r="C43" s="330">
        <v>-169.23803385818681</v>
      </c>
      <c r="D43" s="330">
        <v>-76.981810427042021</v>
      </c>
      <c r="E43" s="330">
        <v>-20.411590478094464</v>
      </c>
      <c r="F43" s="330">
        <v>0.64327749593744477</v>
      </c>
      <c r="G43" s="330">
        <v>-17.9236425304283</v>
      </c>
      <c r="H43" s="330">
        <v>-55.277399522402874</v>
      </c>
      <c r="I43" s="330">
        <v>-21.939641064735508</v>
      </c>
      <c r="J43" s="330">
        <v>-3.1849110693494764</v>
      </c>
      <c r="K43" s="330">
        <v>-9.403761066024714</v>
      </c>
      <c r="L43" s="330">
        <v>-1.3050939277583975</v>
      </c>
      <c r="M43" s="330">
        <v>-375.02260644808501</v>
      </c>
    </row>
    <row r="44" spans="1:16" x14ac:dyDescent="0.3">
      <c r="A44" s="329">
        <v>1964</v>
      </c>
      <c r="B44" s="330" t="s">
        <v>728</v>
      </c>
      <c r="C44" s="330">
        <v>-156.92850300232314</v>
      </c>
      <c r="D44" s="330">
        <v>-75.724084521459901</v>
      </c>
      <c r="E44" s="330">
        <v>-20.509015126099001</v>
      </c>
      <c r="F44" s="330">
        <v>0.82512615552400081</v>
      </c>
      <c r="G44" s="330">
        <v>-22.157235876519554</v>
      </c>
      <c r="H44" s="330">
        <v>-66.058005071710099</v>
      </c>
      <c r="I44" s="330">
        <v>-27.367714251431241</v>
      </c>
      <c r="J44" s="330">
        <v>-4.2438997452167255</v>
      </c>
      <c r="K44" s="330">
        <v>-9.8616298016518993</v>
      </c>
      <c r="L44" s="330">
        <v>-1.6087207035454656</v>
      </c>
      <c r="M44" s="330">
        <v>-383.63368194443302</v>
      </c>
    </row>
    <row r="45" spans="1:16" x14ac:dyDescent="0.3">
      <c r="A45" s="329">
        <v>1965</v>
      </c>
      <c r="B45" s="330" t="s">
        <v>728</v>
      </c>
      <c r="C45" s="330">
        <v>-149.59628010157323</v>
      </c>
      <c r="D45" s="330">
        <v>-74.450253417694299</v>
      </c>
      <c r="E45" s="330">
        <v>-20.601647343197939</v>
      </c>
      <c r="F45" s="330">
        <v>1.0647500454574865</v>
      </c>
      <c r="G45" s="330">
        <v>-27.20393052200296</v>
      </c>
      <c r="H45" s="330">
        <v>-72.725100036692666</v>
      </c>
      <c r="I45" s="330">
        <v>-33.81500966568489</v>
      </c>
      <c r="J45" s="330">
        <v>-5.3328740259713392</v>
      </c>
      <c r="K45" s="330">
        <v>-10.4311396574863</v>
      </c>
      <c r="L45" s="330">
        <v>-1.9681339832166271</v>
      </c>
      <c r="M45" s="330">
        <v>-395.05961870806277</v>
      </c>
    </row>
    <row r="46" spans="1:16" x14ac:dyDescent="0.3">
      <c r="A46" s="329">
        <v>1966</v>
      </c>
      <c r="B46" s="330" t="s">
        <v>728</v>
      </c>
      <c r="C46" s="330">
        <v>-141.02979185338265</v>
      </c>
      <c r="D46" s="330">
        <v>-73.253503475951291</v>
      </c>
      <c r="E46" s="330">
        <v>-20.688249932902171</v>
      </c>
      <c r="F46" s="330">
        <v>1.3612975157834852</v>
      </c>
      <c r="G46" s="330">
        <v>-32.603876938005598</v>
      </c>
      <c r="H46" s="330">
        <v>-76.43388775332248</v>
      </c>
      <c r="I46" s="330">
        <v>-40.823090932935123</v>
      </c>
      <c r="J46" s="330">
        <v>-6.3953177370188579</v>
      </c>
      <c r="K46" s="330">
        <v>-11.0669562400688</v>
      </c>
      <c r="L46" s="330">
        <v>-2.3457852163829389</v>
      </c>
      <c r="M46" s="330">
        <v>-403.27916256418644</v>
      </c>
    </row>
    <row r="47" spans="1:16" x14ac:dyDescent="0.3">
      <c r="A47" s="329">
        <v>1967</v>
      </c>
      <c r="B47" s="330" t="s">
        <v>728</v>
      </c>
      <c r="C47" s="330">
        <v>-132.62001908990749</v>
      </c>
      <c r="D47" s="330">
        <v>-71.989195390379507</v>
      </c>
      <c r="E47" s="330">
        <v>-20.767629600088821</v>
      </c>
      <c r="F47" s="330">
        <v>1.6888953087512937</v>
      </c>
      <c r="G47" s="330">
        <v>-37.945192896137911</v>
      </c>
      <c r="H47" s="330">
        <v>-78.485803931738928</v>
      </c>
      <c r="I47" s="330">
        <v>-47.802071790093166</v>
      </c>
      <c r="J47" s="330">
        <v>-7.4313065248464811</v>
      </c>
      <c r="K47" s="330">
        <v>-11.72358371646675</v>
      </c>
      <c r="L47" s="330">
        <v>-2.7164802455802097</v>
      </c>
      <c r="M47" s="330">
        <v>-409.79238787648796</v>
      </c>
    </row>
    <row r="48" spans="1:16" x14ac:dyDescent="0.3">
      <c r="A48" s="329">
        <v>1968</v>
      </c>
      <c r="B48" s="330" t="s">
        <v>728</v>
      </c>
      <c r="C48" s="330">
        <v>-124.67246703307308</v>
      </c>
      <c r="D48" s="330">
        <v>-70.75841198584348</v>
      </c>
      <c r="E48" s="330">
        <v>-20.842334142984573</v>
      </c>
      <c r="F48" s="330">
        <v>2.019554333403383</v>
      </c>
      <c r="G48" s="330">
        <v>-42.933830424034625</v>
      </c>
      <c r="H48" s="330">
        <v>-80.792133773956976</v>
      </c>
      <c r="I48" s="330">
        <v>-54.340062128963915</v>
      </c>
      <c r="J48" s="330">
        <v>-8.410853837228041</v>
      </c>
      <c r="K48" s="330">
        <v>-12.339189093197156</v>
      </c>
      <c r="L48" s="330">
        <v>-3.0583099651414969</v>
      </c>
      <c r="M48" s="330">
        <v>-416.12803805101993</v>
      </c>
    </row>
    <row r="49" spans="1:13" x14ac:dyDescent="0.3">
      <c r="A49" s="329">
        <v>1969</v>
      </c>
      <c r="B49" s="330" t="s">
        <v>728</v>
      </c>
      <c r="C49" s="330">
        <v>-118.39741298768304</v>
      </c>
      <c r="D49" s="330">
        <v>-69.524982265488546</v>
      </c>
      <c r="E49" s="330">
        <v>-20.91278427923935</v>
      </c>
      <c r="F49" s="330">
        <v>2.3147494930110688</v>
      </c>
      <c r="G49" s="330">
        <v>-46.805526074304971</v>
      </c>
      <c r="H49" s="330">
        <v>-82.290295988580354</v>
      </c>
      <c r="I49" s="330">
        <v>-59.483111054930802</v>
      </c>
      <c r="J49" s="330">
        <v>-9.2905930704306385</v>
      </c>
      <c r="K49" s="330">
        <v>-12.787222953722697</v>
      </c>
      <c r="L49" s="330">
        <v>-3.3180185015840311</v>
      </c>
      <c r="M49" s="330">
        <v>-420.4951976829534</v>
      </c>
    </row>
    <row r="50" spans="1:13" x14ac:dyDescent="0.3">
      <c r="A50" s="329">
        <v>1970</v>
      </c>
      <c r="B50" s="330" t="s">
        <v>728</v>
      </c>
      <c r="C50" s="330">
        <v>-111.80465759245901</v>
      </c>
      <c r="D50" s="330">
        <v>-68.319245599543095</v>
      </c>
      <c r="E50" s="330">
        <v>-20.980062055642975</v>
      </c>
      <c r="F50" s="330">
        <v>2.5758565393565886</v>
      </c>
      <c r="G50" s="330">
        <v>-50.135123056759049</v>
      </c>
      <c r="H50" s="330">
        <v>-84.786994910474704</v>
      </c>
      <c r="I50" s="330">
        <v>-63.872185858600716</v>
      </c>
      <c r="J50" s="330">
        <v>-10.039983979716611</v>
      </c>
      <c r="K50" s="330">
        <v>-13.17383297709066</v>
      </c>
      <c r="L50" s="330">
        <v>-3.5412764620046122</v>
      </c>
      <c r="M50" s="330">
        <v>-424.07750595293481</v>
      </c>
    </row>
    <row r="51" spans="1:13" x14ac:dyDescent="0.3">
      <c r="A51" s="329">
        <v>1971</v>
      </c>
      <c r="B51" s="330" t="s">
        <v>728</v>
      </c>
      <c r="C51" s="330">
        <v>-106.13267927183408</v>
      </c>
      <c r="D51" s="330">
        <v>-67.097707740564829</v>
      </c>
      <c r="E51" s="330">
        <v>-21.04394756103714</v>
      </c>
      <c r="F51" s="330">
        <v>2.8092932821397092</v>
      </c>
      <c r="G51" s="330">
        <v>-53.431180854851767</v>
      </c>
      <c r="H51" s="330">
        <v>-84.638426393680547</v>
      </c>
      <c r="I51" s="330">
        <v>-68.155805126016304</v>
      </c>
      <c r="J51" s="330">
        <v>-10.734016858436009</v>
      </c>
      <c r="K51" s="330">
        <v>-13.541155151071949</v>
      </c>
      <c r="L51" s="330">
        <v>-3.7652824971881786</v>
      </c>
      <c r="M51" s="330">
        <v>-425.73090817254115</v>
      </c>
    </row>
    <row r="52" spans="1:13" x14ac:dyDescent="0.3">
      <c r="A52" s="329">
        <v>1972</v>
      </c>
      <c r="B52" s="330" t="s">
        <v>728</v>
      </c>
      <c r="C52" s="330">
        <v>-100.14530054811067</v>
      </c>
      <c r="D52" s="330">
        <v>-65.910162870815086</v>
      </c>
      <c r="E52" s="330">
        <v>-21.105352166608125</v>
      </c>
      <c r="F52" s="330">
        <v>3.0088511145644459</v>
      </c>
      <c r="G52" s="330">
        <v>-56.351012660384846</v>
      </c>
      <c r="H52" s="330">
        <v>-85.845446647840319</v>
      </c>
      <c r="I52" s="330">
        <v>-71.973648096603355</v>
      </c>
      <c r="J52" s="330">
        <v>-11.4106911896129</v>
      </c>
      <c r="K52" s="330">
        <v>-13.827147878691106</v>
      </c>
      <c r="L52" s="330">
        <v>-3.9634918656082356</v>
      </c>
      <c r="M52" s="330">
        <v>-427.52340280971026</v>
      </c>
    </row>
    <row r="53" spans="1:13" x14ac:dyDescent="0.3">
      <c r="A53" s="329">
        <v>1973</v>
      </c>
      <c r="B53" s="330" t="s">
        <v>728</v>
      </c>
      <c r="C53" s="330">
        <v>-95.28228194348857</v>
      </c>
      <c r="D53" s="330">
        <v>-64.74102955811901</v>
      </c>
      <c r="E53" s="330">
        <v>-21.16314323406165</v>
      </c>
      <c r="F53" s="330">
        <v>3.1821621450747219</v>
      </c>
      <c r="G53" s="330">
        <v>-58.701821507633376</v>
      </c>
      <c r="H53" s="330">
        <v>-86.006856514052814</v>
      </c>
      <c r="I53" s="330">
        <v>-75.088392809702285</v>
      </c>
      <c r="J53" s="330">
        <v>-12.0972367150537</v>
      </c>
      <c r="K53" s="330">
        <v>-14.090738606009737</v>
      </c>
      <c r="L53" s="330">
        <v>-4.1219052170126735</v>
      </c>
      <c r="M53" s="330">
        <v>-428.11124396005908</v>
      </c>
    </row>
    <row r="54" spans="1:13" x14ac:dyDescent="0.3">
      <c r="A54" s="329">
        <v>1974</v>
      </c>
      <c r="B54" s="330" t="s">
        <v>728</v>
      </c>
      <c r="C54" s="330">
        <v>-91.301699087172111</v>
      </c>
      <c r="D54" s="330">
        <v>-63.599718247291918</v>
      </c>
      <c r="E54" s="330">
        <v>-21.216970050198913</v>
      </c>
      <c r="F54" s="330">
        <v>3.3427638103980293</v>
      </c>
      <c r="G54" s="330">
        <v>-60.996701609379542</v>
      </c>
      <c r="H54" s="330">
        <v>-85.751088379694139</v>
      </c>
      <c r="I54" s="330">
        <v>-78.110040740361185</v>
      </c>
      <c r="J54" s="330">
        <v>-12.77696679991392</v>
      </c>
      <c r="K54" s="330">
        <v>-14.374889132732516</v>
      </c>
      <c r="L54" s="330">
        <v>-4.2773917117423226</v>
      </c>
      <c r="M54" s="330">
        <v>-429.06270194808849</v>
      </c>
    </row>
    <row r="55" spans="1:13" x14ac:dyDescent="0.3">
      <c r="A55" s="329">
        <v>1975</v>
      </c>
      <c r="B55" s="330" t="s">
        <v>728</v>
      </c>
      <c r="C55" s="330">
        <v>-87.552041736627118</v>
      </c>
      <c r="D55" s="330">
        <v>-62.489304170880864</v>
      </c>
      <c r="E55" s="330">
        <v>-21.269065481739183</v>
      </c>
      <c r="F55" s="330">
        <v>3.5055093265504498</v>
      </c>
      <c r="G55" s="330">
        <v>-63.698655605984435</v>
      </c>
      <c r="H55" s="330">
        <v>-85.906290595085835</v>
      </c>
      <c r="I55" s="330">
        <v>-81.572613810586233</v>
      </c>
      <c r="J55" s="330">
        <v>-13.429699582996507</v>
      </c>
      <c r="K55" s="330">
        <v>-14.69824320311597</v>
      </c>
      <c r="L55" s="330">
        <v>-4.4648841018537633</v>
      </c>
      <c r="M55" s="330">
        <v>-431.57528896231952</v>
      </c>
    </row>
    <row r="56" spans="1:13" x14ac:dyDescent="0.3">
      <c r="A56" s="329">
        <v>1976</v>
      </c>
      <c r="B56" s="330" t="s">
        <v>728</v>
      </c>
      <c r="C56" s="330">
        <v>-83.511032196213677</v>
      </c>
      <c r="D56" s="330">
        <v>-61.381432037124902</v>
      </c>
      <c r="E56" s="330">
        <v>-21.3182986337725</v>
      </c>
      <c r="F56" s="330">
        <v>3.6793095665334397</v>
      </c>
      <c r="G56" s="330">
        <v>-66.515073171308828</v>
      </c>
      <c r="H56" s="330">
        <v>-88.291329737503887</v>
      </c>
      <c r="I56" s="330">
        <v>-85.255136399602137</v>
      </c>
      <c r="J56" s="330">
        <v>-14.060187343471419</v>
      </c>
      <c r="K56" s="330">
        <v>-15.030799730106859</v>
      </c>
      <c r="L56" s="330">
        <v>-4.6589675775552299</v>
      </c>
      <c r="M56" s="330">
        <v>-436.34294726012598</v>
      </c>
    </row>
    <row r="57" spans="1:13" x14ac:dyDescent="0.3">
      <c r="A57" s="329">
        <v>1977</v>
      </c>
      <c r="B57" s="330" t="s">
        <v>728</v>
      </c>
      <c r="C57" s="330">
        <v>-80.03152638243786</v>
      </c>
      <c r="D57" s="330">
        <v>-60.338795161656535</v>
      </c>
      <c r="E57" s="330">
        <v>-21.364964238328955</v>
      </c>
      <c r="F57" s="330">
        <v>3.8603100224638758</v>
      </c>
      <c r="G57" s="330">
        <v>-69.184781807433112</v>
      </c>
      <c r="H57" s="330">
        <v>-88.63045098221599</v>
      </c>
      <c r="I57" s="330">
        <v>-88.766396592207059</v>
      </c>
      <c r="J57" s="330">
        <v>-14.675032457463404</v>
      </c>
      <c r="K57" s="330">
        <v>-15.346497469315205</v>
      </c>
      <c r="L57" s="330">
        <v>-4.8425231218944198</v>
      </c>
      <c r="M57" s="330">
        <v>-439.32065819048864</v>
      </c>
    </row>
    <row r="58" spans="1:13" x14ac:dyDescent="0.3">
      <c r="A58" s="329">
        <v>1978</v>
      </c>
      <c r="B58" s="330" t="s">
        <v>728</v>
      </c>
      <c r="C58" s="330">
        <v>-76.729040253305101</v>
      </c>
      <c r="D58" s="330">
        <v>-59.330005543621574</v>
      </c>
      <c r="E58" s="330">
        <v>-21.410611590441164</v>
      </c>
      <c r="F58" s="330">
        <v>4.0441504183995525</v>
      </c>
      <c r="G58" s="330">
        <v>-71.936903441602112</v>
      </c>
      <c r="H58" s="330">
        <v>-88.525533697593559</v>
      </c>
      <c r="I58" s="330">
        <v>-92.361053207101662</v>
      </c>
      <c r="J58" s="330">
        <v>-15.264341413684393</v>
      </c>
      <c r="K58" s="330">
        <v>-15.659744534036555</v>
      </c>
      <c r="L58" s="330">
        <v>-5.0309999664978964</v>
      </c>
      <c r="M58" s="330">
        <v>-442.20408322948458</v>
      </c>
    </row>
    <row r="59" spans="1:13" x14ac:dyDescent="0.3">
      <c r="A59" s="329">
        <v>1979</v>
      </c>
      <c r="B59" s="330" t="s">
        <v>728</v>
      </c>
      <c r="C59" s="330">
        <v>-74.426409443790575</v>
      </c>
      <c r="D59" s="330">
        <v>-58.365355952719717</v>
      </c>
      <c r="E59" s="330">
        <v>-21.454731765209729</v>
      </c>
      <c r="F59" s="330">
        <v>4.2313382141604654</v>
      </c>
      <c r="G59" s="330">
        <v>-74.603196006635429</v>
      </c>
      <c r="H59" s="330">
        <v>-90.56018762027324</v>
      </c>
      <c r="I59" s="330">
        <v>-95.85018348675797</v>
      </c>
      <c r="J59" s="330">
        <v>-15.764851483550936</v>
      </c>
      <c r="K59" s="330">
        <v>-15.995257668364902</v>
      </c>
      <c r="L59" s="330">
        <v>-5.2132329389714842</v>
      </c>
      <c r="M59" s="330">
        <v>-448.00206815211351</v>
      </c>
    </row>
    <row r="60" spans="1:13" x14ac:dyDescent="0.3">
      <c r="A60" s="329">
        <v>1980</v>
      </c>
      <c r="B60" s="330" t="s">
        <v>728</v>
      </c>
      <c r="C60" s="330">
        <v>-72.542758171881033</v>
      </c>
      <c r="D60" s="330">
        <v>-57.430385552051156</v>
      </c>
      <c r="E60" s="330">
        <v>-21.495562685427668</v>
      </c>
      <c r="F60" s="330">
        <v>4.4412171446699018</v>
      </c>
      <c r="G60" s="330">
        <v>-77.596686394186705</v>
      </c>
      <c r="H60" s="330">
        <v>-91.797286730261717</v>
      </c>
      <c r="I60" s="330">
        <v>-99.759025672097096</v>
      </c>
      <c r="J60" s="330">
        <v>-16.238500675561578</v>
      </c>
      <c r="K60" s="330">
        <v>-16.462465678844403</v>
      </c>
      <c r="L60" s="330">
        <v>-5.4191719497969491</v>
      </c>
      <c r="M60" s="330">
        <v>-454.3006263654384</v>
      </c>
    </row>
    <row r="61" spans="1:13" x14ac:dyDescent="0.3">
      <c r="A61" s="329">
        <v>1981</v>
      </c>
      <c r="B61" s="330" t="s">
        <v>728</v>
      </c>
      <c r="C61" s="330">
        <v>-70.584471832736511</v>
      </c>
      <c r="D61" s="330">
        <v>-56.512579449079404</v>
      </c>
      <c r="E61" s="330">
        <v>-21.535312270270541</v>
      </c>
      <c r="F61" s="330">
        <v>4.6601728066070143</v>
      </c>
      <c r="G61" s="330">
        <v>-80.693106535782547</v>
      </c>
      <c r="H61" s="330">
        <v>-93.626931245572734</v>
      </c>
      <c r="I61" s="330">
        <v>-103.79763416016337</v>
      </c>
      <c r="J61" s="330">
        <v>-16.671305147780576</v>
      </c>
      <c r="K61" s="330">
        <v>-17.004872180326593</v>
      </c>
      <c r="L61" s="330">
        <v>-5.6323841645473625</v>
      </c>
      <c r="M61" s="330">
        <v>-461.39842417965264</v>
      </c>
    </row>
    <row r="62" spans="1:13" x14ac:dyDescent="0.3">
      <c r="A62" s="329">
        <v>1982</v>
      </c>
      <c r="B62" s="330" t="s">
        <v>728</v>
      </c>
      <c r="C62" s="330">
        <v>-69.416012863391217</v>
      </c>
      <c r="D62" s="330">
        <v>-55.647711932446818</v>
      </c>
      <c r="E62" s="330">
        <v>-21.572999546923352</v>
      </c>
      <c r="F62" s="330">
        <v>4.863545285939038</v>
      </c>
      <c r="G62" s="330">
        <v>-83.109482901045808</v>
      </c>
      <c r="H62" s="330">
        <v>-94.794841542256506</v>
      </c>
      <c r="I62" s="330">
        <v>-107.03603970359686</v>
      </c>
      <c r="J62" s="330">
        <v>-17.092314385264434</v>
      </c>
      <c r="K62" s="330">
        <v>-17.532365222542829</v>
      </c>
      <c r="L62" s="330">
        <v>-5.7942219920593825</v>
      </c>
      <c r="M62" s="330">
        <v>-467.13244480358816</v>
      </c>
    </row>
    <row r="63" spans="1:13" x14ac:dyDescent="0.3">
      <c r="A63" s="329">
        <v>1983</v>
      </c>
      <c r="B63" s="330" t="s">
        <v>728</v>
      </c>
      <c r="C63" s="330">
        <v>-67.55757479773699</v>
      </c>
      <c r="D63" s="330">
        <v>-54.8206849766215</v>
      </c>
      <c r="E63" s="330">
        <v>-21.608570989954124</v>
      </c>
      <c r="F63" s="330">
        <v>5.0527246269773611</v>
      </c>
      <c r="G63" s="330">
        <v>-85.128995387871711</v>
      </c>
      <c r="H63" s="330">
        <v>-96.053985803077424</v>
      </c>
      <c r="I63" s="330">
        <v>-109.73156453107457</v>
      </c>
      <c r="J63" s="330">
        <v>-17.478922947346735</v>
      </c>
      <c r="K63" s="330">
        <v>-18.094671366110276</v>
      </c>
      <c r="L63" s="330">
        <v>-5.9288521542941401</v>
      </c>
      <c r="M63" s="330">
        <v>-471.35109832711015</v>
      </c>
    </row>
    <row r="64" spans="1:13" x14ac:dyDescent="0.3">
      <c r="A64" s="329">
        <v>1984</v>
      </c>
      <c r="B64" s="330" t="s">
        <v>728</v>
      </c>
      <c r="C64" s="330">
        <v>-65.930183841645217</v>
      </c>
      <c r="D64" s="330">
        <v>-54.010332572776235</v>
      </c>
      <c r="E64" s="330">
        <v>-21.643066764148369</v>
      </c>
      <c r="F64" s="330">
        <v>5.2196957619447995</v>
      </c>
      <c r="G64" s="330">
        <v>-86.982895417813523</v>
      </c>
      <c r="H64" s="330">
        <v>-97.599002926047206</v>
      </c>
      <c r="I64" s="330">
        <v>-112.17422743697436</v>
      </c>
      <c r="J64" s="330">
        <v>-17.828845166748408</v>
      </c>
      <c r="K64" s="330">
        <v>-18.64918693449906</v>
      </c>
      <c r="L64" s="330">
        <v>-6.0525483182262194</v>
      </c>
      <c r="M64" s="330">
        <v>-475.65059361693386</v>
      </c>
    </row>
    <row r="65" spans="1:13" x14ac:dyDescent="0.3">
      <c r="A65" s="329">
        <v>1985</v>
      </c>
      <c r="B65" s="330" t="s">
        <v>728</v>
      </c>
      <c r="C65" s="330">
        <v>-64.631487848313569</v>
      </c>
      <c r="D65" s="330">
        <v>-53.290769902032551</v>
      </c>
      <c r="E65" s="330">
        <v>-21.675988897805446</v>
      </c>
      <c r="F65" s="330">
        <v>5.3665029500651205</v>
      </c>
      <c r="G65" s="330">
        <v>-88.721464113685428</v>
      </c>
      <c r="H65" s="330">
        <v>-99.431182977528806</v>
      </c>
      <c r="I65" s="330">
        <v>-114.45404381385481</v>
      </c>
      <c r="J65" s="330">
        <v>-18.158799739691471</v>
      </c>
      <c r="K65" s="330">
        <v>-19.184354218285709</v>
      </c>
      <c r="L65" s="330">
        <v>-6.1697917948217347</v>
      </c>
      <c r="M65" s="330">
        <v>-480.35138035595435</v>
      </c>
    </row>
    <row r="66" spans="1:13" x14ac:dyDescent="0.3">
      <c r="A66" s="329">
        <v>1986</v>
      </c>
      <c r="B66" s="330" t="s">
        <v>728</v>
      </c>
      <c r="C66" s="330">
        <v>-63.216558127528259</v>
      </c>
      <c r="D66" s="330">
        <v>-52.595250237085402</v>
      </c>
      <c r="E66" s="330">
        <v>-21.707395901067081</v>
      </c>
      <c r="F66" s="330">
        <v>5.5043570086399134</v>
      </c>
      <c r="G66" s="330">
        <v>-90.392553126209833</v>
      </c>
      <c r="H66" s="330">
        <v>-100.17676736595499</v>
      </c>
      <c r="I66" s="330">
        <v>-116.66732171943588</v>
      </c>
      <c r="J66" s="330">
        <v>-18.481070000630453</v>
      </c>
      <c r="K66" s="330">
        <v>-19.75222487636691</v>
      </c>
      <c r="L66" s="330">
        <v>-6.2827050053455524</v>
      </c>
      <c r="M66" s="330">
        <v>-483.76748935098448</v>
      </c>
    </row>
    <row r="67" spans="1:13" x14ac:dyDescent="0.3">
      <c r="A67" s="329">
        <v>1987</v>
      </c>
      <c r="B67" s="330" t="s">
        <v>728</v>
      </c>
      <c r="C67" s="330">
        <v>-62.513466854134442</v>
      </c>
      <c r="D67" s="330">
        <v>-51.94952246987279</v>
      </c>
      <c r="E67" s="330">
        <v>-21.738018665749031</v>
      </c>
      <c r="F67" s="330">
        <v>5.6365583590970489</v>
      </c>
      <c r="G67" s="330">
        <v>-92.127434221364524</v>
      </c>
      <c r="H67" s="330">
        <v>-101.00776721997846</v>
      </c>
      <c r="I67" s="330">
        <v>-118.95427940187201</v>
      </c>
      <c r="J67" s="330">
        <v>-18.75860402349247</v>
      </c>
      <c r="K67" s="330">
        <v>-20.346517754585776</v>
      </c>
      <c r="L67" s="330">
        <v>-6.4007984946711902</v>
      </c>
      <c r="M67" s="330">
        <v>-488.15985074662359</v>
      </c>
    </row>
    <row r="68" spans="1:13" x14ac:dyDescent="0.3">
      <c r="A68" s="329">
        <v>1988</v>
      </c>
      <c r="B68" s="330" t="s">
        <v>728</v>
      </c>
      <c r="C68" s="330">
        <v>-61.353844648015802</v>
      </c>
      <c r="D68" s="330">
        <v>-51.321065784606972</v>
      </c>
      <c r="E68" s="330">
        <v>-21.767102618566362</v>
      </c>
      <c r="F68" s="330">
        <v>5.757884243044189</v>
      </c>
      <c r="G68" s="330">
        <v>-93.547934788205467</v>
      </c>
      <c r="H68" s="330">
        <v>-102.46894402116976</v>
      </c>
      <c r="I68" s="330">
        <v>-120.85536048836285</v>
      </c>
      <c r="J68" s="330">
        <v>-19.020288062001235</v>
      </c>
      <c r="K68" s="330">
        <v>-20.910723938362295</v>
      </c>
      <c r="L68" s="330">
        <v>-6.4953633063429326</v>
      </c>
      <c r="M68" s="330">
        <v>-491.98274341258946</v>
      </c>
    </row>
    <row r="69" spans="1:13" x14ac:dyDescent="0.3">
      <c r="A69" s="329">
        <v>1989</v>
      </c>
      <c r="B69" s="330" t="s">
        <v>728</v>
      </c>
      <c r="C69" s="330">
        <v>-60.942923716448526</v>
      </c>
      <c r="D69" s="330">
        <v>-50.732593406810608</v>
      </c>
      <c r="E69" s="330">
        <v>-21.79471368485083</v>
      </c>
      <c r="F69" s="330">
        <v>5.8770833226179748</v>
      </c>
      <c r="G69" s="330">
        <v>-94.885788399809073</v>
      </c>
      <c r="H69" s="330">
        <v>-103.55942875150983</v>
      </c>
      <c r="I69" s="330">
        <v>-122.6508266684786</v>
      </c>
      <c r="J69" s="330">
        <v>-19.265329083147943</v>
      </c>
      <c r="K69" s="330">
        <v>-21.480781818224823</v>
      </c>
      <c r="L69" s="330">
        <v>-6.5841910879817842</v>
      </c>
      <c r="M69" s="330">
        <v>-496.01949329464401</v>
      </c>
    </row>
    <row r="70" spans="1:13" x14ac:dyDescent="0.3">
      <c r="A70" s="329">
        <v>1990</v>
      </c>
      <c r="B70" s="330" t="s">
        <v>728</v>
      </c>
      <c r="C70" s="330">
        <v>-60.728348804824996</v>
      </c>
      <c r="D70" s="330">
        <v>-50.169489984534167</v>
      </c>
      <c r="E70" s="330">
        <v>-21.821207906274775</v>
      </c>
      <c r="F70" s="330">
        <v>5.9811774594620752</v>
      </c>
      <c r="G70" s="330">
        <v>-96.042562211542858</v>
      </c>
      <c r="H70" s="330">
        <v>-104.98172818602441</v>
      </c>
      <c r="I70" s="330">
        <v>-124.18380113130902</v>
      </c>
      <c r="J70" s="330">
        <v>-19.471803076917546</v>
      </c>
      <c r="K70" s="330">
        <v>-21.994835732770198</v>
      </c>
      <c r="L70" s="330">
        <v>-6.6610374991533581</v>
      </c>
      <c r="M70" s="330">
        <v>-500.07363707388913</v>
      </c>
    </row>
    <row r="71" spans="1:13" x14ac:dyDescent="0.3">
      <c r="A71" s="329">
        <v>1991</v>
      </c>
      <c r="B71" s="330" t="s">
        <v>728</v>
      </c>
      <c r="C71" s="330">
        <v>-59.851171402326628</v>
      </c>
      <c r="D71" s="330">
        <v>-49.62079362106239</v>
      </c>
      <c r="E71" s="330">
        <v>-21.846336680828859</v>
      </c>
      <c r="F71" s="330">
        <v>6.0679559582810878</v>
      </c>
      <c r="G71" s="330">
        <v>-96.938890998484666</v>
      </c>
      <c r="H71" s="330">
        <v>-105.37056799025456</v>
      </c>
      <c r="I71" s="330">
        <v>-125.39584382105394</v>
      </c>
      <c r="J71" s="330">
        <v>-19.681153761368627</v>
      </c>
      <c r="K71" s="330">
        <v>-22.420285914342347</v>
      </c>
      <c r="L71" s="330">
        <v>-6.7192472489183404</v>
      </c>
      <c r="M71" s="330">
        <v>-501.77633548035936</v>
      </c>
    </row>
    <row r="72" spans="1:13" x14ac:dyDescent="0.3">
      <c r="A72" s="329">
        <v>1992</v>
      </c>
      <c r="B72" s="330" t="s">
        <v>728</v>
      </c>
      <c r="C72" s="330">
        <v>-59.042136844918609</v>
      </c>
      <c r="D72" s="330">
        <v>-49.149560343247558</v>
      </c>
      <c r="E72" s="330">
        <v>-21.870935413704792</v>
      </c>
      <c r="F72" s="330">
        <v>6.1457728982411313</v>
      </c>
      <c r="G72" s="330">
        <v>-97.926942378470713</v>
      </c>
      <c r="H72" s="330">
        <v>-106.77055144914593</v>
      </c>
      <c r="I72" s="330">
        <v>-126.69686035263948</v>
      </c>
      <c r="J72" s="330">
        <v>-19.853015601582428</v>
      </c>
      <c r="K72" s="330">
        <v>-22.859216189748839</v>
      </c>
      <c r="L72" s="330">
        <v>-6.7859035498782854</v>
      </c>
      <c r="M72" s="330">
        <v>-504.8093492250955</v>
      </c>
    </row>
    <row r="73" spans="1:13" x14ac:dyDescent="0.3">
      <c r="A73" s="329">
        <v>1993</v>
      </c>
      <c r="B73" s="330" t="s">
        <v>728</v>
      </c>
      <c r="C73" s="330">
        <v>-58.407080469795432</v>
      </c>
      <c r="D73" s="330">
        <v>-48.697960491661128</v>
      </c>
      <c r="E73" s="330">
        <v>-21.894697268035344</v>
      </c>
      <c r="F73" s="330">
        <v>6.2203569889270494</v>
      </c>
      <c r="G73" s="330">
        <v>-98.85482236471772</v>
      </c>
      <c r="H73" s="330">
        <v>-106.85981119357709</v>
      </c>
      <c r="I73" s="330">
        <v>-127.92702043312582</v>
      </c>
      <c r="J73" s="330">
        <v>-20.030284283504553</v>
      </c>
      <c r="K73" s="330">
        <v>-23.264333266079948</v>
      </c>
      <c r="L73" s="330">
        <v>-6.8480043161086099</v>
      </c>
      <c r="M73" s="330">
        <v>-506.56365709767857</v>
      </c>
    </row>
    <row r="74" spans="1:13" x14ac:dyDescent="0.3">
      <c r="A74" s="329">
        <v>1994</v>
      </c>
      <c r="B74" s="330" t="s">
        <v>728</v>
      </c>
      <c r="C74" s="330">
        <v>-57.616557255133891</v>
      </c>
      <c r="D74" s="330">
        <v>-48.2689074145582</v>
      </c>
      <c r="E74" s="330">
        <v>-21.918004779350806</v>
      </c>
      <c r="F74" s="330">
        <v>6.2946499153319788</v>
      </c>
      <c r="G74" s="330">
        <v>-99.856828725572157</v>
      </c>
      <c r="H74" s="330">
        <v>-107.03495347489968</v>
      </c>
      <c r="I74" s="330">
        <v>-129.25527587019062</v>
      </c>
      <c r="J74" s="330">
        <v>-20.199458224927973</v>
      </c>
      <c r="K74" s="330">
        <v>-23.665891202878402</v>
      </c>
      <c r="L74" s="330">
        <v>-6.9159525606336762</v>
      </c>
      <c r="M74" s="330">
        <v>-508.43717959281344</v>
      </c>
    </row>
    <row r="75" spans="1:13" x14ac:dyDescent="0.3">
      <c r="A75" s="329">
        <v>1995</v>
      </c>
      <c r="B75" s="330" t="s">
        <v>728</v>
      </c>
      <c r="C75" s="330">
        <v>-57.251579945166611</v>
      </c>
      <c r="D75" s="330">
        <v>-47.846531789485006</v>
      </c>
      <c r="E75" s="330">
        <v>-21.94221688411049</v>
      </c>
      <c r="F75" s="330">
        <v>6.376942163240952</v>
      </c>
      <c r="G75" s="330">
        <v>-101.16700952540607</v>
      </c>
      <c r="H75" s="330">
        <v>-108.70895059244997</v>
      </c>
      <c r="I75" s="330">
        <v>-130.93982791547919</v>
      </c>
      <c r="J75" s="330">
        <v>-20.361973102389751</v>
      </c>
      <c r="K75" s="330">
        <v>-24.098315566644914</v>
      </c>
      <c r="L75" s="330">
        <v>-7.006935445145321</v>
      </c>
      <c r="M75" s="330">
        <v>-512.94639860303641</v>
      </c>
    </row>
    <row r="76" spans="1:13" x14ac:dyDescent="0.3">
      <c r="A76" s="329">
        <v>1996</v>
      </c>
      <c r="B76" s="330" t="s">
        <v>728</v>
      </c>
      <c r="C76" s="330">
        <v>-56.643015586789041</v>
      </c>
      <c r="D76" s="330">
        <v>-47.433424584452183</v>
      </c>
      <c r="E76" s="330">
        <v>-21.964638332700765</v>
      </c>
      <c r="F76" s="330">
        <v>6.4584157244004912</v>
      </c>
      <c r="G76" s="330">
        <v>-102.12793453450337</v>
      </c>
      <c r="H76" s="330">
        <v>-109.27130350646058</v>
      </c>
      <c r="I76" s="330">
        <v>-132.23676491085098</v>
      </c>
      <c r="J76" s="330">
        <v>-20.520110255625607</v>
      </c>
      <c r="K76" s="330">
        <v>-24.418463750117663</v>
      </c>
      <c r="L76" s="330">
        <v>-7.0707272739376634</v>
      </c>
      <c r="M76" s="330">
        <v>-515.22796701103732</v>
      </c>
    </row>
    <row r="77" spans="1:13" x14ac:dyDescent="0.3">
      <c r="A77" s="329">
        <v>1997</v>
      </c>
      <c r="B77" s="330" t="s">
        <v>728</v>
      </c>
      <c r="C77" s="330">
        <v>-56.381106261435512</v>
      </c>
      <c r="D77" s="330">
        <v>-47.021232916165125</v>
      </c>
      <c r="E77" s="330">
        <v>-21.985087673994165</v>
      </c>
      <c r="F77" s="330">
        <v>6.5227800803825859</v>
      </c>
      <c r="G77" s="330">
        <v>-102.70067923618011</v>
      </c>
      <c r="H77" s="330">
        <v>-109.10995578914094</v>
      </c>
      <c r="I77" s="330">
        <v>-133.03944454300444</v>
      </c>
      <c r="J77" s="330">
        <v>-20.695482371173799</v>
      </c>
      <c r="K77" s="330">
        <v>-24.585558224596394</v>
      </c>
      <c r="L77" s="330">
        <v>-7.1070167151153791</v>
      </c>
      <c r="M77" s="330">
        <v>-516.10278365042325</v>
      </c>
    </row>
    <row r="78" spans="1:13" x14ac:dyDescent="0.3">
      <c r="A78" s="329">
        <v>1998</v>
      </c>
      <c r="B78" s="330" t="s">
        <v>728</v>
      </c>
      <c r="C78" s="330">
        <v>-56.255949581508702</v>
      </c>
      <c r="D78" s="330">
        <v>-46.614257969666092</v>
      </c>
      <c r="E78" s="330">
        <v>-22.004868290705144</v>
      </c>
      <c r="F78" s="330">
        <v>6.5695808557367998</v>
      </c>
      <c r="G78" s="330">
        <v>-103.13426885239934</v>
      </c>
      <c r="H78" s="330">
        <v>-109.28731272430487</v>
      </c>
      <c r="I78" s="330">
        <v>-133.63134079004013</v>
      </c>
      <c r="J78" s="330">
        <v>-20.827128360892704</v>
      </c>
      <c r="K78" s="330">
        <v>-24.666428800386583</v>
      </c>
      <c r="L78" s="330">
        <v>-7.1338106987396914</v>
      </c>
      <c r="M78" s="330">
        <v>-516.98578521290642</v>
      </c>
    </row>
    <row r="79" spans="1:13" x14ac:dyDescent="0.3">
      <c r="A79" s="329">
        <v>1999</v>
      </c>
      <c r="B79" s="330" t="s">
        <v>728</v>
      </c>
      <c r="C79" s="330">
        <v>-55.958129440961187</v>
      </c>
      <c r="D79" s="330">
        <v>-46.220047967889947</v>
      </c>
      <c r="E79" s="330">
        <v>-22.024191147180602</v>
      </c>
      <c r="F79" s="330">
        <v>6.6018161056997018</v>
      </c>
      <c r="G79" s="330">
        <v>-103.42507400748926</v>
      </c>
      <c r="H79" s="330">
        <v>-109.14793398629685</v>
      </c>
      <c r="I79" s="330">
        <v>-134.04560397323684</v>
      </c>
      <c r="J79" s="330">
        <v>-20.939057004997522</v>
      </c>
      <c r="K79" s="330">
        <v>-24.686152379154944</v>
      </c>
      <c r="L79" s="330">
        <v>-7.1510630157346569</v>
      </c>
      <c r="M79" s="330">
        <v>-516.99543681724208</v>
      </c>
    </row>
    <row r="80" spans="1:13" x14ac:dyDescent="0.3">
      <c r="A80" s="329">
        <v>2000</v>
      </c>
      <c r="B80" s="330">
        <v>-1.1360385036835747E-2</v>
      </c>
      <c r="C80" s="330">
        <v>-55.212433601115492</v>
      </c>
      <c r="D80" s="330">
        <v>-45.823754916735588</v>
      </c>
      <c r="E80" s="330">
        <v>-22.04235168616831</v>
      </c>
      <c r="F80" s="330">
        <v>6.618826033788733</v>
      </c>
      <c r="G80" s="330">
        <v>-103.41368928332534</v>
      </c>
      <c r="H80" s="330">
        <v>-108.39686551293386</v>
      </c>
      <c r="I80" s="330">
        <v>-134.11166608997314</v>
      </c>
      <c r="J80" s="330">
        <v>-21.016917557035914</v>
      </c>
      <c r="K80" s="330">
        <v>-24.657620997755938</v>
      </c>
      <c r="L80" s="330">
        <v>-7.1462452857705356</v>
      </c>
      <c r="M80" s="330">
        <v>-515.21407928206224</v>
      </c>
    </row>
    <row r="81" spans="1:13" x14ac:dyDescent="0.3">
      <c r="A81" s="329">
        <v>2001</v>
      </c>
      <c r="B81" s="330">
        <v>-1.2856636310730258</v>
      </c>
      <c r="C81" s="330">
        <v>-54.662797825821542</v>
      </c>
      <c r="D81" s="330">
        <v>-45.425395187657671</v>
      </c>
      <c r="E81" s="330">
        <v>-22.060498461043473</v>
      </c>
      <c r="F81" s="330">
        <v>6.6310371643518655</v>
      </c>
      <c r="G81" s="330">
        <v>-103.24081920785633</v>
      </c>
      <c r="H81" s="330">
        <v>-107.96130264493117</v>
      </c>
      <c r="I81" s="330">
        <v>-133.97799029156539</v>
      </c>
      <c r="J81" s="330">
        <v>-21.04965092430756</v>
      </c>
      <c r="K81" s="330">
        <v>-24.63340939903448</v>
      </c>
      <c r="L81" s="330">
        <v>-7.1297220894315014</v>
      </c>
      <c r="M81" s="330">
        <v>-514.79621249837021</v>
      </c>
    </row>
    <row r="82" spans="1:13" x14ac:dyDescent="0.3">
      <c r="A82" s="329">
        <v>2002</v>
      </c>
      <c r="B82" s="330">
        <v>-3.1161266016675389</v>
      </c>
      <c r="C82" s="330">
        <v>-54.055853661325315</v>
      </c>
      <c r="D82" s="330">
        <v>-45.027493427170988</v>
      </c>
      <c r="E82" s="330">
        <v>-22.078337129416123</v>
      </c>
      <c r="F82" s="330">
        <v>6.6220940034893747</v>
      </c>
      <c r="G82" s="330">
        <v>-102.91664356224589</v>
      </c>
      <c r="H82" s="330">
        <v>-107.11805113964617</v>
      </c>
      <c r="I82" s="330">
        <v>-133.59656130890767</v>
      </c>
      <c r="J82" s="330">
        <v>-21.030607402786483</v>
      </c>
      <c r="K82" s="330">
        <v>-24.524978541120767</v>
      </c>
      <c r="L82" s="330">
        <v>-7.1034564322715994</v>
      </c>
      <c r="M82" s="330">
        <v>-513.94601520306924</v>
      </c>
    </row>
    <row r="83" spans="1:13" x14ac:dyDescent="0.3">
      <c r="A83" s="329">
        <v>2003</v>
      </c>
      <c r="B83" s="330">
        <v>-5.1282666109283852</v>
      </c>
      <c r="C83" s="330">
        <v>-53.369704285687597</v>
      </c>
      <c r="D83" s="330">
        <v>-44.659160469630926</v>
      </c>
      <c r="E83" s="330">
        <v>-22.094198896198517</v>
      </c>
      <c r="F83" s="330">
        <v>6.5870094545351003</v>
      </c>
      <c r="G83" s="330">
        <v>-102.1987901059649</v>
      </c>
      <c r="H83" s="330">
        <v>-106.27388640316484</v>
      </c>
      <c r="I83" s="330">
        <v>-132.70490741539865</v>
      </c>
      <c r="J83" s="330">
        <v>-20.972323844280428</v>
      </c>
      <c r="K83" s="330">
        <v>-24.298018732375901</v>
      </c>
      <c r="L83" s="330">
        <v>-7.0496631522357376</v>
      </c>
      <c r="M83" s="330">
        <v>-512.16191046133076</v>
      </c>
    </row>
    <row r="84" spans="1:13" x14ac:dyDescent="0.3">
      <c r="A84" s="329">
        <v>2004</v>
      </c>
      <c r="B84" s="330">
        <v>-7.3028963438975643</v>
      </c>
      <c r="C84" s="330">
        <v>-53.122409969008814</v>
      </c>
      <c r="D84" s="330">
        <v>-44.255049032256828</v>
      </c>
      <c r="E84" s="330">
        <v>-22.108317588351042</v>
      </c>
      <c r="F84" s="330">
        <v>6.5452126889839555</v>
      </c>
      <c r="G84" s="330">
        <v>-101.408537779836</v>
      </c>
      <c r="H84" s="330">
        <v>-104.82565834025095</v>
      </c>
      <c r="I84" s="330">
        <v>-131.7129925158435</v>
      </c>
      <c r="J84" s="330">
        <v>-20.876378211454885</v>
      </c>
      <c r="K84" s="330">
        <v>-24.037660210073255</v>
      </c>
      <c r="L84" s="330">
        <v>-6.9921568787169024</v>
      </c>
      <c r="M84" s="330">
        <v>-510.09684418070577</v>
      </c>
    </row>
    <row r="85" spans="1:13" x14ac:dyDescent="0.3">
      <c r="A85" s="329">
        <v>2005</v>
      </c>
      <c r="B85" s="330">
        <v>-9.7971627107556234</v>
      </c>
      <c r="C85" s="330">
        <v>-52.348234156274806</v>
      </c>
      <c r="D85" s="330">
        <v>-43.882976308635172</v>
      </c>
      <c r="E85" s="330">
        <v>-22.121729665603382</v>
      </c>
      <c r="F85" s="330">
        <v>6.4968303635497664</v>
      </c>
      <c r="G85" s="330">
        <v>-100.50556949269287</v>
      </c>
      <c r="H85" s="330">
        <v>-103.62026696081539</v>
      </c>
      <c r="I85" s="330">
        <v>-130.58935700336897</v>
      </c>
      <c r="J85" s="330">
        <v>-20.735718414852148</v>
      </c>
      <c r="K85" s="330">
        <v>-23.750364235351558</v>
      </c>
      <c r="L85" s="330">
        <v>-6.9266728993591551</v>
      </c>
      <c r="M85" s="330">
        <v>-507.78122148415935</v>
      </c>
    </row>
    <row r="86" spans="1:13" x14ac:dyDescent="0.3">
      <c r="A86" s="329">
        <v>2006</v>
      </c>
      <c r="B86" s="330">
        <v>-13.186903627151782</v>
      </c>
      <c r="C86" s="330">
        <v>-51.98365827718461</v>
      </c>
      <c r="D86" s="330">
        <v>-43.547314252447194</v>
      </c>
      <c r="E86" s="330">
        <v>-22.135558498145549</v>
      </c>
      <c r="F86" s="330">
        <v>6.4388537766543639</v>
      </c>
      <c r="G86" s="330">
        <v>-99.424224110099118</v>
      </c>
      <c r="H86" s="330">
        <v>-102.29058795185432</v>
      </c>
      <c r="I86" s="330">
        <v>-129.25132317780003</v>
      </c>
      <c r="J86" s="330">
        <v>-20.519263445813518</v>
      </c>
      <c r="K86" s="330">
        <v>-23.429932079549719</v>
      </c>
      <c r="L86" s="330">
        <v>-6.8486532867043639</v>
      </c>
      <c r="M86" s="330">
        <v>-506.17856493009583</v>
      </c>
    </row>
    <row r="87" spans="1:13" x14ac:dyDescent="0.3">
      <c r="A87" s="329">
        <v>2007</v>
      </c>
      <c r="B87" s="330">
        <v>-13.46930638001909</v>
      </c>
      <c r="C87" s="330">
        <v>-51.798899624915208</v>
      </c>
      <c r="D87" s="330">
        <v>-43.273448340876087</v>
      </c>
      <c r="E87" s="330">
        <v>-22.149255322243082</v>
      </c>
      <c r="F87" s="330">
        <v>6.3712090149627372</v>
      </c>
      <c r="G87" s="330">
        <v>-98.229760870169684</v>
      </c>
      <c r="H87" s="330">
        <v>-100.44692533297024</v>
      </c>
      <c r="I87" s="330">
        <v>-127.72284060579643</v>
      </c>
      <c r="J87" s="330">
        <v>-20.259698078308176</v>
      </c>
      <c r="K87" s="330">
        <v>-23.089808584789367</v>
      </c>
      <c r="L87" s="330">
        <v>-6.7638374197250251</v>
      </c>
      <c r="M87" s="330">
        <v>-500.8325715448496</v>
      </c>
    </row>
    <row r="88" spans="1:13" x14ac:dyDescent="0.3">
      <c r="A88" s="329">
        <v>2008</v>
      </c>
      <c r="B88" s="330">
        <v>-13.910231399876531</v>
      </c>
      <c r="C88" s="330">
        <v>-51.682668374354272</v>
      </c>
      <c r="D88" s="330">
        <v>-43.000405335074319</v>
      </c>
      <c r="E88" s="330">
        <v>-22.161262916828942</v>
      </c>
      <c r="F88" s="330">
        <v>6.3010028669710847</v>
      </c>
      <c r="G88" s="330">
        <v>-97.095847976406702</v>
      </c>
      <c r="H88" s="330">
        <v>-100.43297260405799</v>
      </c>
      <c r="I88" s="330">
        <v>-126.24646828726495</v>
      </c>
      <c r="J88" s="330">
        <v>-19.993608167782323</v>
      </c>
      <c r="K88" s="330">
        <v>-22.754576141315901</v>
      </c>
      <c r="L88" s="330">
        <v>-6.6840956732299421</v>
      </c>
      <c r="M88" s="330">
        <v>-497.66113400922075</v>
      </c>
    </row>
    <row r="89" spans="1:13" x14ac:dyDescent="0.3">
      <c r="A89" s="329">
        <v>2009</v>
      </c>
      <c r="B89" s="330">
        <v>-13.718767257773598</v>
      </c>
      <c r="C89" s="330">
        <v>-50.888310208884917</v>
      </c>
      <c r="D89" s="330">
        <v>-42.716300888115384</v>
      </c>
      <c r="E89" s="330">
        <v>-22.172754230219404</v>
      </c>
      <c r="F89" s="330">
        <v>6.2298047878341647</v>
      </c>
      <c r="G89" s="330">
        <v>-95.956254471074701</v>
      </c>
      <c r="H89" s="330">
        <v>-98.119793974619782</v>
      </c>
      <c r="I89" s="330">
        <v>-124.76218170979256</v>
      </c>
      <c r="J89" s="330">
        <v>-19.727549671443878</v>
      </c>
      <c r="K89" s="330">
        <v>-22.435712807220401</v>
      </c>
      <c r="L89" s="330">
        <v>-6.6051289217979079</v>
      </c>
      <c r="M89" s="330">
        <v>-490.87294935310837</v>
      </c>
    </row>
    <row r="90" spans="1:13" x14ac:dyDescent="0.3">
      <c r="A90" s="329">
        <v>2010</v>
      </c>
      <c r="B90" s="330">
        <v>-10.888624660127503</v>
      </c>
      <c r="C90" s="330">
        <v>-50.267829326260483</v>
      </c>
      <c r="D90" s="330">
        <v>-42.456502681312848</v>
      </c>
      <c r="E90" s="330">
        <v>-22.184541419900601</v>
      </c>
      <c r="F90" s="330">
        <v>6.1514980396311083</v>
      </c>
      <c r="G90" s="330">
        <v>-94.785180901208705</v>
      </c>
      <c r="H90" s="330">
        <v>-97.111209088537578</v>
      </c>
      <c r="I90" s="330">
        <v>-123.23894233491345</v>
      </c>
      <c r="J90" s="330">
        <v>-19.476957388781557</v>
      </c>
      <c r="K90" s="330">
        <v>-22.084628537753144</v>
      </c>
      <c r="L90" s="330">
        <v>-6.5244217575404351</v>
      </c>
      <c r="M90" s="330">
        <v>-482.86734005670513</v>
      </c>
    </row>
    <row r="91" spans="1:13" x14ac:dyDescent="0.3">
      <c r="A91" s="329">
        <v>2011</v>
      </c>
      <c r="B91" s="330">
        <v>-12.618812448499435</v>
      </c>
      <c r="C91" s="330">
        <v>-49.761898517258409</v>
      </c>
      <c r="D91" s="330">
        <v>-42.218533846828706</v>
      </c>
      <c r="E91" s="330">
        <v>-22.197216491771297</v>
      </c>
      <c r="F91" s="330">
        <v>6.079384844625114</v>
      </c>
      <c r="G91" s="330">
        <v>-93.692676301431092</v>
      </c>
      <c r="H91" s="330">
        <v>-95.626212927233837</v>
      </c>
      <c r="I91" s="330">
        <v>-121.81840345633587</v>
      </c>
      <c r="J91" s="330">
        <v>-19.261931044989705</v>
      </c>
      <c r="K91" s="330">
        <v>-21.760636675087387</v>
      </c>
      <c r="L91" s="330">
        <v>-6.4492102595431957</v>
      </c>
      <c r="M91" s="330">
        <v>-479.32614712435378</v>
      </c>
    </row>
    <row r="92" spans="1:13" x14ac:dyDescent="0.3">
      <c r="A92" s="329">
        <v>2012</v>
      </c>
      <c r="B92" s="330">
        <v>-14.158624976686388</v>
      </c>
      <c r="C92" s="330">
        <v>-48.982521391660057</v>
      </c>
      <c r="D92" s="330">
        <v>-41.934144458796894</v>
      </c>
      <c r="E92" s="330">
        <v>-22.208249687107241</v>
      </c>
      <c r="F92" s="330">
        <v>6.0250404049064681</v>
      </c>
      <c r="G92" s="330">
        <v>-92.7562726024737</v>
      </c>
      <c r="H92" s="330">
        <v>-93.712513396168745</v>
      </c>
      <c r="I92" s="330">
        <v>-120.60088981785591</v>
      </c>
      <c r="J92" s="330">
        <v>-19.067858161292889</v>
      </c>
      <c r="K92" s="330">
        <v>-21.508813866053998</v>
      </c>
      <c r="L92" s="330">
        <v>-6.3847529910118102</v>
      </c>
      <c r="M92" s="330">
        <v>-475.28960094420114</v>
      </c>
    </row>
    <row r="93" spans="1:13" x14ac:dyDescent="0.3">
      <c r="A93" s="329">
        <v>2013</v>
      </c>
      <c r="B93" s="330">
        <v>-15.634782371975222</v>
      </c>
      <c r="C93" s="330">
        <v>-48.582242308325554</v>
      </c>
      <c r="D93" s="330">
        <v>-41.663965620028264</v>
      </c>
      <c r="E93" s="330">
        <v>-22.219909039262191</v>
      </c>
      <c r="F93" s="330">
        <v>5.961010727566026</v>
      </c>
      <c r="G93" s="330">
        <v>-91.760283852071993</v>
      </c>
      <c r="H93" s="330">
        <v>-93.400420370350872</v>
      </c>
      <c r="I93" s="330">
        <v>-119.30591399504569</v>
      </c>
      <c r="J93" s="330">
        <v>-18.842305672269021</v>
      </c>
      <c r="K93" s="330">
        <v>-21.224381682560953</v>
      </c>
      <c r="L93" s="330">
        <v>-6.316195446796538</v>
      </c>
      <c r="M93" s="330">
        <v>-472.98938963112033</v>
      </c>
    </row>
    <row r="94" spans="1:13" x14ac:dyDescent="0.3">
      <c r="A94" s="329">
        <v>2014</v>
      </c>
      <c r="B94" s="330">
        <v>-16.922886673129451</v>
      </c>
      <c r="C94" s="330">
        <v>-48.264674707643579</v>
      </c>
      <c r="D94" s="330">
        <v>-41.389601473959836</v>
      </c>
      <c r="E94" s="330">
        <v>-22.231128893876978</v>
      </c>
      <c r="F94" s="330">
        <v>5.8921877244672567</v>
      </c>
      <c r="G94" s="330">
        <v>-90.734587820991877</v>
      </c>
      <c r="H94" s="330">
        <v>-91.503756317741718</v>
      </c>
      <c r="I94" s="330">
        <v>-117.97231303685493</v>
      </c>
      <c r="J94" s="330">
        <v>-18.621034923583295</v>
      </c>
      <c r="K94" s="330">
        <v>-20.914693195429226</v>
      </c>
      <c r="L94" s="330">
        <v>-6.245593043127621</v>
      </c>
      <c r="M94" s="330">
        <v>-468.90808236187121</v>
      </c>
    </row>
    <row r="95" spans="1:13" x14ac:dyDescent="0.3">
      <c r="A95" s="329">
        <v>2015</v>
      </c>
      <c r="B95" s="330">
        <v>-18.162314312216015</v>
      </c>
      <c r="C95" s="330">
        <v>-47.704503278846524</v>
      </c>
      <c r="D95" s="330">
        <v>-41.094332520512715</v>
      </c>
      <c r="E95" s="330">
        <v>-22.241519730269015</v>
      </c>
      <c r="F95" s="330">
        <v>5.8364561663667134</v>
      </c>
      <c r="G95" s="330">
        <v>-89.861423057960167</v>
      </c>
      <c r="H95" s="330">
        <v>-90.485881050278365</v>
      </c>
      <c r="I95" s="330">
        <v>-116.83703189180403</v>
      </c>
      <c r="J95" s="330">
        <v>-18.41813142747073</v>
      </c>
      <c r="K95" s="330">
        <v>-20.657015761630625</v>
      </c>
      <c r="L95" s="330">
        <v>-6.1854899236837513</v>
      </c>
      <c r="M95" s="330">
        <v>-465.81118678830518</v>
      </c>
    </row>
    <row r="96" spans="1:13" x14ac:dyDescent="0.3">
      <c r="A96" s="329">
        <v>2016</v>
      </c>
      <c r="B96" s="330">
        <v>-19.368020503605642</v>
      </c>
      <c r="C96" s="330">
        <v>-47.213688641463555</v>
      </c>
      <c r="D96" s="330">
        <v>-40.811053928982631</v>
      </c>
      <c r="E96" s="330">
        <v>-22.251388468068402</v>
      </c>
      <c r="F96" s="330">
        <v>5.7795261905530664</v>
      </c>
      <c r="G96" s="330">
        <v>-88.938424500360753</v>
      </c>
      <c r="H96" s="330">
        <v>-89.190988515451224</v>
      </c>
      <c r="I96" s="330">
        <v>-115.63695728536493</v>
      </c>
      <c r="J96" s="330">
        <v>-18.218713634318888</v>
      </c>
      <c r="K96" s="330">
        <v>-20.39383101263844</v>
      </c>
      <c r="L96" s="330">
        <v>-6.1219565621663836</v>
      </c>
      <c r="M96" s="330">
        <v>-462.36549686186771</v>
      </c>
    </row>
    <row r="97" spans="1:13" x14ac:dyDescent="0.3">
      <c r="A97" s="329">
        <v>2017</v>
      </c>
      <c r="B97" s="330">
        <v>-20.519840324259871</v>
      </c>
      <c r="C97" s="330">
        <v>-47.206578237042407</v>
      </c>
      <c r="D97" s="330">
        <v>-40.522350664383069</v>
      </c>
      <c r="E97" s="330">
        <v>-22.261087542820238</v>
      </c>
      <c r="F97" s="330">
        <v>5.7200135388520117</v>
      </c>
      <c r="G97" s="330">
        <v>-88.044409362934076</v>
      </c>
      <c r="H97" s="330">
        <v>-88.449661212452455</v>
      </c>
      <c r="I97" s="330">
        <v>-114.47456666691264</v>
      </c>
      <c r="J97" s="330">
        <v>-18.024303417859919</v>
      </c>
      <c r="K97" s="330">
        <v>-20.123484602742231</v>
      </c>
      <c r="L97" s="330">
        <v>-6.0604182353071394</v>
      </c>
      <c r="M97" s="330">
        <v>-459.966686727862</v>
      </c>
    </row>
    <row r="98" spans="1:13" x14ac:dyDescent="0.3">
      <c r="A98" s="329">
        <v>2018</v>
      </c>
      <c r="B98" s="330">
        <v>-21.595922987349034</v>
      </c>
      <c r="C98" s="330">
        <v>-47.018395484697521</v>
      </c>
      <c r="D98" s="330">
        <v>-40.266769946109562</v>
      </c>
      <c r="E98" s="330">
        <v>-22.271005708265356</v>
      </c>
      <c r="F98" s="330">
        <v>5.6663663664098163</v>
      </c>
      <c r="G98" s="330">
        <v>-87.193971325516713</v>
      </c>
      <c r="H98" s="330">
        <v>-87.603694086059178</v>
      </c>
      <c r="I98" s="330">
        <v>-113.36883461061429</v>
      </c>
      <c r="J98" s="330">
        <v>-17.809349515809686</v>
      </c>
      <c r="K98" s="330">
        <v>-19.882880812500275</v>
      </c>
      <c r="L98" s="330">
        <v>-6.0018794793854688</v>
      </c>
      <c r="M98" s="330">
        <v>-457.34633758989725</v>
      </c>
    </row>
    <row r="99" spans="1:13" x14ac:dyDescent="0.3">
      <c r="A99" s="329">
        <v>2019</v>
      </c>
      <c r="B99" s="330">
        <v>-22.633212444262288</v>
      </c>
      <c r="C99" s="330">
        <v>-46.408135895369192</v>
      </c>
      <c r="D99" s="330">
        <v>-40.059437835723642</v>
      </c>
      <c r="E99" s="330">
        <v>-22.280962087553569</v>
      </c>
      <c r="F99" s="330">
        <v>5.6105891153971807</v>
      </c>
      <c r="G99" s="330">
        <v>-86.329383751259371</v>
      </c>
      <c r="H99" s="330">
        <v>-86.552196999761492</v>
      </c>
      <c r="I99" s="330">
        <v>-112.24470545096872</v>
      </c>
      <c r="J99" s="330">
        <v>-17.618239247956144</v>
      </c>
      <c r="K99" s="330">
        <v>-19.630222218793971</v>
      </c>
      <c r="L99" s="330">
        <v>-5.9423667591689409</v>
      </c>
      <c r="M99" s="330">
        <v>-454.08827357542015</v>
      </c>
    </row>
    <row r="100" spans="1:13" x14ac:dyDescent="0.3">
      <c r="A100" s="329">
        <v>2020</v>
      </c>
      <c r="B100" s="330">
        <v>-23.656847591119494</v>
      </c>
      <c r="C100" s="330">
        <v>-46.120513687308126</v>
      </c>
      <c r="D100" s="330">
        <v>-39.884469049454701</v>
      </c>
      <c r="E100" s="330">
        <v>-22.29112116573187</v>
      </c>
      <c r="F100" s="330">
        <v>5.5545120943515496</v>
      </c>
      <c r="G100" s="330">
        <v>-85.466302956212289</v>
      </c>
      <c r="H100" s="330">
        <v>-85.459936780749743</v>
      </c>
      <c r="I100" s="330">
        <v>-111.12253539239909</v>
      </c>
      <c r="J100" s="330">
        <v>-17.445670777358071</v>
      </c>
      <c r="K100" s="330">
        <v>-19.376199418657205</v>
      </c>
      <c r="L100" s="330">
        <v>-5.8829577560681834</v>
      </c>
      <c r="M100" s="330">
        <v>-451.15204248070728</v>
      </c>
    </row>
    <row r="101" spans="1:13" x14ac:dyDescent="0.3">
      <c r="A101" s="329">
        <v>2021</v>
      </c>
      <c r="B101" s="330">
        <v>-24.633701381838573</v>
      </c>
      <c r="C101" s="330">
        <v>-45.802486798272355</v>
      </c>
      <c r="D101" s="330">
        <v>-39.707306860659962</v>
      </c>
      <c r="E101" s="330">
        <v>-22.301240621536078</v>
      </c>
      <c r="F101" s="330">
        <v>5.5007721124134941</v>
      </c>
      <c r="G101" s="330">
        <v>-84.646734710075208</v>
      </c>
      <c r="H101" s="330">
        <v>-84.085659972327832</v>
      </c>
      <c r="I101" s="330">
        <v>-110.05693996721135</v>
      </c>
      <c r="J101" s="330">
        <v>-17.285121774315364</v>
      </c>
      <c r="K101" s="330">
        <v>-19.134162013039784</v>
      </c>
      <c r="L101" s="330">
        <v>-5.8265438806170762</v>
      </c>
      <c r="M101" s="330">
        <v>-447.97912586748004</v>
      </c>
    </row>
    <row r="102" spans="1:13" x14ac:dyDescent="0.3">
      <c r="A102" s="329">
        <v>2022</v>
      </c>
      <c r="B102" s="330">
        <v>-25.547776789309065</v>
      </c>
      <c r="C102" s="330">
        <v>-45.25671622975711</v>
      </c>
      <c r="D102" s="330">
        <v>-39.521688719337064</v>
      </c>
      <c r="E102" s="330">
        <v>-22.312118904101471</v>
      </c>
      <c r="F102" s="330">
        <v>5.4529780550857092</v>
      </c>
      <c r="G102" s="330">
        <v>-83.885578859518148</v>
      </c>
      <c r="H102" s="330">
        <v>-82.878353991976937</v>
      </c>
      <c r="I102" s="330">
        <v>-109.06728946020428</v>
      </c>
      <c r="J102" s="330">
        <v>-17.120794809920991</v>
      </c>
      <c r="K102" s="330">
        <v>-18.919841099264925</v>
      </c>
      <c r="L102" s="330">
        <v>-5.7741508268367507</v>
      </c>
      <c r="M102" s="330">
        <v>-444.83133163514105</v>
      </c>
    </row>
    <row r="103" spans="1:13" x14ac:dyDescent="0.3">
      <c r="A103" s="329">
        <v>2023</v>
      </c>
      <c r="B103" s="330">
        <v>-26.417168089309133</v>
      </c>
      <c r="C103" s="330">
        <v>-45.016651827968481</v>
      </c>
      <c r="D103" s="330">
        <v>-39.374480687540306</v>
      </c>
      <c r="E103" s="330">
        <v>-22.325585225084637</v>
      </c>
      <c r="F103" s="330">
        <v>5.4110074416778353</v>
      </c>
      <c r="G103" s="330">
        <v>-83.18052206970691</v>
      </c>
      <c r="H103" s="330">
        <v>-82.076870485228696</v>
      </c>
      <c r="I103" s="330">
        <v>-108.15058297477746</v>
      </c>
      <c r="J103" s="330">
        <v>-16.968391382416165</v>
      </c>
      <c r="K103" s="330">
        <v>-18.730455168020512</v>
      </c>
      <c r="L103" s="330">
        <v>-5.7256191396981286</v>
      </c>
      <c r="M103" s="330">
        <v>-442.55531960807264</v>
      </c>
    </row>
    <row r="104" spans="1:13" x14ac:dyDescent="0.3">
      <c r="A104" s="329">
        <v>2024</v>
      </c>
      <c r="B104" s="330">
        <v>-27.563582867985875</v>
      </c>
      <c r="C104" s="330">
        <v>-45.296603892675577</v>
      </c>
      <c r="D104" s="330">
        <v>-39.890500131277221</v>
      </c>
      <c r="E104" s="330">
        <v>-22.576190920980704</v>
      </c>
      <c r="F104" s="330">
        <v>5.4217699929720906</v>
      </c>
      <c r="G104" s="330">
        <v>-83.359106764970932</v>
      </c>
      <c r="H104" s="330">
        <v>-82.532981623321717</v>
      </c>
      <c r="I104" s="330">
        <v>-108.38277499408362</v>
      </c>
      <c r="J104" s="330">
        <v>-16.994974323319948</v>
      </c>
      <c r="K104" s="330">
        <v>-18.719483364727616</v>
      </c>
      <c r="L104" s="330">
        <v>-5.7379118929384267</v>
      </c>
      <c r="M104" s="330">
        <v>-445.63234078330953</v>
      </c>
    </row>
    <row r="105" spans="1:13" x14ac:dyDescent="0.3">
      <c r="A105" s="329">
        <v>2025</v>
      </c>
      <c r="B105" s="330">
        <v>-28.501352245047805</v>
      </c>
      <c r="C105" s="330">
        <v>-45.471310093960959</v>
      </c>
      <c r="D105" s="330">
        <v>-40.267559873253639</v>
      </c>
      <c r="E105" s="330">
        <v>-22.823185885635425</v>
      </c>
      <c r="F105" s="330">
        <v>5.4330590854931851</v>
      </c>
      <c r="G105" s="330">
        <v>-83.533007941159383</v>
      </c>
      <c r="H105" s="330">
        <v>-82.237090942499918</v>
      </c>
      <c r="I105" s="330">
        <v>-108.60888197660357</v>
      </c>
      <c r="J105" s="330">
        <v>-17.013240514065792</v>
      </c>
      <c r="K105" s="330">
        <v>-18.702883478365379</v>
      </c>
      <c r="L105" s="330">
        <v>-5.7498820334104233</v>
      </c>
      <c r="M105" s="330">
        <v>-447.47533589850912</v>
      </c>
    </row>
    <row r="106" spans="1:13" x14ac:dyDescent="0.3">
      <c r="A106" s="329">
        <v>2026</v>
      </c>
      <c r="B106" s="330">
        <v>-28.194005408950744</v>
      </c>
      <c r="C106" s="330">
        <v>-45.87238099944318</v>
      </c>
      <c r="D106" s="330">
        <v>-40.309241617081305</v>
      </c>
      <c r="E106" s="330">
        <v>-22.971477382142542</v>
      </c>
      <c r="F106" s="330">
        <v>5.4430256312373482</v>
      </c>
      <c r="G106" s="330">
        <v>-83.654412045303886</v>
      </c>
      <c r="H106" s="330">
        <v>-82.38115281084869</v>
      </c>
      <c r="I106" s="330">
        <v>-108.76673118504232</v>
      </c>
      <c r="J106" s="330">
        <v>-17.024612430571587</v>
      </c>
      <c r="K106" s="330">
        <v>-18.686375157812449</v>
      </c>
      <c r="L106" s="330">
        <v>-5.7582387381502729</v>
      </c>
      <c r="M106" s="330">
        <v>-448.17560214410963</v>
      </c>
    </row>
    <row r="107" spans="1:13" x14ac:dyDescent="0.3">
      <c r="A107" s="329">
        <v>2027</v>
      </c>
      <c r="B107" s="330">
        <v>-27.989437946882742</v>
      </c>
      <c r="C107" s="330">
        <v>-46.19261428907798</v>
      </c>
      <c r="D107" s="330">
        <v>-40.331050566179691</v>
      </c>
      <c r="E107" s="330">
        <v>-22.971600057906802</v>
      </c>
      <c r="F107" s="330">
        <v>5.4510859451198144</v>
      </c>
      <c r="G107" s="330">
        <v>-83.799683899786089</v>
      </c>
      <c r="H107" s="330">
        <v>-82.261822548718939</v>
      </c>
      <c r="I107" s="330">
        <v>-108.95561195383354</v>
      </c>
      <c r="J107" s="330">
        <v>-17.037177951634767</v>
      </c>
      <c r="K107" s="330">
        <v>-18.667725652163124</v>
      </c>
      <c r="L107" s="330">
        <v>-5.7682382799088359</v>
      </c>
      <c r="M107" s="330">
        <v>-448.52387720097272</v>
      </c>
    </row>
    <row r="108" spans="1:13" x14ac:dyDescent="0.3">
      <c r="A108" s="329">
        <v>2028</v>
      </c>
      <c r="B108" s="330">
        <v>-27.868599970337005</v>
      </c>
      <c r="C108" s="330">
        <v>-46.536570796220602</v>
      </c>
      <c r="D108" s="330">
        <v>-40.372941024285964</v>
      </c>
      <c r="E108" s="330">
        <v>-22.972607761986495</v>
      </c>
      <c r="F108" s="330">
        <v>5.4582543257556697</v>
      </c>
      <c r="G108" s="330">
        <v>-83.914135820986559</v>
      </c>
      <c r="H108" s="330">
        <v>-82.309953695760115</v>
      </c>
      <c r="I108" s="330">
        <v>-109.10442133512605</v>
      </c>
      <c r="J108" s="330">
        <v>-17.04664367184483</v>
      </c>
      <c r="K108" s="330">
        <v>-18.651484892256804</v>
      </c>
      <c r="L108" s="330">
        <v>-5.7761164236243161</v>
      </c>
      <c r="M108" s="330">
        <v>-449.0952210666731</v>
      </c>
    </row>
    <row r="109" spans="1:13" x14ac:dyDescent="0.3">
      <c r="A109" s="329">
        <v>2029</v>
      </c>
      <c r="B109" s="330">
        <v>-27.822771185577114</v>
      </c>
      <c r="C109" s="330">
        <v>-47.167969872676508</v>
      </c>
      <c r="D109" s="330">
        <v>-40.39311499572414</v>
      </c>
      <c r="E109" s="330">
        <v>-22.972607761986495</v>
      </c>
      <c r="F109" s="330">
        <v>5.467506747871191</v>
      </c>
      <c r="G109" s="330">
        <v>-84.030785687313639</v>
      </c>
      <c r="H109" s="330">
        <v>-82.266955460620139</v>
      </c>
      <c r="I109" s="330">
        <v>-109.2560884653398</v>
      </c>
      <c r="J109" s="330">
        <v>-17.046402522024831</v>
      </c>
      <c r="K109" s="330">
        <v>-18.635031340459545</v>
      </c>
      <c r="L109" s="330">
        <v>-5.784145859929759</v>
      </c>
      <c r="M109" s="330">
        <v>-449.90836640378075</v>
      </c>
    </row>
    <row r="110" spans="1:13" x14ac:dyDescent="0.3">
      <c r="A110" s="329">
        <v>2030</v>
      </c>
      <c r="B110" s="330">
        <v>-27.788934581141962</v>
      </c>
      <c r="C110" s="330">
        <v>-47.232101281233341</v>
      </c>
      <c r="D110" s="330">
        <v>-40.427960338236119</v>
      </c>
      <c r="E110" s="330">
        <v>-22.972607761985955</v>
      </c>
      <c r="F110" s="330">
        <v>5.4755927206728705</v>
      </c>
      <c r="G110" s="330">
        <v>-84.146721644512084</v>
      </c>
      <c r="H110" s="330">
        <v>-82.344686397257107</v>
      </c>
      <c r="I110" s="330">
        <v>-109.40682737718656</v>
      </c>
      <c r="J110" s="330">
        <v>-17.068380725406787</v>
      </c>
      <c r="K110" s="330">
        <v>-18.618402932611069</v>
      </c>
      <c r="L110" s="330">
        <v>-5.7921261552628218</v>
      </c>
      <c r="M110" s="330">
        <v>-450.3231564741609</v>
      </c>
    </row>
    <row r="111" spans="1:13" x14ac:dyDescent="0.3">
      <c r="A111" s="329">
        <v>2031</v>
      </c>
      <c r="B111" s="330">
        <v>-27.770459800584806</v>
      </c>
      <c r="C111" s="330">
        <v>-47.214578671363839</v>
      </c>
      <c r="D111" s="330">
        <v>-40.461942688920907</v>
      </c>
      <c r="E111" s="330">
        <v>-22.972607761988655</v>
      </c>
      <c r="F111" s="330">
        <v>5.4818967808104633</v>
      </c>
      <c r="G111" s="330">
        <v>-84.260176049110513</v>
      </c>
      <c r="H111" s="330">
        <v>-82.304554717565068</v>
      </c>
      <c r="I111" s="330">
        <v>-109.55433979616697</v>
      </c>
      <c r="J111" s="330">
        <v>-17.105426721673997</v>
      </c>
      <c r="K111" s="330">
        <v>-18.601549027432505</v>
      </c>
      <c r="L111" s="330">
        <v>-5.7999356362676648</v>
      </c>
      <c r="M111" s="330">
        <v>-450.56367409026444</v>
      </c>
    </row>
    <row r="112" spans="1:13" x14ac:dyDescent="0.3">
      <c r="A112" s="329">
        <v>2032</v>
      </c>
      <c r="B112" s="330">
        <v>-27.760474423271852</v>
      </c>
      <c r="C112" s="330">
        <v>-47.518744821738693</v>
      </c>
      <c r="D112" s="330">
        <v>-40.491676122717251</v>
      </c>
      <c r="E112" s="330">
        <v>-22.972607761986495</v>
      </c>
      <c r="F112" s="330">
        <v>5.4890170681144879</v>
      </c>
      <c r="G112" s="330">
        <v>-84.375915921469939</v>
      </c>
      <c r="H112" s="330">
        <v>-82.249274913251796</v>
      </c>
      <c r="I112" s="330">
        <v>-109.70482376022811</v>
      </c>
      <c r="J112" s="330">
        <v>-17.124324573142072</v>
      </c>
      <c r="K112" s="330">
        <v>-18.585322726323916</v>
      </c>
      <c r="L112" s="330">
        <v>-5.8079024343650207</v>
      </c>
      <c r="M112" s="330">
        <v>-451.10205039038067</v>
      </c>
    </row>
    <row r="113" spans="1:13" x14ac:dyDescent="0.3">
      <c r="A113" s="329">
        <v>2033</v>
      </c>
      <c r="B113" s="330">
        <v>-27.753944580437594</v>
      </c>
      <c r="C113" s="330">
        <v>-47.693313981869373</v>
      </c>
      <c r="D113" s="330">
        <v>-40.516687033614666</v>
      </c>
      <c r="E113" s="330">
        <v>-22.972607761987575</v>
      </c>
      <c r="F113" s="330">
        <v>5.4976674353766448</v>
      </c>
      <c r="G113" s="330">
        <v>-84.488694806205118</v>
      </c>
      <c r="H113" s="330">
        <v>-82.188879634840205</v>
      </c>
      <c r="I113" s="330">
        <v>-109.85145787422529</v>
      </c>
      <c r="J113" s="330">
        <v>-17.146511964765871</v>
      </c>
      <c r="K113" s="330">
        <v>-18.569930447563546</v>
      </c>
      <c r="L113" s="330">
        <v>-5.815665416870754</v>
      </c>
      <c r="M113" s="330">
        <v>-451.50002606700326</v>
      </c>
    </row>
    <row r="114" spans="1:13" x14ac:dyDescent="0.3">
      <c r="A114" s="329">
        <v>2034</v>
      </c>
      <c r="B114" s="330">
        <v>-27.749751151545993</v>
      </c>
      <c r="C114" s="330">
        <v>-47.537702636778803</v>
      </c>
      <c r="D114" s="330">
        <v>-40.531231146125378</v>
      </c>
      <c r="E114" s="330">
        <v>-22.972607761989195</v>
      </c>
      <c r="F114" s="330">
        <v>5.5024976995730546</v>
      </c>
      <c r="G114" s="330">
        <v>-84.577573936475218</v>
      </c>
      <c r="H114" s="330">
        <v>-82.082263598796814</v>
      </c>
      <c r="I114" s="330">
        <v>-109.96701773767356</v>
      </c>
      <c r="J114" s="330">
        <v>-17.161182607138343</v>
      </c>
      <c r="K114" s="330">
        <v>-18.543925041625123</v>
      </c>
      <c r="L114" s="330">
        <v>-5.821783291994489</v>
      </c>
      <c r="M114" s="330">
        <v>-451.44254121056997</v>
      </c>
    </row>
    <row r="115" spans="1:13" x14ac:dyDescent="0.3">
      <c r="A115" s="329">
        <v>2035</v>
      </c>
      <c r="B115" s="330">
        <v>-27.727854760021597</v>
      </c>
      <c r="C115" s="330">
        <v>-47.549874724402791</v>
      </c>
      <c r="D115" s="330">
        <v>-40.573147240782021</v>
      </c>
      <c r="E115" s="330">
        <v>-22.972607761987575</v>
      </c>
      <c r="F115" s="330">
        <v>5.5092661856125353</v>
      </c>
      <c r="G115" s="330">
        <v>-84.68971538445669</v>
      </c>
      <c r="H115" s="330">
        <v>-81.90758312123684</v>
      </c>
      <c r="I115" s="330">
        <v>-110.11282306200904</v>
      </c>
      <c r="J115" s="330">
        <v>-17.176840999337912</v>
      </c>
      <c r="K115" s="330">
        <v>-18.526563216965755</v>
      </c>
      <c r="L115" s="330">
        <v>-5.8295023974004785</v>
      </c>
      <c r="M115" s="330">
        <v>-451.55724648298815</v>
      </c>
    </row>
    <row r="116" spans="1:13" x14ac:dyDescent="0.3">
      <c r="A116" s="329">
        <v>2036</v>
      </c>
      <c r="B116" s="330">
        <v>-27.720494732075988</v>
      </c>
      <c r="C116" s="330">
        <v>-47.899055525541428</v>
      </c>
      <c r="D116" s="330">
        <v>-40.592972656979086</v>
      </c>
      <c r="E116" s="330">
        <v>-22.972607761988115</v>
      </c>
      <c r="F116" s="330">
        <v>5.5183769524432629</v>
      </c>
      <c r="G116" s="330">
        <v>-84.832895596739405</v>
      </c>
      <c r="H116" s="330">
        <v>-82.011737324374792</v>
      </c>
      <c r="I116" s="330">
        <v>-110.29898471469006</v>
      </c>
      <c r="J116" s="330">
        <v>-17.195321548037196</v>
      </c>
      <c r="K116" s="330">
        <v>-18.510753426085888</v>
      </c>
      <c r="L116" s="330">
        <v>-5.8393580143071233</v>
      </c>
      <c r="M116" s="330">
        <v>-452.35580434837584</v>
      </c>
    </row>
    <row r="117" spans="1:13" x14ac:dyDescent="0.3">
      <c r="A117" s="329">
        <v>2037</v>
      </c>
      <c r="B117" s="330">
        <v>-27.72415914518977</v>
      </c>
      <c r="C117" s="330">
        <v>-47.886958529211519</v>
      </c>
      <c r="D117" s="330">
        <v>-40.619969311947486</v>
      </c>
      <c r="E117" s="330">
        <v>-22.972607761989732</v>
      </c>
      <c r="F117" s="330">
        <v>5.5272752345530769</v>
      </c>
      <c r="G117" s="330">
        <v>-84.953156849591338</v>
      </c>
      <c r="H117" s="330">
        <v>-81.975214866749951</v>
      </c>
      <c r="I117" s="330">
        <v>-110.4553473379014</v>
      </c>
      <c r="J117" s="330">
        <v>-17.205584958513668</v>
      </c>
      <c r="K117" s="330">
        <v>-18.494353536963246</v>
      </c>
      <c r="L117" s="330">
        <v>-5.8476360355359569</v>
      </c>
      <c r="M117" s="330">
        <v>-452.60771309904101</v>
      </c>
    </row>
    <row r="118" spans="1:13" x14ac:dyDescent="0.3">
      <c r="A118" s="329">
        <v>2038</v>
      </c>
      <c r="B118" s="330">
        <v>-27.741305607347027</v>
      </c>
      <c r="C118" s="330">
        <v>-48.164340146953201</v>
      </c>
      <c r="D118" s="330">
        <v>-40.652833806243791</v>
      </c>
      <c r="E118" s="330">
        <v>-22.972607761990272</v>
      </c>
      <c r="F118" s="330">
        <v>5.535511945135668</v>
      </c>
      <c r="G118" s="330">
        <v>-85.068857683547265</v>
      </c>
      <c r="H118" s="330">
        <v>-82.037877622599282</v>
      </c>
      <c r="I118" s="330">
        <v>-110.6057805445747</v>
      </c>
      <c r="J118" s="330">
        <v>-17.222243944595384</v>
      </c>
      <c r="K118" s="330">
        <v>-18.479351472876466</v>
      </c>
      <c r="L118" s="330">
        <v>-5.8556001464774852</v>
      </c>
      <c r="M118" s="330">
        <v>-453.26528679206922</v>
      </c>
    </row>
    <row r="119" spans="1:13" x14ac:dyDescent="0.3">
      <c r="A119" s="329">
        <v>2039</v>
      </c>
      <c r="B119" s="330">
        <v>-27.770985098730371</v>
      </c>
      <c r="C119" s="330">
        <v>-48.191002901390377</v>
      </c>
      <c r="D119" s="330">
        <v>-40.674553630725455</v>
      </c>
      <c r="E119" s="330">
        <v>-22.972607761984339</v>
      </c>
      <c r="F119" s="330">
        <v>5.5442667875609954</v>
      </c>
      <c r="G119" s="330">
        <v>-85.186368240521816</v>
      </c>
      <c r="H119" s="330">
        <v>-81.896079784646943</v>
      </c>
      <c r="I119" s="330">
        <v>-110.75856673719933</v>
      </c>
      <c r="J119" s="330">
        <v>-17.230449404322115</v>
      </c>
      <c r="K119" s="330">
        <v>-18.465739968312473</v>
      </c>
      <c r="L119" s="330">
        <v>-5.8636888272634939</v>
      </c>
      <c r="M119" s="330">
        <v>-453.46577556753573</v>
      </c>
    </row>
    <row r="120" spans="1:13" x14ac:dyDescent="0.3">
      <c r="A120" s="329">
        <v>2040</v>
      </c>
      <c r="B120" s="330">
        <v>-27.805622499220657</v>
      </c>
      <c r="C120" s="330">
        <v>-48.657501119245161</v>
      </c>
      <c r="D120" s="330">
        <v>-40.696786252567172</v>
      </c>
      <c r="E120" s="330">
        <v>-22.972607761988115</v>
      </c>
      <c r="F120" s="330">
        <v>5.5523754125301412</v>
      </c>
      <c r="G120" s="330">
        <v>-85.29131094576519</v>
      </c>
      <c r="H120" s="330">
        <v>-81.771717181493742</v>
      </c>
      <c r="I120" s="330">
        <v>-110.89501231954165</v>
      </c>
      <c r="J120" s="330">
        <v>-17.243532056128309</v>
      </c>
      <c r="K120" s="330">
        <v>-18.452430094659995</v>
      </c>
      <c r="L120" s="330">
        <v>-5.8709124169169096</v>
      </c>
      <c r="M120" s="330">
        <v>-454.10505723499671</v>
      </c>
    </row>
    <row r="121" spans="1:13" x14ac:dyDescent="0.3">
      <c r="A121" s="329">
        <v>2041</v>
      </c>
      <c r="B121" s="330">
        <v>-27.836482524340173</v>
      </c>
      <c r="C121" s="330">
        <v>-49.168849510715212</v>
      </c>
      <c r="D121" s="330">
        <v>-40.717484580083415</v>
      </c>
      <c r="E121" s="330">
        <v>-22.972607761988115</v>
      </c>
      <c r="F121" s="330">
        <v>5.5605435449740348</v>
      </c>
      <c r="G121" s="330">
        <v>-85.404155462951792</v>
      </c>
      <c r="H121" s="330">
        <v>-81.818967958790253</v>
      </c>
      <c r="I121" s="330">
        <v>-111.04173176827322</v>
      </c>
      <c r="J121" s="330">
        <v>-17.251697935909291</v>
      </c>
      <c r="K121" s="330">
        <v>-18.440801053067641</v>
      </c>
      <c r="L121" s="330">
        <v>-5.8786799171438773</v>
      </c>
      <c r="M121" s="330">
        <v>-454.97091492828895</v>
      </c>
    </row>
    <row r="122" spans="1:13" x14ac:dyDescent="0.3">
      <c r="A122" s="329">
        <v>2042</v>
      </c>
      <c r="B122" s="330">
        <v>-27.854443250530263</v>
      </c>
      <c r="C122" s="330">
        <v>-49.057429148873474</v>
      </c>
      <c r="D122" s="330">
        <v>-40.748705258426426</v>
      </c>
      <c r="E122" s="330">
        <v>-22.972607761992432</v>
      </c>
      <c r="F122" s="330">
        <v>5.5679593847799156</v>
      </c>
      <c r="G122" s="330">
        <v>-85.502737529888407</v>
      </c>
      <c r="H122" s="330">
        <v>-81.768500841877014</v>
      </c>
      <c r="I122" s="330">
        <v>-111.16990730463455</v>
      </c>
      <c r="J122" s="330">
        <v>-17.27867482271299</v>
      </c>
      <c r="K122" s="330">
        <v>-18.428464030864244</v>
      </c>
      <c r="L122" s="330">
        <v>-5.8854656808335948</v>
      </c>
      <c r="M122" s="330">
        <v>-455.09897624585346</v>
      </c>
    </row>
    <row r="123" spans="1:13" x14ac:dyDescent="0.3">
      <c r="A123" s="329">
        <v>2043</v>
      </c>
      <c r="B123" s="330">
        <v>-27.852937262141705</v>
      </c>
      <c r="C123" s="330">
        <v>-49.098033779445622</v>
      </c>
      <c r="D123" s="330">
        <v>-40.765346398081292</v>
      </c>
      <c r="E123" s="330">
        <v>-22.972607761990812</v>
      </c>
      <c r="F123" s="330">
        <v>5.5753550331302488</v>
      </c>
      <c r="G123" s="330">
        <v>-85.614433732783866</v>
      </c>
      <c r="H123" s="330">
        <v>-81.927308138206868</v>
      </c>
      <c r="I123" s="330">
        <v>-111.31513372522549</v>
      </c>
      <c r="J123" s="330">
        <v>-17.30602158073901</v>
      </c>
      <c r="K123" s="330">
        <v>-18.416436831488653</v>
      </c>
      <c r="L123" s="330">
        <v>-5.8931541383942889</v>
      </c>
      <c r="M123" s="330">
        <v>-455.58605831536738</v>
      </c>
    </row>
    <row r="124" spans="1:13" x14ac:dyDescent="0.3">
      <c r="A124" s="329">
        <v>2044</v>
      </c>
      <c r="B124" s="330">
        <v>-27.835504262398786</v>
      </c>
      <c r="C124" s="330">
        <v>-49.156923482542503</v>
      </c>
      <c r="D124" s="330">
        <v>-40.800042887323919</v>
      </c>
      <c r="E124" s="330">
        <v>-22.972607761984339</v>
      </c>
      <c r="F124" s="330">
        <v>5.5836257920899222</v>
      </c>
      <c r="G124" s="330">
        <v>-85.730817932155233</v>
      </c>
      <c r="H124" s="330">
        <v>-81.908883923421243</v>
      </c>
      <c r="I124" s="330">
        <v>-111.46645543760239</v>
      </c>
      <c r="J124" s="330">
        <v>-17.330182502745998</v>
      </c>
      <c r="K124" s="330">
        <v>-18.4059925393124</v>
      </c>
      <c r="L124" s="330">
        <v>-5.9011652878730656</v>
      </c>
      <c r="M124" s="330">
        <v>-455.92495022526998</v>
      </c>
    </row>
    <row r="125" spans="1:13" x14ac:dyDescent="0.3">
      <c r="A125" s="329">
        <v>2045</v>
      </c>
      <c r="B125" s="330">
        <v>-27.807357869882914</v>
      </c>
      <c r="C125" s="330">
        <v>-49.271028233729552</v>
      </c>
      <c r="D125" s="330">
        <v>-40.847783811960518</v>
      </c>
      <c r="E125" s="330">
        <v>-22.972607761988655</v>
      </c>
      <c r="F125" s="330">
        <v>5.5921509274296728</v>
      </c>
      <c r="G125" s="330">
        <v>-85.860507880569642</v>
      </c>
      <c r="H125" s="330">
        <v>-81.797272004951083</v>
      </c>
      <c r="I125" s="330">
        <v>-111.63507716785408</v>
      </c>
      <c r="J125" s="330">
        <v>-17.35861631853551</v>
      </c>
      <c r="K125" s="330">
        <v>-18.396965742539422</v>
      </c>
      <c r="L125" s="330">
        <v>-5.9100923206511009</v>
      </c>
      <c r="M125" s="330">
        <v>-456.26515818523274</v>
      </c>
    </row>
    <row r="126" spans="1:13" x14ac:dyDescent="0.3">
      <c r="A126" s="329">
        <v>2046</v>
      </c>
      <c r="B126" s="330">
        <v>-27.769352495091368</v>
      </c>
      <c r="C126" s="330">
        <v>-49.539691060188566</v>
      </c>
      <c r="D126" s="330">
        <v>-40.871386326470486</v>
      </c>
      <c r="E126" s="330">
        <v>-22.972607761987035</v>
      </c>
      <c r="F126" s="330">
        <v>5.6000536695679699</v>
      </c>
      <c r="G126" s="330">
        <v>-85.979100114916321</v>
      </c>
      <c r="H126" s="330">
        <v>-81.702029263650985</v>
      </c>
      <c r="I126" s="330">
        <v>-111.78926974788421</v>
      </c>
      <c r="J126" s="330">
        <v>-17.370944345134742</v>
      </c>
      <c r="K126" s="330">
        <v>-18.387026203959508</v>
      </c>
      <c r="L126" s="330">
        <v>-5.9182554572409289</v>
      </c>
      <c r="M126" s="330">
        <v>-456.69960910695619</v>
      </c>
    </row>
    <row r="127" spans="1:13" x14ac:dyDescent="0.3">
      <c r="A127" s="329">
        <v>2047</v>
      </c>
      <c r="B127" s="330">
        <v>-27.724669152117386</v>
      </c>
      <c r="C127" s="330">
        <v>-49.35814398832256</v>
      </c>
      <c r="D127" s="330">
        <v>-40.904468228053396</v>
      </c>
      <c r="E127" s="330">
        <v>-22.972607761989195</v>
      </c>
      <c r="F127" s="330">
        <v>5.608466184913766</v>
      </c>
      <c r="G127" s="330">
        <v>-86.114455488840491</v>
      </c>
      <c r="H127" s="330">
        <v>-81.931583029185731</v>
      </c>
      <c r="I127" s="330">
        <v>-111.96525761455393</v>
      </c>
      <c r="J127" s="330">
        <v>-17.387111109026279</v>
      </c>
      <c r="K127" s="330">
        <v>-18.378330885418258</v>
      </c>
      <c r="L127" s="330">
        <v>-5.9275724619469763</v>
      </c>
      <c r="M127" s="330">
        <v>-457.05573353454048</v>
      </c>
    </row>
    <row r="128" spans="1:13" x14ac:dyDescent="0.3">
      <c r="A128" s="329">
        <v>2048</v>
      </c>
      <c r="B128" s="330">
        <v>-27.672609334783679</v>
      </c>
      <c r="C128" s="330">
        <v>-49.452324186919924</v>
      </c>
      <c r="D128" s="330">
        <v>-40.935137444155508</v>
      </c>
      <c r="E128" s="330">
        <v>-22.972607761988115</v>
      </c>
      <c r="F128" s="330">
        <v>5.6184660722691762</v>
      </c>
      <c r="G128" s="330">
        <v>-86.274484862916978</v>
      </c>
      <c r="H128" s="330">
        <v>-81.865143500764574</v>
      </c>
      <c r="I128" s="330">
        <v>-112.17332639920447</v>
      </c>
      <c r="J128" s="330">
        <v>-17.401491621048834</v>
      </c>
      <c r="K128" s="330">
        <v>-18.369230328600835</v>
      </c>
      <c r="L128" s="330">
        <v>-5.9385878681931805</v>
      </c>
      <c r="M128" s="330">
        <v>-457.43647723630693</v>
      </c>
    </row>
    <row r="129" spans="1:13" x14ac:dyDescent="0.3">
      <c r="A129" s="329">
        <v>2049</v>
      </c>
      <c r="B129" s="330">
        <v>-27.610286639324606</v>
      </c>
      <c r="C129" s="330">
        <v>-49.590462644425578</v>
      </c>
      <c r="D129" s="330">
        <v>-40.975475813202458</v>
      </c>
      <c r="E129" s="330">
        <v>-22.972607761989195</v>
      </c>
      <c r="F129" s="330">
        <v>5.6283229385638123</v>
      </c>
      <c r="G129" s="330">
        <v>-86.417595658393196</v>
      </c>
      <c r="H129" s="330">
        <v>-81.733334368411633</v>
      </c>
      <c r="I129" s="330">
        <v>-112.35939779676326</v>
      </c>
      <c r="J129" s="330">
        <v>-17.431242335376773</v>
      </c>
      <c r="K129" s="330">
        <v>-18.361124800503049</v>
      </c>
      <c r="L129" s="330">
        <v>-5.9484387068874742</v>
      </c>
      <c r="M129" s="330">
        <v>-457.77164358671342</v>
      </c>
    </row>
    <row r="130" spans="1:13" x14ac:dyDescent="0.3">
      <c r="A130" s="329">
        <v>2050</v>
      </c>
      <c r="B130" s="330">
        <v>-27.541222051936831</v>
      </c>
      <c r="C130" s="330">
        <v>-49.566284128430958</v>
      </c>
      <c r="D130" s="330">
        <v>-41.017225844742569</v>
      </c>
      <c r="E130" s="330">
        <v>-22.972607761987575</v>
      </c>
      <c r="F130" s="330">
        <v>5.6381462710585781</v>
      </c>
      <c r="G130" s="330">
        <v>-86.553821574553041</v>
      </c>
      <c r="H130" s="330">
        <v>-81.631820615126912</v>
      </c>
      <c r="I130" s="330">
        <v>-112.53651753479195</v>
      </c>
      <c r="J130" s="330">
        <v>-17.460335752023706</v>
      </c>
      <c r="K130" s="330">
        <v>-18.3527790791182</v>
      </c>
      <c r="L130" s="330">
        <v>-5.9578156341948736</v>
      </c>
      <c r="M130" s="330">
        <v>-457.95228370584806</v>
      </c>
    </row>
    <row r="131" spans="1:13" x14ac:dyDescent="0.3">
      <c r="A131" s="329">
        <v>2051</v>
      </c>
      <c r="B131" s="330">
        <v>-27.459899125916166</v>
      </c>
      <c r="C131" s="330">
        <v>-49.79276470276826</v>
      </c>
      <c r="D131" s="330">
        <v>-41.041341038541255</v>
      </c>
      <c r="E131" s="330">
        <v>-22.972607761990812</v>
      </c>
      <c r="F131" s="330">
        <v>5.6465903238700239</v>
      </c>
      <c r="G131" s="330">
        <v>-86.664058600249746</v>
      </c>
      <c r="H131" s="330">
        <v>-81.773553902007734</v>
      </c>
      <c r="I131" s="330">
        <v>-112.67984674602222</v>
      </c>
      <c r="J131" s="330">
        <v>-17.468267692186078</v>
      </c>
      <c r="K131" s="330">
        <v>-18.345477569241702</v>
      </c>
      <c r="L131" s="330">
        <v>-5.9654036512599999</v>
      </c>
      <c r="M131" s="330">
        <v>-458.51663046631398</v>
      </c>
    </row>
    <row r="132" spans="1:13" x14ac:dyDescent="0.3">
      <c r="A132" s="329">
        <v>2052</v>
      </c>
      <c r="B132" s="330">
        <v>-27.370602144629405</v>
      </c>
      <c r="C132" s="330">
        <v>-50.255587637224245</v>
      </c>
      <c r="D132" s="330">
        <v>-41.096598047242495</v>
      </c>
      <c r="E132" s="330">
        <v>-22.972607761988115</v>
      </c>
      <c r="F132" s="330">
        <v>5.6535418205487433</v>
      </c>
      <c r="G132" s="330">
        <v>-86.778838366040276</v>
      </c>
      <c r="H132" s="330">
        <v>-81.825874775652238</v>
      </c>
      <c r="I132" s="330">
        <v>-112.82908238796792</v>
      </c>
      <c r="J132" s="330">
        <v>-17.469273888954273</v>
      </c>
      <c r="K132" s="330">
        <v>-18.337975349258134</v>
      </c>
      <c r="L132" s="330">
        <v>-5.973304361715952</v>
      </c>
      <c r="M132" s="330">
        <v>-459.25620290012432</v>
      </c>
    </row>
    <row r="133" spans="1:13" x14ac:dyDescent="0.3">
      <c r="A133" s="329">
        <v>2053</v>
      </c>
      <c r="B133" s="330">
        <v>-27.278957575184201</v>
      </c>
      <c r="C133" s="330">
        <v>-50.567351814609822</v>
      </c>
      <c r="D133" s="330">
        <v>-41.134585063460264</v>
      </c>
      <c r="E133" s="330">
        <v>-22.972607761984879</v>
      </c>
      <c r="F133" s="330">
        <v>5.6608443312500087</v>
      </c>
      <c r="G133" s="330">
        <v>-86.893377641501786</v>
      </c>
      <c r="H133" s="330">
        <v>-81.666209763140088</v>
      </c>
      <c r="I133" s="330">
        <v>-112.97800534650392</v>
      </c>
      <c r="J133" s="330">
        <v>-17.479248741255198</v>
      </c>
      <c r="K133" s="330">
        <v>-18.329628080036716</v>
      </c>
      <c r="L133" s="330">
        <v>-5.9811885183443296</v>
      </c>
      <c r="M133" s="330">
        <v>-459.62031597477119</v>
      </c>
    </row>
    <row r="134" spans="1:13" x14ac:dyDescent="0.3">
      <c r="A134" s="329">
        <v>2054</v>
      </c>
      <c r="B134" s="330">
        <v>-27.186437122093469</v>
      </c>
      <c r="C134" s="330">
        <v>-50.850795886091248</v>
      </c>
      <c r="D134" s="330">
        <v>-41.188874134074993</v>
      </c>
      <c r="E134" s="330">
        <v>-22.972607761983799</v>
      </c>
      <c r="F134" s="330">
        <v>5.6704270768731169</v>
      </c>
      <c r="G134" s="330">
        <v>-87.016229519368267</v>
      </c>
      <c r="H134" s="330">
        <v>-81.697871650670336</v>
      </c>
      <c r="I134" s="330">
        <v>-113.13773627757386</v>
      </c>
      <c r="J134" s="330">
        <v>-17.519354514180364</v>
      </c>
      <c r="K134" s="330">
        <v>-18.322954428551913</v>
      </c>
      <c r="L134" s="330">
        <v>-5.9896448617539075</v>
      </c>
      <c r="M134" s="330">
        <v>-460.21207907946899</v>
      </c>
    </row>
    <row r="135" spans="1:13" x14ac:dyDescent="0.3">
      <c r="A135" s="329">
        <v>2055</v>
      </c>
      <c r="B135" s="330">
        <v>-27.09751649678282</v>
      </c>
      <c r="C135" s="330">
        <v>-51.305672300263538</v>
      </c>
      <c r="D135" s="330">
        <v>-41.23832237522619</v>
      </c>
      <c r="E135" s="330">
        <v>-22.972607761986495</v>
      </c>
      <c r="F135" s="330">
        <v>5.6792184241829418</v>
      </c>
      <c r="G135" s="330">
        <v>-87.130884715018112</v>
      </c>
      <c r="H135" s="330">
        <v>-82.019732770973405</v>
      </c>
      <c r="I135" s="330">
        <v>-113.28680995451712</v>
      </c>
      <c r="J135" s="330">
        <v>-17.537658118920138</v>
      </c>
      <c r="K135" s="330">
        <v>-18.315267507313454</v>
      </c>
      <c r="L135" s="330">
        <v>-5.9975369975920811</v>
      </c>
      <c r="M135" s="330">
        <v>-461.22279057441045</v>
      </c>
    </row>
    <row r="136" spans="1:13" x14ac:dyDescent="0.3">
      <c r="A136" s="329">
        <v>2056</v>
      </c>
      <c r="B136" s="330">
        <v>-27.010811628409339</v>
      </c>
      <c r="C136" s="330">
        <v>-51.694419770025021</v>
      </c>
      <c r="D136" s="330">
        <v>-41.283773032757018</v>
      </c>
      <c r="E136" s="330">
        <v>-22.972607761990812</v>
      </c>
      <c r="F136" s="330">
        <v>5.686730854350234</v>
      </c>
      <c r="G136" s="330">
        <v>-87.245019987403197</v>
      </c>
      <c r="H136" s="330">
        <v>-81.898906823973448</v>
      </c>
      <c r="I136" s="330">
        <v>-113.43520763180562</v>
      </c>
      <c r="J136" s="330">
        <v>-17.549949620093059</v>
      </c>
      <c r="K136" s="330">
        <v>-18.307717105785866</v>
      </c>
      <c r="L136" s="330">
        <v>-6.0053933452132382</v>
      </c>
      <c r="M136" s="330">
        <v>-461.71707585310639</v>
      </c>
    </row>
    <row r="137" spans="1:13" x14ac:dyDescent="0.3">
      <c r="A137" s="329">
        <v>2057</v>
      </c>
      <c r="B137" s="330">
        <v>-26.928775636014841</v>
      </c>
      <c r="C137" s="330">
        <v>-51.689919660067403</v>
      </c>
      <c r="D137" s="330">
        <v>-41.324998880628328</v>
      </c>
      <c r="E137" s="330">
        <v>-22.972607761985955</v>
      </c>
      <c r="F137" s="330">
        <v>5.6932008052663079</v>
      </c>
      <c r="G137" s="330">
        <v>-87.340058623948195</v>
      </c>
      <c r="H137" s="330">
        <v>-81.541077455152021</v>
      </c>
      <c r="I137" s="330">
        <v>-113.55877603113761</v>
      </c>
      <c r="J137" s="330">
        <v>-17.556498245574062</v>
      </c>
      <c r="K137" s="330">
        <v>-18.299874567762416</v>
      </c>
      <c r="L137" s="330">
        <v>-6.01193520164846</v>
      </c>
      <c r="M137" s="330">
        <v>-461.53132125865289</v>
      </c>
    </row>
    <row r="138" spans="1:13" x14ac:dyDescent="0.3">
      <c r="A138" s="329">
        <v>2058</v>
      </c>
      <c r="B138" s="330">
        <v>-26.854185730410883</v>
      </c>
      <c r="C138" s="330">
        <v>-51.82367053882453</v>
      </c>
      <c r="D138" s="330">
        <v>-41.365832968282611</v>
      </c>
      <c r="E138" s="330">
        <v>-22.972607761985955</v>
      </c>
      <c r="F138" s="330">
        <v>5.7005498369005991</v>
      </c>
      <c r="G138" s="330">
        <v>-87.43173601648995</v>
      </c>
      <c r="H138" s="330">
        <v>-81.653022746732276</v>
      </c>
      <c r="I138" s="330">
        <v>-113.67797417058118</v>
      </c>
      <c r="J138" s="330">
        <v>-17.577881253688922</v>
      </c>
      <c r="K138" s="330">
        <v>-18.291763188195851</v>
      </c>
      <c r="L138" s="330">
        <v>-6.0182456913837088</v>
      </c>
      <c r="M138" s="330">
        <v>-461.96637022967525</v>
      </c>
    </row>
    <row r="139" spans="1:13" x14ac:dyDescent="0.3">
      <c r="M139" s="225" t="s">
        <v>167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34579-2057-4A21-8124-19195529C6C9}">
  <dimension ref="A1:W139"/>
  <sheetViews>
    <sheetView showGridLines="0" zoomScaleNormal="100" workbookViewId="0">
      <selection activeCell="W12" sqref="W12"/>
    </sheetView>
  </sheetViews>
  <sheetFormatPr defaultColWidth="8.6640625" defaultRowHeight="14.4" x14ac:dyDescent="0.3"/>
  <cols>
    <col min="1" max="1" width="8.33203125" style="221" customWidth="1"/>
    <col min="2" max="2" width="4.44140625" style="221" bestFit="1" customWidth="1"/>
    <col min="3" max="3" width="4.109375" style="221" bestFit="1" customWidth="1"/>
    <col min="4" max="4" width="4.44140625" style="221" bestFit="1" customWidth="1"/>
    <col min="5" max="5" width="3.44140625" style="221" bestFit="1" customWidth="1"/>
    <col min="6" max="7" width="5.109375" style="221" bestFit="1" customWidth="1"/>
    <col min="8" max="8" width="3.44140625" style="221" bestFit="1" customWidth="1"/>
    <col min="9" max="11" width="5.109375" style="221" bestFit="1" customWidth="1"/>
    <col min="12" max="14" width="4.109375" style="221" bestFit="1" customWidth="1"/>
    <col min="15" max="15" width="6.109375" style="221" bestFit="1" customWidth="1"/>
    <col min="16" max="16" width="6.109375" style="6" customWidth="1"/>
    <col min="17" max="17" width="6.88671875" style="221" bestFit="1" customWidth="1"/>
    <col min="18" max="18" width="14.33203125" style="221" bestFit="1" customWidth="1"/>
    <col min="19" max="23" width="8.6640625" style="221"/>
    <col min="24" max="16384" width="8.6640625" style="220"/>
  </cols>
  <sheetData>
    <row r="1" spans="1:16" x14ac:dyDescent="0.3">
      <c r="A1" s="72" t="s">
        <v>730</v>
      </c>
      <c r="B1" s="222"/>
      <c r="C1" s="222"/>
    </row>
    <row r="2" spans="1:16" s="221" customFormat="1" x14ac:dyDescent="0.3">
      <c r="A2" s="223" t="s">
        <v>436</v>
      </c>
      <c r="B2" s="224">
        <v>1</v>
      </c>
      <c r="C2" s="224">
        <v>2</v>
      </c>
      <c r="D2" s="224">
        <v>3</v>
      </c>
      <c r="E2" s="224">
        <v>4</v>
      </c>
      <c r="F2" s="224">
        <v>5</v>
      </c>
      <c r="G2" s="224">
        <v>6</v>
      </c>
      <c r="H2" s="224">
        <v>7</v>
      </c>
      <c r="I2" s="224">
        <v>8</v>
      </c>
      <c r="J2" s="224">
        <v>9</v>
      </c>
      <c r="K2" s="224">
        <v>10</v>
      </c>
      <c r="L2" s="224">
        <v>11</v>
      </c>
      <c r="M2" s="224">
        <v>12</v>
      </c>
      <c r="N2" s="224">
        <v>13</v>
      </c>
      <c r="O2" s="224">
        <v>14</v>
      </c>
      <c r="P2" s="6"/>
    </row>
    <row r="3" spans="1:16" x14ac:dyDescent="0.3">
      <c r="A3" s="329">
        <v>1923</v>
      </c>
      <c r="B3" s="331" t="s">
        <v>728</v>
      </c>
      <c r="C3" s="328" t="s">
        <v>728</v>
      </c>
      <c r="D3" s="328">
        <v>0</v>
      </c>
      <c r="E3" s="328" t="s">
        <v>728</v>
      </c>
      <c r="F3" s="328" t="s">
        <v>728</v>
      </c>
      <c r="G3" s="328" t="s">
        <v>728</v>
      </c>
      <c r="H3" s="328" t="s">
        <v>728</v>
      </c>
      <c r="I3" s="328" t="s">
        <v>728</v>
      </c>
      <c r="J3" s="328" t="s">
        <v>728</v>
      </c>
      <c r="K3" s="328" t="s">
        <v>728</v>
      </c>
      <c r="L3" s="328" t="s">
        <v>728</v>
      </c>
      <c r="M3" s="328" t="s">
        <v>728</v>
      </c>
      <c r="N3" s="328" t="s">
        <v>728</v>
      </c>
      <c r="O3" s="332">
        <v>0</v>
      </c>
    </row>
    <row r="4" spans="1:16" ht="14.7" customHeight="1" x14ac:dyDescent="0.3">
      <c r="A4" s="329">
        <v>1924</v>
      </c>
      <c r="B4" s="331" t="s">
        <v>728</v>
      </c>
      <c r="C4" s="328" t="s">
        <v>728</v>
      </c>
      <c r="D4" s="328">
        <v>8.7366252813059209E-3</v>
      </c>
      <c r="E4" s="328" t="s">
        <v>728</v>
      </c>
      <c r="F4" s="328" t="s">
        <v>728</v>
      </c>
      <c r="G4" s="328" t="s">
        <v>728</v>
      </c>
      <c r="H4" s="328" t="s">
        <v>728</v>
      </c>
      <c r="I4" s="328" t="s">
        <v>728</v>
      </c>
      <c r="J4" s="328" t="s">
        <v>728</v>
      </c>
      <c r="K4" s="328" t="s">
        <v>728</v>
      </c>
      <c r="L4" s="328" t="s">
        <v>728</v>
      </c>
      <c r="M4" s="328" t="s">
        <v>728</v>
      </c>
      <c r="N4" s="328" t="s">
        <v>728</v>
      </c>
      <c r="O4" s="332">
        <v>8.7366252813059209E-3</v>
      </c>
    </row>
    <row r="5" spans="1:16" x14ac:dyDescent="0.3">
      <c r="A5" s="329">
        <v>1925</v>
      </c>
      <c r="B5" s="331" t="s">
        <v>728</v>
      </c>
      <c r="C5" s="328" t="s">
        <v>728</v>
      </c>
      <c r="D5" s="328">
        <v>1.8089358535487609E-2</v>
      </c>
      <c r="E5" s="328" t="s">
        <v>728</v>
      </c>
      <c r="F5" s="328">
        <v>-2.849650732220238E-4</v>
      </c>
      <c r="G5" s="328">
        <v>-1.5557305640045982E-4</v>
      </c>
      <c r="H5" s="328" t="s">
        <v>728</v>
      </c>
      <c r="I5" s="328" t="s">
        <v>728</v>
      </c>
      <c r="J5" s="328">
        <v>-2.0286483296826779E-4</v>
      </c>
      <c r="K5" s="328" t="s">
        <v>728</v>
      </c>
      <c r="L5" s="328" t="s">
        <v>728</v>
      </c>
      <c r="M5" s="328" t="s">
        <v>728</v>
      </c>
      <c r="N5" s="328" t="s">
        <v>728</v>
      </c>
      <c r="O5" s="332">
        <v>1.7445955572896858E-2</v>
      </c>
    </row>
    <row r="6" spans="1:16" x14ac:dyDescent="0.3">
      <c r="A6" s="329">
        <v>1926</v>
      </c>
      <c r="B6" s="331" t="s">
        <v>728</v>
      </c>
      <c r="C6" s="328" t="s">
        <v>728</v>
      </c>
      <c r="D6" s="328">
        <v>2.7948553903009522E-2</v>
      </c>
      <c r="E6" s="328">
        <v>2.3592873658211631E-4</v>
      </c>
      <c r="F6" s="328">
        <v>-5.3570817403078563E-4</v>
      </c>
      <c r="G6" s="328">
        <v>-4.219924163162414E-4</v>
      </c>
      <c r="H6" s="328" t="s">
        <v>728</v>
      </c>
      <c r="I6" s="328" t="s">
        <v>728</v>
      </c>
      <c r="J6" s="328">
        <v>-1.4665883589207868E-4</v>
      </c>
      <c r="K6" s="328" t="s">
        <v>728</v>
      </c>
      <c r="L6" s="328" t="s">
        <v>728</v>
      </c>
      <c r="M6" s="328">
        <v>-4.2706788969142695E-7</v>
      </c>
      <c r="N6" s="328" t="s">
        <v>728</v>
      </c>
      <c r="O6" s="332">
        <v>2.7079696145462843E-2</v>
      </c>
    </row>
    <row r="7" spans="1:16" x14ac:dyDescent="0.3">
      <c r="A7" s="329">
        <v>1927</v>
      </c>
      <c r="B7" s="331" t="s">
        <v>728</v>
      </c>
      <c r="C7" s="328" t="s">
        <v>728</v>
      </c>
      <c r="D7" s="328">
        <v>3.4695975945956858E-2</v>
      </c>
      <c r="E7" s="328">
        <v>4.6230290788107191E-4</v>
      </c>
      <c r="F7" s="328">
        <v>-1.1168563477959026E-3</v>
      </c>
      <c r="G7" s="328">
        <v>-6.1868200001158336E-4</v>
      </c>
      <c r="H7" s="328" t="s">
        <v>728</v>
      </c>
      <c r="I7" s="328" t="s">
        <v>728</v>
      </c>
      <c r="J7" s="328">
        <v>-1.6050691260277583E-4</v>
      </c>
      <c r="K7" s="328" t="s">
        <v>728</v>
      </c>
      <c r="L7" s="328" t="s">
        <v>728</v>
      </c>
      <c r="M7" s="328">
        <v>-4.8884334763526719E-6</v>
      </c>
      <c r="N7" s="328" t="s">
        <v>728</v>
      </c>
      <c r="O7" s="332">
        <v>3.3257345159951317E-2</v>
      </c>
    </row>
    <row r="8" spans="1:16" x14ac:dyDescent="0.3">
      <c r="A8" s="329">
        <v>1928</v>
      </c>
      <c r="B8" s="331" t="s">
        <v>728</v>
      </c>
      <c r="C8" s="328" t="s">
        <v>728</v>
      </c>
      <c r="D8" s="328">
        <v>4.2665596927892388E-2</v>
      </c>
      <c r="E8" s="328">
        <v>8.1688558771690276E-4</v>
      </c>
      <c r="F8" s="328">
        <v>-2.1712374635256548E-3</v>
      </c>
      <c r="G8" s="328">
        <v>-8.0715969814304511E-4</v>
      </c>
      <c r="H8" s="328" t="s">
        <v>728</v>
      </c>
      <c r="I8" s="328" t="s">
        <v>728</v>
      </c>
      <c r="J8" s="328">
        <v>-1.2100292300762372E-4</v>
      </c>
      <c r="K8" s="328" t="s">
        <v>728</v>
      </c>
      <c r="L8" s="328" t="s">
        <v>728</v>
      </c>
      <c r="M8" s="328">
        <v>-1.91514533672583E-5</v>
      </c>
      <c r="N8" s="328" t="s">
        <v>728</v>
      </c>
      <c r="O8" s="332">
        <v>4.0363930977565715E-2</v>
      </c>
    </row>
    <row r="9" spans="1:16" x14ac:dyDescent="0.3">
      <c r="A9" s="329">
        <v>1929</v>
      </c>
      <c r="B9" s="331" t="s">
        <v>728</v>
      </c>
      <c r="C9" s="328" t="s">
        <v>728</v>
      </c>
      <c r="D9" s="328">
        <v>5.0136655692267981E-2</v>
      </c>
      <c r="E9" s="328">
        <v>1.2275697334286663E-3</v>
      </c>
      <c r="F9" s="328">
        <v>-3.1927147878454409E-3</v>
      </c>
      <c r="G9" s="328">
        <v>-1.0014801148165997E-3</v>
      </c>
      <c r="H9" s="328">
        <v>8.5414802401123646E-18</v>
      </c>
      <c r="I9" s="328">
        <v>3.7608262858090935E-18</v>
      </c>
      <c r="J9" s="328">
        <v>-4.4032656390274871E-5</v>
      </c>
      <c r="K9" s="328">
        <v>9.0782713745054946E-20</v>
      </c>
      <c r="L9" s="328" t="s">
        <v>728</v>
      </c>
      <c r="M9" s="328">
        <v>-5.2659070108032029E-5</v>
      </c>
      <c r="N9" s="328">
        <v>-2.6160790079338226E-21</v>
      </c>
      <c r="O9" s="332">
        <v>4.7073338796536308E-2</v>
      </c>
    </row>
    <row r="10" spans="1:16" x14ac:dyDescent="0.3">
      <c r="A10" s="329">
        <v>1930</v>
      </c>
      <c r="B10" s="331" t="s">
        <v>728</v>
      </c>
      <c r="C10" s="328" t="s">
        <v>728</v>
      </c>
      <c r="D10" s="328">
        <v>5.6140659485071576E-2</v>
      </c>
      <c r="E10" s="328">
        <v>1.5891717988516588E-3</v>
      </c>
      <c r="F10" s="328">
        <v>-4.1147666418699935E-3</v>
      </c>
      <c r="G10" s="328">
        <v>-1.2157010364238774E-3</v>
      </c>
      <c r="H10" s="328">
        <v>1.2016819550322573E-8</v>
      </c>
      <c r="I10" s="328">
        <v>-9.3866758319274981E-7</v>
      </c>
      <c r="J10" s="328">
        <v>-2.31418949933615E-5</v>
      </c>
      <c r="K10" s="328">
        <v>-9.5509940085152616E-7</v>
      </c>
      <c r="L10" s="328" t="s">
        <v>728</v>
      </c>
      <c r="M10" s="328">
        <v>-1.0643927580519692E-4</v>
      </c>
      <c r="N10" s="328">
        <v>-7.3943179420790262E-8</v>
      </c>
      <c r="O10" s="332">
        <v>5.2267826741486889E-2</v>
      </c>
    </row>
    <row r="11" spans="1:16" x14ac:dyDescent="0.3">
      <c r="A11" s="329">
        <v>1931</v>
      </c>
      <c r="B11" s="331" t="s">
        <v>728</v>
      </c>
      <c r="C11" s="328" t="s">
        <v>728</v>
      </c>
      <c r="D11" s="328">
        <v>6.4485922272918689E-2</v>
      </c>
      <c r="E11" s="328">
        <v>2.2637445207640307E-3</v>
      </c>
      <c r="F11" s="328">
        <v>-5.1836056472965852E-3</v>
      </c>
      <c r="G11" s="328">
        <v>-1.4528388079997345E-3</v>
      </c>
      <c r="H11" s="328">
        <v>2.0643476301949472E-8</v>
      </c>
      <c r="I11" s="328">
        <v>-1.7166174565648833E-6</v>
      </c>
      <c r="J11" s="328">
        <v>1.5190724234903641E-4</v>
      </c>
      <c r="K11" s="328">
        <v>-1.9311927619358631E-6</v>
      </c>
      <c r="L11" s="328" t="s">
        <v>728</v>
      </c>
      <c r="M11" s="328">
        <v>-1.7895666147432852E-4</v>
      </c>
      <c r="N11" s="328">
        <v>-1.3051286482046844E-7</v>
      </c>
      <c r="O11" s="332">
        <v>6.0082415239654088E-2</v>
      </c>
    </row>
    <row r="12" spans="1:16" x14ac:dyDescent="0.3">
      <c r="A12" s="329">
        <v>1932</v>
      </c>
      <c r="B12" s="331" t="s">
        <v>728</v>
      </c>
      <c r="C12" s="328" t="s">
        <v>728</v>
      </c>
      <c r="D12" s="328">
        <v>7.1109154250789175E-2</v>
      </c>
      <c r="E12" s="328">
        <v>2.7022848546670933E-3</v>
      </c>
      <c r="F12" s="328">
        <v>-6.5665098041608472E-3</v>
      </c>
      <c r="G12" s="328">
        <v>-1.7130770054690769E-3</v>
      </c>
      <c r="H12" s="328">
        <v>3.9089240756752904E-8</v>
      </c>
      <c r="I12" s="328">
        <v>-3.139537866596285E-6</v>
      </c>
      <c r="J12" s="328">
        <v>9.3454527316197411E-5</v>
      </c>
      <c r="K12" s="328">
        <v>-3.556657748869696E-6</v>
      </c>
      <c r="L12" s="328" t="s">
        <v>728</v>
      </c>
      <c r="M12" s="328">
        <v>-2.400285407228687E-4</v>
      </c>
      <c r="N12" s="328">
        <v>-2.3991559054174632E-7</v>
      </c>
      <c r="O12" s="332">
        <v>6.5378381260454407E-2</v>
      </c>
    </row>
    <row r="13" spans="1:16" x14ac:dyDescent="0.3">
      <c r="A13" s="329">
        <v>1933</v>
      </c>
      <c r="B13" s="331" t="s">
        <v>728</v>
      </c>
      <c r="C13" s="328" t="s">
        <v>728</v>
      </c>
      <c r="D13" s="328">
        <v>7.9038217739382827E-2</v>
      </c>
      <c r="E13" s="328">
        <v>3.3529332192961947E-3</v>
      </c>
      <c r="F13" s="328">
        <v>-8.1262367102459265E-3</v>
      </c>
      <c r="G13" s="328">
        <v>-2.0005181303204278E-3</v>
      </c>
      <c r="H13" s="328">
        <v>5.9214744337526869E-8</v>
      </c>
      <c r="I13" s="328">
        <v>-2.5835031928053611E-6</v>
      </c>
      <c r="J13" s="328">
        <v>3.5442043361630371E-5</v>
      </c>
      <c r="K13" s="328">
        <v>-3.3294663578472789E-6</v>
      </c>
      <c r="L13" s="328" t="s">
        <v>728</v>
      </c>
      <c r="M13" s="328">
        <v>-2.9295830460112759E-4</v>
      </c>
      <c r="N13" s="328">
        <v>-1.8657870448898323E-7</v>
      </c>
      <c r="O13" s="332">
        <v>7.2000839523362364E-2</v>
      </c>
    </row>
    <row r="14" spans="1:16" x14ac:dyDescent="0.3">
      <c r="A14" s="329">
        <v>1934</v>
      </c>
      <c r="B14" s="331" t="s">
        <v>728</v>
      </c>
      <c r="C14" s="328" t="s">
        <v>728</v>
      </c>
      <c r="D14" s="328">
        <v>8.8080950416729364E-2</v>
      </c>
      <c r="E14" s="328">
        <v>4.2162819862614949E-3</v>
      </c>
      <c r="F14" s="328">
        <v>-9.7998688846421267E-3</v>
      </c>
      <c r="G14" s="328">
        <v>-2.3180529324033916E-3</v>
      </c>
      <c r="H14" s="328">
        <v>7.3555702066432005E-8</v>
      </c>
      <c r="I14" s="328">
        <v>-4.8770867772889416E-6</v>
      </c>
      <c r="J14" s="328">
        <v>-1.3266890151827915E-4</v>
      </c>
      <c r="K14" s="328">
        <v>-5.6306591408719473E-6</v>
      </c>
      <c r="L14" s="328" t="s">
        <v>728</v>
      </c>
      <c r="M14" s="328">
        <v>-3.3562374476244248E-4</v>
      </c>
      <c r="N14" s="328">
        <v>-3.6914772121054702E-7</v>
      </c>
      <c r="O14" s="332">
        <v>7.9700214601727312E-2</v>
      </c>
    </row>
    <row r="15" spans="1:16" x14ac:dyDescent="0.3">
      <c r="A15" s="329">
        <v>1935</v>
      </c>
      <c r="B15" s="331" t="s">
        <v>728</v>
      </c>
      <c r="C15" s="328" t="s">
        <v>728</v>
      </c>
      <c r="D15" s="328">
        <v>9.7150193341033572E-2</v>
      </c>
      <c r="E15" s="328">
        <v>5.1325474100387854E-3</v>
      </c>
      <c r="F15" s="328">
        <v>-1.1648693044394753E-2</v>
      </c>
      <c r="G15" s="328">
        <v>-2.6639346068582093E-3</v>
      </c>
      <c r="H15" s="328">
        <v>1.7674507125665104E-7</v>
      </c>
      <c r="I15" s="328">
        <v>-1.2498760246783768E-5</v>
      </c>
      <c r="J15" s="328">
        <v>-3.8416523161996508E-4</v>
      </c>
      <c r="K15" s="328">
        <v>-1.3839828740242026E-5</v>
      </c>
      <c r="L15" s="328" t="s">
        <v>728</v>
      </c>
      <c r="M15" s="328">
        <v>-3.5738130614313963E-4</v>
      </c>
      <c r="N15" s="328">
        <v>-9.5109234792837973E-7</v>
      </c>
      <c r="O15" s="332">
        <v>8.7201453625792583E-2</v>
      </c>
    </row>
    <row r="16" spans="1:16" x14ac:dyDescent="0.3">
      <c r="A16" s="329">
        <v>1936</v>
      </c>
      <c r="B16" s="331" t="s">
        <v>728</v>
      </c>
      <c r="C16" s="328" t="s">
        <v>728</v>
      </c>
      <c r="D16" s="328">
        <v>0.10658447354153038</v>
      </c>
      <c r="E16" s="328">
        <v>6.1838766314586818E-3</v>
      </c>
      <c r="F16" s="328">
        <v>-1.3643085146345268E-2</v>
      </c>
      <c r="G16" s="328">
        <v>-3.0433014021415961E-3</v>
      </c>
      <c r="H16" s="328">
        <v>3.2851330482102595E-7</v>
      </c>
      <c r="I16" s="328">
        <v>-1.4859379376874142E-5</v>
      </c>
      <c r="J16" s="328">
        <v>-6.5374456476949283E-4</v>
      </c>
      <c r="K16" s="328">
        <v>-1.8030541556727561E-5</v>
      </c>
      <c r="L16" s="328" t="s">
        <v>728</v>
      </c>
      <c r="M16" s="328">
        <v>-3.7251922782153852E-4</v>
      </c>
      <c r="N16" s="328">
        <v>-1.0982711421992233E-6</v>
      </c>
      <c r="O16" s="332">
        <v>9.5022040153140183E-2</v>
      </c>
    </row>
    <row r="17" spans="1:18" x14ac:dyDescent="0.3">
      <c r="A17" s="329">
        <v>1937</v>
      </c>
      <c r="B17" s="331" t="s">
        <v>728</v>
      </c>
      <c r="C17" s="328" t="s">
        <v>728</v>
      </c>
      <c r="D17" s="328">
        <v>0.11708367019510263</v>
      </c>
      <c r="E17" s="328">
        <v>7.5366422824224184E-3</v>
      </c>
      <c r="F17" s="328">
        <v>-1.5863313770448362E-2</v>
      </c>
      <c r="G17" s="328">
        <v>-3.4562200304804058E-3</v>
      </c>
      <c r="H17" s="328">
        <v>5.2284633293594963E-7</v>
      </c>
      <c r="I17" s="328">
        <v>-1.4989235685073429E-5</v>
      </c>
      <c r="J17" s="328">
        <v>-9.5086969910831987E-4</v>
      </c>
      <c r="K17" s="328">
        <v>-1.9028955803219582E-5</v>
      </c>
      <c r="L17" s="328" t="s">
        <v>728</v>
      </c>
      <c r="M17" s="328">
        <v>-3.8850514469360089E-4</v>
      </c>
      <c r="N17" s="328">
        <v>-1.0969428029653178E-6</v>
      </c>
      <c r="O17" s="332">
        <v>0.10392681154483603</v>
      </c>
    </row>
    <row r="18" spans="1:18" x14ac:dyDescent="0.3">
      <c r="A18" s="329">
        <v>1938</v>
      </c>
      <c r="B18" s="331" t="s">
        <v>728</v>
      </c>
      <c r="C18" s="328" t="s">
        <v>728</v>
      </c>
      <c r="D18" s="328">
        <v>0.12769390976006675</v>
      </c>
      <c r="E18" s="328">
        <v>8.904939983781765E-3</v>
      </c>
      <c r="F18" s="328">
        <v>-1.8216755242322469E-2</v>
      </c>
      <c r="G18" s="328">
        <v>-3.9030603534024877E-3</v>
      </c>
      <c r="H18" s="328">
        <v>7.1896296313276545E-7</v>
      </c>
      <c r="I18" s="328">
        <v>-2.1495934298016513E-5</v>
      </c>
      <c r="J18" s="328">
        <v>-1.2141907439192079E-3</v>
      </c>
      <c r="K18" s="328">
        <v>-2.5691914006722137E-5</v>
      </c>
      <c r="L18" s="328" t="s">
        <v>728</v>
      </c>
      <c r="M18" s="328">
        <v>-4.0455059846686297E-4</v>
      </c>
      <c r="N18" s="328">
        <v>-1.5841904510825328E-6</v>
      </c>
      <c r="O18" s="332">
        <v>0.11281223972994479</v>
      </c>
    </row>
    <row r="19" spans="1:18" x14ac:dyDescent="0.3">
      <c r="A19" s="329">
        <v>1939</v>
      </c>
      <c r="B19" s="331" t="s">
        <v>728</v>
      </c>
      <c r="C19" s="328" t="s">
        <v>728</v>
      </c>
      <c r="D19" s="328">
        <v>0.13887809254598027</v>
      </c>
      <c r="E19" s="328">
        <v>1.0659963797574841E-2</v>
      </c>
      <c r="F19" s="328">
        <v>-2.0796614803156421E-2</v>
      </c>
      <c r="G19" s="328">
        <v>-4.383062978717156E-3</v>
      </c>
      <c r="H19" s="328">
        <v>9.3105699802145062E-7</v>
      </c>
      <c r="I19" s="328">
        <v>-2.7234936554814933E-5</v>
      </c>
      <c r="J19" s="328">
        <v>-1.253490922517364E-3</v>
      </c>
      <c r="K19" s="328">
        <v>-3.3124997681071401E-5</v>
      </c>
      <c r="L19" s="328" t="s">
        <v>728</v>
      </c>
      <c r="M19" s="328">
        <v>-4.360404594106714E-4</v>
      </c>
      <c r="N19" s="328">
        <v>-1.9834220232875379E-6</v>
      </c>
      <c r="O19" s="332">
        <v>0.12260743488049233</v>
      </c>
    </row>
    <row r="20" spans="1:18" x14ac:dyDescent="0.3">
      <c r="A20" s="329">
        <v>1940</v>
      </c>
      <c r="B20" s="331" t="s">
        <v>728</v>
      </c>
      <c r="C20" s="328" t="s">
        <v>728</v>
      </c>
      <c r="D20" s="328">
        <v>0.14891955290277226</v>
      </c>
      <c r="E20" s="328">
        <v>1.170585035169134E-2</v>
      </c>
      <c r="F20" s="328">
        <v>-2.346188471765398E-2</v>
      </c>
      <c r="G20" s="328">
        <v>-4.8966383220416798E-3</v>
      </c>
      <c r="H20" s="328">
        <v>1.1215709904126986E-6</v>
      </c>
      <c r="I20" s="328">
        <v>-4.0682919571509001E-5</v>
      </c>
      <c r="J20" s="328">
        <v>-1.6779853426923674E-3</v>
      </c>
      <c r="K20" s="328">
        <v>-4.8373522062978269E-5</v>
      </c>
      <c r="L20" s="328" t="s">
        <v>728</v>
      </c>
      <c r="M20" s="328">
        <v>-4.9265219105030719E-4</v>
      </c>
      <c r="N20" s="328">
        <v>-3.015756331628493E-6</v>
      </c>
      <c r="O20" s="332">
        <v>0.13000529205404956</v>
      </c>
    </row>
    <row r="21" spans="1:18" x14ac:dyDescent="0.3">
      <c r="A21" s="329">
        <v>1941</v>
      </c>
      <c r="B21" s="331" t="s">
        <v>728</v>
      </c>
      <c r="C21" s="328" t="s">
        <v>728</v>
      </c>
      <c r="D21" s="328">
        <v>0.16012553382027939</v>
      </c>
      <c r="E21" s="328">
        <v>1.3357623742674171E-2</v>
      </c>
      <c r="F21" s="328">
        <v>-2.6039487164213559E-2</v>
      </c>
      <c r="G21" s="328">
        <v>-5.4474468236007656E-3</v>
      </c>
      <c r="H21" s="328">
        <v>1.4693013925624193E-6</v>
      </c>
      <c r="I21" s="328">
        <v>-5.4248988101893939E-5</v>
      </c>
      <c r="J21" s="328">
        <v>-1.8874818659065373E-3</v>
      </c>
      <c r="K21" s="328">
        <v>-6.5548347593223535E-5</v>
      </c>
      <c r="L21" s="328">
        <v>-5.4066396831055396E-7</v>
      </c>
      <c r="M21" s="328">
        <v>-5.8581355142959515E-4</v>
      </c>
      <c r="N21" s="328">
        <v>-3.9835659103228276E-6</v>
      </c>
      <c r="O21" s="332">
        <v>0.13940007589362191</v>
      </c>
      <c r="Q21" s="6" t="s">
        <v>437</v>
      </c>
      <c r="R21" s="6"/>
    </row>
    <row r="22" spans="1:18" x14ac:dyDescent="0.3">
      <c r="A22" s="329">
        <v>1942</v>
      </c>
      <c r="B22" s="331" t="s">
        <v>728</v>
      </c>
      <c r="C22" s="328" t="s">
        <v>728</v>
      </c>
      <c r="D22" s="328">
        <v>0.17061738895899481</v>
      </c>
      <c r="E22" s="328">
        <v>1.4377246900990247E-2</v>
      </c>
      <c r="F22" s="328">
        <v>-2.8897654462398448E-2</v>
      </c>
      <c r="G22" s="328">
        <v>-6.0286151215394046E-3</v>
      </c>
      <c r="H22" s="328">
        <v>2.005921718190723E-6</v>
      </c>
      <c r="I22" s="328">
        <v>-8.220159540132466E-5</v>
      </c>
      <c r="J22" s="328">
        <v>-2.851015774982979E-3</v>
      </c>
      <c r="K22" s="328">
        <v>-9.8140434710872976E-5</v>
      </c>
      <c r="L22" s="328">
        <v>-7.9677713958225713E-7</v>
      </c>
      <c r="M22" s="328">
        <v>-7.2096369770372403E-4</v>
      </c>
      <c r="N22" s="328">
        <v>-6.0902482897173529E-6</v>
      </c>
      <c r="O22" s="332">
        <v>0.14631116366953723</v>
      </c>
      <c r="Q22" s="6"/>
      <c r="R22" s="6"/>
    </row>
    <row r="23" spans="1:18" x14ac:dyDescent="0.3">
      <c r="A23" s="329">
        <v>1943</v>
      </c>
      <c r="B23" s="331" t="s">
        <v>728</v>
      </c>
      <c r="C23" s="328" t="s">
        <v>728</v>
      </c>
      <c r="D23" s="328">
        <v>0.18333418663051776</v>
      </c>
      <c r="E23" s="328">
        <v>1.720618513408928E-2</v>
      </c>
      <c r="F23" s="328">
        <v>-3.1841622882635034E-2</v>
      </c>
      <c r="G23" s="328">
        <v>-6.6376597225619172E-3</v>
      </c>
      <c r="H23" s="328">
        <v>2.8947397604445549E-6</v>
      </c>
      <c r="I23" s="328">
        <v>-1.2069615633595503E-4</v>
      </c>
      <c r="J23" s="328">
        <v>-3.0447745600995502E-3</v>
      </c>
      <c r="K23" s="328">
        <v>-1.4462036337562653E-4</v>
      </c>
      <c r="L23" s="328">
        <v>-6.255710126300306E-7</v>
      </c>
      <c r="M23" s="328">
        <v>-8.9073562324159855E-4</v>
      </c>
      <c r="N23" s="328">
        <v>-8.9096501912731654E-6</v>
      </c>
      <c r="O23" s="332">
        <v>0.15785362197491393</v>
      </c>
      <c r="Q23" s="189">
        <v>1</v>
      </c>
      <c r="R23" s="221" t="s">
        <v>731</v>
      </c>
    </row>
    <row r="24" spans="1:18" x14ac:dyDescent="0.3">
      <c r="A24" s="329">
        <v>1944</v>
      </c>
      <c r="B24" s="331" t="s">
        <v>728</v>
      </c>
      <c r="C24" s="328" t="s">
        <v>728</v>
      </c>
      <c r="D24" s="328">
        <v>0.19476541417489651</v>
      </c>
      <c r="E24" s="328">
        <v>1.7760199096813905E-2</v>
      </c>
      <c r="F24" s="328">
        <v>-3.4786511056567937E-2</v>
      </c>
      <c r="G24" s="328">
        <v>-7.2831265089940977E-3</v>
      </c>
      <c r="H24" s="328">
        <v>4.344162666698563E-6</v>
      </c>
      <c r="I24" s="328">
        <v>-1.5600962463625757E-4</v>
      </c>
      <c r="J24" s="328">
        <v>-4.65788585626431E-3</v>
      </c>
      <c r="K24" s="328">
        <v>-1.9063540686705186E-4</v>
      </c>
      <c r="L24" s="328">
        <v>-4.1383097407007597E-7</v>
      </c>
      <c r="M24" s="328">
        <v>-1.0653764861211072E-3</v>
      </c>
      <c r="N24" s="328">
        <v>-1.1440013448833417E-5</v>
      </c>
      <c r="O24" s="332">
        <v>0.16437855865050346</v>
      </c>
      <c r="Q24" s="189">
        <v>2</v>
      </c>
      <c r="R24" s="221" t="s">
        <v>732</v>
      </c>
    </row>
    <row r="25" spans="1:18" x14ac:dyDescent="0.3">
      <c r="A25" s="329">
        <v>1945</v>
      </c>
      <c r="B25" s="331" t="s">
        <v>728</v>
      </c>
      <c r="C25" s="328" t="s">
        <v>728</v>
      </c>
      <c r="D25" s="328">
        <v>0.20744899249339205</v>
      </c>
      <c r="E25" s="328">
        <v>1.9563986024722986E-2</v>
      </c>
      <c r="F25" s="328">
        <v>-3.7829627290319578E-2</v>
      </c>
      <c r="G25" s="328">
        <v>-7.9655000906568851E-3</v>
      </c>
      <c r="H25" s="328">
        <v>6.2698133098319613E-6</v>
      </c>
      <c r="I25" s="328">
        <v>-2.1323798578879371E-4</v>
      </c>
      <c r="J25" s="328">
        <v>-6.0676039816690563E-3</v>
      </c>
      <c r="K25" s="328">
        <v>-2.5940243993427872E-4</v>
      </c>
      <c r="L25" s="328">
        <v>-3.9530161198215227E-6</v>
      </c>
      <c r="M25" s="328">
        <v>-1.2669885529890707E-3</v>
      </c>
      <c r="N25" s="328">
        <v>-1.5648196182635909E-5</v>
      </c>
      <c r="O25" s="332">
        <v>0.17339728677776475</v>
      </c>
      <c r="Q25" s="189">
        <v>3</v>
      </c>
      <c r="R25" s="221" t="s">
        <v>733</v>
      </c>
    </row>
    <row r="26" spans="1:18" x14ac:dyDescent="0.3">
      <c r="A26" s="329">
        <v>1946</v>
      </c>
      <c r="B26" s="331" t="s">
        <v>728</v>
      </c>
      <c r="C26" s="328" t="s">
        <v>728</v>
      </c>
      <c r="D26" s="328">
        <v>0.22376754828007483</v>
      </c>
      <c r="E26" s="328">
        <v>2.4257573022989275E-2</v>
      </c>
      <c r="F26" s="328">
        <v>-4.1057146638637576E-2</v>
      </c>
      <c r="G26" s="328">
        <v>-8.6839396056634932E-3</v>
      </c>
      <c r="H26" s="328">
        <v>8.8536849220336583E-6</v>
      </c>
      <c r="I26" s="328">
        <v>-2.5726082375979523E-4</v>
      </c>
      <c r="J26" s="328">
        <v>-6.0706686805130916E-3</v>
      </c>
      <c r="K26" s="328">
        <v>-3.1944513134033885E-4</v>
      </c>
      <c r="L26" s="328">
        <v>-1.0507017036912123E-5</v>
      </c>
      <c r="M26" s="328">
        <v>-1.4634191050913799E-3</v>
      </c>
      <c r="N26" s="328">
        <v>-1.8637216806477673E-5</v>
      </c>
      <c r="O26" s="332">
        <v>0.1901529507691371</v>
      </c>
      <c r="Q26" s="189">
        <v>4</v>
      </c>
      <c r="R26" s="221" t="s">
        <v>439</v>
      </c>
    </row>
    <row r="27" spans="1:18" x14ac:dyDescent="0.3">
      <c r="A27" s="329">
        <v>1947</v>
      </c>
      <c r="B27" s="331" t="s">
        <v>728</v>
      </c>
      <c r="C27" s="328" t="s">
        <v>728</v>
      </c>
      <c r="D27" s="328">
        <v>0.23849089231886794</v>
      </c>
      <c r="E27" s="328">
        <v>2.5639315976876603E-2</v>
      </c>
      <c r="F27" s="328">
        <v>-4.4443124758715147E-2</v>
      </c>
      <c r="G27" s="328">
        <v>-9.4409138066531284E-3</v>
      </c>
      <c r="H27" s="328">
        <v>1.1243675294153252E-5</v>
      </c>
      <c r="I27" s="328">
        <v>-3.1005087476141096E-4</v>
      </c>
      <c r="J27" s="328">
        <v>-7.2179777743752727E-3</v>
      </c>
      <c r="K27" s="328">
        <v>-3.8267317177065606E-4</v>
      </c>
      <c r="L27" s="328">
        <v>-3.7517641101288308E-5</v>
      </c>
      <c r="M27" s="328">
        <v>-1.581177607412156E-3</v>
      </c>
      <c r="N27" s="328">
        <v>-2.250928824862568E-5</v>
      </c>
      <c r="O27" s="332">
        <v>0.20070550704800097</v>
      </c>
      <c r="Q27" s="189">
        <v>5</v>
      </c>
      <c r="R27" s="221" t="s">
        <v>440</v>
      </c>
    </row>
    <row r="28" spans="1:18" x14ac:dyDescent="0.3">
      <c r="A28" s="329">
        <v>1948</v>
      </c>
      <c r="B28" s="331" t="s">
        <v>728</v>
      </c>
      <c r="C28" s="328" t="s">
        <v>728</v>
      </c>
      <c r="D28" s="328">
        <v>0.25332641879644968</v>
      </c>
      <c r="E28" s="328">
        <v>2.5328731495525017E-2</v>
      </c>
      <c r="F28" s="328">
        <v>-4.8026942049964383E-2</v>
      </c>
      <c r="G28" s="328">
        <v>-1.0217900100641053E-2</v>
      </c>
      <c r="H28" s="328">
        <v>1.3811221474194744E-5</v>
      </c>
      <c r="I28" s="328">
        <v>-3.8670152994295728E-4</v>
      </c>
      <c r="J28" s="328">
        <v>-9.5810820108056527E-3</v>
      </c>
      <c r="K28" s="328">
        <v>-4.7496643077042758E-4</v>
      </c>
      <c r="L28" s="328">
        <v>-1.1262933466753625E-4</v>
      </c>
      <c r="M28" s="328">
        <v>-1.7104580734462183E-3</v>
      </c>
      <c r="N28" s="328">
        <v>-2.8021413643657566E-5</v>
      </c>
      <c r="O28" s="332">
        <v>0.20813026056956696</v>
      </c>
      <c r="Q28" s="189">
        <v>6</v>
      </c>
      <c r="R28" s="221" t="s">
        <v>441</v>
      </c>
    </row>
    <row r="29" spans="1:18" x14ac:dyDescent="0.3">
      <c r="A29" s="329">
        <v>1949</v>
      </c>
      <c r="B29" s="331" t="s">
        <v>728</v>
      </c>
      <c r="C29" s="328" t="s">
        <v>728</v>
      </c>
      <c r="D29" s="328">
        <v>0.27076305248853405</v>
      </c>
      <c r="E29" s="328">
        <v>2.8558623367730379E-2</v>
      </c>
      <c r="F29" s="328">
        <v>-5.1509369075350975E-2</v>
      </c>
      <c r="G29" s="328">
        <v>-1.1012066465771575E-2</v>
      </c>
      <c r="H29" s="328">
        <v>1.7342418197110673E-5</v>
      </c>
      <c r="I29" s="328">
        <v>-5.1437744426883515E-4</v>
      </c>
      <c r="J29" s="328">
        <v>-1.0844174449050614E-2</v>
      </c>
      <c r="K29" s="328">
        <v>-6.2943728982114196E-4</v>
      </c>
      <c r="L29" s="328">
        <v>-1.2717609485755552E-4</v>
      </c>
      <c r="M29" s="328">
        <v>-1.89711928456468E-3</v>
      </c>
      <c r="N29" s="328">
        <v>-3.7426236047691434E-5</v>
      </c>
      <c r="O29" s="332">
        <v>0.22276787193472852</v>
      </c>
      <c r="Q29" s="189">
        <v>7</v>
      </c>
      <c r="R29" s="221" t="s">
        <v>442</v>
      </c>
    </row>
    <row r="30" spans="1:18" x14ac:dyDescent="0.3">
      <c r="A30" s="329">
        <v>1950</v>
      </c>
      <c r="B30" s="331" t="s">
        <v>728</v>
      </c>
      <c r="C30" s="328" t="s">
        <v>728</v>
      </c>
      <c r="D30" s="328">
        <v>0.28749167067241721</v>
      </c>
      <c r="E30" s="328">
        <v>3.0451529175622584E-2</v>
      </c>
      <c r="F30" s="328">
        <v>-5.4911062211868256E-2</v>
      </c>
      <c r="G30" s="328">
        <v>-1.1834998108513517E-2</v>
      </c>
      <c r="H30" s="328">
        <v>2.2010263175539779E-5</v>
      </c>
      <c r="I30" s="328">
        <v>-6.4237316709205364E-4</v>
      </c>
      <c r="J30" s="328">
        <v>-1.256245649876564E-2</v>
      </c>
      <c r="K30" s="328">
        <v>-7.9180984577310605E-4</v>
      </c>
      <c r="L30" s="328">
        <v>-1.4071723977319289E-4</v>
      </c>
      <c r="M30" s="328">
        <v>-2.0887099155919289E-3</v>
      </c>
      <c r="N30" s="328">
        <v>-4.6614766182584098E-5</v>
      </c>
      <c r="O30" s="332">
        <v>0.23494646835765512</v>
      </c>
      <c r="Q30" s="189">
        <v>8</v>
      </c>
      <c r="R30" s="221" t="s">
        <v>443</v>
      </c>
    </row>
    <row r="31" spans="1:18" x14ac:dyDescent="0.3">
      <c r="A31" s="329">
        <v>1951</v>
      </c>
      <c r="B31" s="331" t="s">
        <v>728</v>
      </c>
      <c r="C31" s="328" t="s">
        <v>728</v>
      </c>
      <c r="D31" s="328">
        <v>0.30344902750442715</v>
      </c>
      <c r="E31" s="328">
        <v>3.1633644219945196E-2</v>
      </c>
      <c r="F31" s="328">
        <v>-5.830001579409938E-2</v>
      </c>
      <c r="G31" s="328">
        <v>-1.268035773619669E-2</v>
      </c>
      <c r="H31" s="328">
        <v>2.7973778076173517E-5</v>
      </c>
      <c r="I31" s="328">
        <v>-8.0773062019223567E-4</v>
      </c>
      <c r="J31" s="328">
        <v>-1.435115095218209E-2</v>
      </c>
      <c r="K31" s="328">
        <v>-9.9489613975190265E-4</v>
      </c>
      <c r="L31" s="328">
        <v>-1.7350338230021772E-4</v>
      </c>
      <c r="M31" s="328">
        <v>-2.2930419933033775E-3</v>
      </c>
      <c r="N31" s="328">
        <v>-5.8652683849453336E-5</v>
      </c>
      <c r="O31" s="332">
        <v>0.24545129620057318</v>
      </c>
      <c r="Q31" s="189">
        <v>9</v>
      </c>
      <c r="R31" s="221" t="s">
        <v>120</v>
      </c>
    </row>
    <row r="32" spans="1:18" x14ac:dyDescent="0.3">
      <c r="A32" s="329">
        <v>1952</v>
      </c>
      <c r="B32" s="331" t="s">
        <v>728</v>
      </c>
      <c r="C32" s="328" t="s">
        <v>728</v>
      </c>
      <c r="D32" s="328">
        <v>0.31948346758040269</v>
      </c>
      <c r="E32" s="328">
        <v>3.3291645794203552E-2</v>
      </c>
      <c r="F32" s="328">
        <v>-6.180379413800674E-2</v>
      </c>
      <c r="G32" s="328">
        <v>-1.3547824300905287E-2</v>
      </c>
      <c r="H32" s="328">
        <v>3.6362784182092378E-5</v>
      </c>
      <c r="I32" s="328">
        <v>-1.0490910888403572E-3</v>
      </c>
      <c r="J32" s="328">
        <v>-1.6524771896315626E-2</v>
      </c>
      <c r="K32" s="328">
        <v>-1.289796320589086E-3</v>
      </c>
      <c r="L32" s="328">
        <v>-2.3478952740034476E-4</v>
      </c>
      <c r="M32" s="328">
        <v>-2.557507380109673E-3</v>
      </c>
      <c r="N32" s="328">
        <v>-7.6155882749333678E-5</v>
      </c>
      <c r="O32" s="332">
        <v>0.2557277456238719</v>
      </c>
      <c r="Q32" s="189">
        <v>10</v>
      </c>
      <c r="R32" s="221" t="s">
        <v>362</v>
      </c>
    </row>
    <row r="33" spans="1:18" x14ac:dyDescent="0.3">
      <c r="A33" s="329">
        <v>1953</v>
      </c>
      <c r="B33" s="331" t="s">
        <v>728</v>
      </c>
      <c r="C33" s="328" t="s">
        <v>728</v>
      </c>
      <c r="D33" s="328">
        <v>0.33519301865752715</v>
      </c>
      <c r="E33" s="328">
        <v>3.5339832647492929E-2</v>
      </c>
      <c r="F33" s="328">
        <v>-6.509823335652376E-2</v>
      </c>
      <c r="G33" s="328">
        <v>-1.4434009042067597E-2</v>
      </c>
      <c r="H33" s="328">
        <v>4.8269805654210102E-5</v>
      </c>
      <c r="I33" s="328">
        <v>-1.3697214427989476E-3</v>
      </c>
      <c r="J33" s="328">
        <v>-1.8898447296984089E-2</v>
      </c>
      <c r="K33" s="328">
        <v>-1.6865890553054773E-3</v>
      </c>
      <c r="L33" s="328">
        <v>-2.9129333753781517E-4</v>
      </c>
      <c r="M33" s="328">
        <v>-2.9007739638883877E-3</v>
      </c>
      <c r="N33" s="328">
        <v>-9.9429962121874195E-5</v>
      </c>
      <c r="O33" s="332">
        <v>0.26580262365344631</v>
      </c>
      <c r="Q33" s="189">
        <v>11</v>
      </c>
      <c r="R33" s="221" t="s">
        <v>444</v>
      </c>
    </row>
    <row r="34" spans="1:18" x14ac:dyDescent="0.3">
      <c r="A34" s="329">
        <v>1954</v>
      </c>
      <c r="B34" s="331" t="s">
        <v>728</v>
      </c>
      <c r="C34" s="328" t="s">
        <v>728</v>
      </c>
      <c r="D34" s="328">
        <v>0.35119680746525939</v>
      </c>
      <c r="E34" s="328">
        <v>3.7919721770916522E-2</v>
      </c>
      <c r="F34" s="328">
        <v>-6.8300879786489244E-2</v>
      </c>
      <c r="G34" s="328">
        <v>-1.5347319237348334E-2</v>
      </c>
      <c r="H34" s="328">
        <v>6.3924467707129895E-5</v>
      </c>
      <c r="I34" s="328">
        <v>-1.7608826864182262E-3</v>
      </c>
      <c r="J34" s="328">
        <v>-2.1284266182851841E-2</v>
      </c>
      <c r="K34" s="328">
        <v>-2.1748219412410399E-3</v>
      </c>
      <c r="L34" s="328">
        <v>-3.6296665005459972E-4</v>
      </c>
      <c r="M34" s="328">
        <v>-3.3148408056444794E-3</v>
      </c>
      <c r="N34" s="328">
        <v>-1.2767836502680671E-4</v>
      </c>
      <c r="O34" s="332">
        <v>0.27650679804880851</v>
      </c>
      <c r="Q34" s="189">
        <v>12</v>
      </c>
      <c r="R34" s="221" t="s">
        <v>445</v>
      </c>
    </row>
    <row r="35" spans="1:18" x14ac:dyDescent="0.3">
      <c r="A35" s="329">
        <v>1955</v>
      </c>
      <c r="B35" s="331" t="s">
        <v>728</v>
      </c>
      <c r="C35" s="328" t="s">
        <v>728</v>
      </c>
      <c r="D35" s="328">
        <v>0.36514036662277793</v>
      </c>
      <c r="E35" s="328">
        <v>3.9774828614651578E-2</v>
      </c>
      <c r="F35" s="328">
        <v>-7.1386688212210725E-2</v>
      </c>
      <c r="G35" s="328">
        <v>-1.6295497719826191E-2</v>
      </c>
      <c r="H35" s="328">
        <v>8.3528565928435439E-5</v>
      </c>
      <c r="I35" s="328">
        <v>-2.2652071102047464E-3</v>
      </c>
      <c r="J35" s="328">
        <v>-2.3838134716781534E-2</v>
      </c>
      <c r="K35" s="328">
        <v>-2.7963627701188291E-3</v>
      </c>
      <c r="L35" s="328">
        <v>-4.6735193832402044E-4</v>
      </c>
      <c r="M35" s="328">
        <v>-3.784393946596585E-3</v>
      </c>
      <c r="N35" s="328">
        <v>-1.6420251111470829E-4</v>
      </c>
      <c r="O35" s="332">
        <v>0.28400088487818059</v>
      </c>
      <c r="Q35" s="189">
        <v>13</v>
      </c>
      <c r="R35" s="221" t="s">
        <v>446</v>
      </c>
    </row>
    <row r="36" spans="1:18" x14ac:dyDescent="0.3">
      <c r="A36" s="329">
        <v>1956</v>
      </c>
      <c r="B36" s="331" t="s">
        <v>728</v>
      </c>
      <c r="C36" s="328" t="s">
        <v>728</v>
      </c>
      <c r="D36" s="328">
        <v>0.37794760013463058</v>
      </c>
      <c r="E36" s="328">
        <v>4.1736481460044016E-2</v>
      </c>
      <c r="F36" s="328">
        <v>-7.4363768653322282E-2</v>
      </c>
      <c r="G36" s="328">
        <v>-1.7264875711961558E-2</v>
      </c>
      <c r="H36" s="328">
        <v>1.0937988418580069E-4</v>
      </c>
      <c r="I36" s="328">
        <v>-2.9318438945321115E-3</v>
      </c>
      <c r="J36" s="328">
        <v>-2.6344388694661047E-2</v>
      </c>
      <c r="K36" s="328">
        <v>-3.6177876912896439E-3</v>
      </c>
      <c r="L36" s="328">
        <v>-5.9863430259576855E-4</v>
      </c>
      <c r="M36" s="328">
        <v>-4.3723617535383541E-3</v>
      </c>
      <c r="N36" s="328">
        <v>-2.1245175584704405E-4</v>
      </c>
      <c r="O36" s="332">
        <v>0.29008734902111261</v>
      </c>
      <c r="Q36" s="189">
        <v>14</v>
      </c>
      <c r="R36" s="221" t="s">
        <v>447</v>
      </c>
    </row>
    <row r="37" spans="1:18" x14ac:dyDescent="0.3">
      <c r="A37" s="329">
        <v>1957</v>
      </c>
      <c r="B37" s="331" t="s">
        <v>728</v>
      </c>
      <c r="C37" s="328" t="s">
        <v>728</v>
      </c>
      <c r="D37" s="328">
        <v>0.38768684190222391</v>
      </c>
      <c r="E37" s="328">
        <v>4.3781210552144623E-2</v>
      </c>
      <c r="F37" s="328">
        <v>-7.7231181832615903E-2</v>
      </c>
      <c r="G37" s="328">
        <v>-1.8220007290875806E-2</v>
      </c>
      <c r="H37" s="328">
        <v>1.4342701498241961E-4</v>
      </c>
      <c r="I37" s="328">
        <v>-3.8024963798642675E-3</v>
      </c>
      <c r="J37" s="328">
        <v>-2.9004637605930528E-2</v>
      </c>
      <c r="K37" s="328">
        <v>-4.7014086628140933E-3</v>
      </c>
      <c r="L37" s="328">
        <v>-7.3384382170069151E-4</v>
      </c>
      <c r="M37" s="328">
        <v>-5.1315544417498138E-3</v>
      </c>
      <c r="N37" s="328">
        <v>-2.7536572552741301E-4</v>
      </c>
      <c r="O37" s="332">
        <v>0.29251098370827239</v>
      </c>
    </row>
    <row r="38" spans="1:18" x14ac:dyDescent="0.3">
      <c r="A38" s="329">
        <v>1958</v>
      </c>
      <c r="B38" s="331" t="s">
        <v>728</v>
      </c>
      <c r="C38" s="328" t="s">
        <v>728</v>
      </c>
      <c r="D38" s="328">
        <v>0.39713501890156583</v>
      </c>
      <c r="E38" s="328">
        <v>4.5452426065964058E-2</v>
      </c>
      <c r="F38" s="328">
        <v>-7.9971095838602402E-2</v>
      </c>
      <c r="G38" s="328">
        <v>-1.9186796934660855E-2</v>
      </c>
      <c r="H38" s="328">
        <v>1.8866226717262347E-4</v>
      </c>
      <c r="I38" s="328">
        <v>-4.9574873626321986E-3</v>
      </c>
      <c r="J38" s="328">
        <v>-3.2882086450232162E-2</v>
      </c>
      <c r="K38" s="328">
        <v>-6.1366207423264865E-3</v>
      </c>
      <c r="L38" s="328">
        <v>-8.9852827468700491E-4</v>
      </c>
      <c r="M38" s="328">
        <v>-6.0249435685512491E-3</v>
      </c>
      <c r="N38" s="328">
        <v>-3.5886399814100134E-4</v>
      </c>
      <c r="O38" s="332">
        <v>0.29235968406486917</v>
      </c>
    </row>
    <row r="39" spans="1:18" x14ac:dyDescent="0.3">
      <c r="A39" s="329">
        <v>1959</v>
      </c>
      <c r="B39" s="331" t="s">
        <v>728</v>
      </c>
      <c r="C39" s="328" t="s">
        <v>728</v>
      </c>
      <c r="D39" s="328">
        <v>0.40382028456028185</v>
      </c>
      <c r="E39" s="328">
        <v>4.7937639636277944E-2</v>
      </c>
      <c r="F39" s="328">
        <v>-8.2480609578907682E-2</v>
      </c>
      <c r="G39" s="328">
        <v>-2.0156206588480607E-2</v>
      </c>
      <c r="H39" s="328">
        <v>2.4942063352258181E-4</v>
      </c>
      <c r="I39" s="328">
        <v>-6.5037232409864143E-3</v>
      </c>
      <c r="J39" s="328">
        <v>-3.6141335746543879E-2</v>
      </c>
      <c r="K39" s="328">
        <v>-8.0505225734022398E-3</v>
      </c>
      <c r="L39" s="328">
        <v>-1.1003021702496452E-3</v>
      </c>
      <c r="M39" s="328">
        <v>-7.022226915610442E-3</v>
      </c>
      <c r="N39" s="328">
        <v>-4.7065814556222508E-4</v>
      </c>
      <c r="O39" s="332">
        <v>0.29008175987033924</v>
      </c>
    </row>
    <row r="40" spans="1:18" x14ac:dyDescent="0.3">
      <c r="A40" s="329">
        <v>1960</v>
      </c>
      <c r="B40" s="331" t="s">
        <v>728</v>
      </c>
      <c r="C40" s="328" t="s">
        <v>728</v>
      </c>
      <c r="D40" s="328">
        <v>0.40715348158583586</v>
      </c>
      <c r="E40" s="328">
        <v>4.9466206460402562E-2</v>
      </c>
      <c r="F40" s="328">
        <v>-8.4895933510988009E-2</v>
      </c>
      <c r="G40" s="328">
        <v>-2.1139216303038388E-2</v>
      </c>
      <c r="H40" s="328">
        <v>3.2844739499940379E-4</v>
      </c>
      <c r="I40" s="328">
        <v>-8.5774539697545671E-3</v>
      </c>
      <c r="J40" s="328">
        <v>-4.2690237411328269E-2</v>
      </c>
      <c r="K40" s="328">
        <v>-1.0588518796877174E-2</v>
      </c>
      <c r="L40" s="328">
        <v>-1.3938491995584279E-3</v>
      </c>
      <c r="M40" s="328">
        <v>-8.0423443590145749E-3</v>
      </c>
      <c r="N40" s="328">
        <v>-6.2137718802358563E-4</v>
      </c>
      <c r="O40" s="332">
        <v>0.27899920470265482</v>
      </c>
    </row>
    <row r="41" spans="1:18" x14ac:dyDescent="0.3">
      <c r="A41" s="329">
        <v>1961</v>
      </c>
      <c r="B41" s="331" t="s">
        <v>728</v>
      </c>
      <c r="C41" s="328" t="s">
        <v>728</v>
      </c>
      <c r="D41" s="328">
        <v>0.41148769523553486</v>
      </c>
      <c r="E41" s="328">
        <v>5.1474272139405683E-2</v>
      </c>
      <c r="F41" s="328">
        <v>-8.7147117713274547E-2</v>
      </c>
      <c r="G41" s="328">
        <v>-2.2161311316100551E-2</v>
      </c>
      <c r="H41" s="328">
        <v>4.2782543404401574E-4</v>
      </c>
      <c r="I41" s="328">
        <v>-1.1189879998760477E-2</v>
      </c>
      <c r="J41" s="328">
        <v>-4.7537335478771148E-2</v>
      </c>
      <c r="K41" s="328">
        <v>-1.3808680909449861E-2</v>
      </c>
      <c r="L41" s="328">
        <v>-1.8751672585204937E-3</v>
      </c>
      <c r="M41" s="328">
        <v>-9.029133381473679E-3</v>
      </c>
      <c r="N41" s="328">
        <v>-8.1066413861530348E-4</v>
      </c>
      <c r="O41" s="332">
        <v>0.26983050261401853</v>
      </c>
    </row>
    <row r="42" spans="1:18" x14ac:dyDescent="0.3">
      <c r="A42" s="329">
        <v>1962</v>
      </c>
      <c r="B42" s="331" t="s">
        <v>728</v>
      </c>
      <c r="C42" s="328" t="s">
        <v>728</v>
      </c>
      <c r="D42" s="328">
        <v>0.41602835586454123</v>
      </c>
      <c r="E42" s="328">
        <v>5.3790030321433931E-2</v>
      </c>
      <c r="F42" s="328">
        <v>-8.9404625722133257E-2</v>
      </c>
      <c r="G42" s="328">
        <v>-2.3214301508745372E-2</v>
      </c>
      <c r="H42" s="328">
        <v>5.7024988339943183E-4</v>
      </c>
      <c r="I42" s="328">
        <v>-1.5612197135037975E-2</v>
      </c>
      <c r="J42" s="328">
        <v>-5.3356091875949696E-2</v>
      </c>
      <c r="K42" s="328">
        <v>-1.9092532516325762E-2</v>
      </c>
      <c r="L42" s="328">
        <v>-2.6391712491324881E-3</v>
      </c>
      <c r="M42" s="328">
        <v>-1.0127987552740395E-2</v>
      </c>
      <c r="N42" s="328">
        <v>-1.1368107685791487E-3</v>
      </c>
      <c r="O42" s="332">
        <v>0.2558049177407305</v>
      </c>
    </row>
    <row r="43" spans="1:18" x14ac:dyDescent="0.3">
      <c r="A43" s="329">
        <v>1963</v>
      </c>
      <c r="B43" s="331" t="s">
        <v>728</v>
      </c>
      <c r="C43" s="328" t="s">
        <v>728</v>
      </c>
      <c r="D43" s="328">
        <v>0.41800555049087595</v>
      </c>
      <c r="E43" s="328">
        <v>5.5060991552990109E-2</v>
      </c>
      <c r="F43" s="328">
        <v>-9.1626306493267418E-2</v>
      </c>
      <c r="G43" s="328">
        <v>-2.4294552632449395E-2</v>
      </c>
      <c r="H43" s="328">
        <v>7.6565023186686565E-4</v>
      </c>
      <c r="I43" s="328">
        <v>-2.1333314387627478E-2</v>
      </c>
      <c r="J43" s="328">
        <v>-6.579299606873823E-2</v>
      </c>
      <c r="K43" s="328">
        <v>-2.6113289170497295E-2</v>
      </c>
      <c r="L43" s="328">
        <v>-3.7907868907628428E-3</v>
      </c>
      <c r="M43" s="328">
        <v>-1.1192668616720032E-2</v>
      </c>
      <c r="N43" s="328">
        <v>-1.5533661206971073E-3</v>
      </c>
      <c r="O43" s="332">
        <v>0.22813491189497312</v>
      </c>
    </row>
    <row r="44" spans="1:18" x14ac:dyDescent="0.3">
      <c r="A44" s="329">
        <v>1964</v>
      </c>
      <c r="B44" s="331" t="s">
        <v>728</v>
      </c>
      <c r="C44" s="328" t="s">
        <v>728</v>
      </c>
      <c r="D44" s="328">
        <v>0.41977985929146988</v>
      </c>
      <c r="E44" s="328">
        <v>5.4064753131275831E-2</v>
      </c>
      <c r="F44" s="328">
        <v>-9.3762127155778696E-2</v>
      </c>
      <c r="G44" s="328">
        <v>-2.5394415742961307E-2</v>
      </c>
      <c r="H44" s="328">
        <v>1.0216773699245896E-3</v>
      </c>
      <c r="I44" s="328">
        <v>-2.743525498926469E-2</v>
      </c>
      <c r="J44" s="328">
        <v>-8.1793515370075731E-2</v>
      </c>
      <c r="K44" s="328">
        <v>-3.388690823827098E-2</v>
      </c>
      <c r="L44" s="328">
        <v>-5.2548283688342856E-3</v>
      </c>
      <c r="M44" s="328">
        <v>-1.2210743692301587E-2</v>
      </c>
      <c r="N44" s="328">
        <v>-1.9919299931743834E-3</v>
      </c>
      <c r="O44" s="332">
        <v>0.19313656624200864</v>
      </c>
    </row>
    <row r="45" spans="1:18" x14ac:dyDescent="0.3">
      <c r="A45" s="329">
        <v>1965</v>
      </c>
      <c r="B45" s="331" t="s">
        <v>728</v>
      </c>
      <c r="C45" s="328" t="s">
        <v>728</v>
      </c>
      <c r="D45" s="328">
        <v>0.42087084161591465</v>
      </c>
      <c r="E45" s="328">
        <v>5.3610425533347258E-2</v>
      </c>
      <c r="F45" s="328">
        <v>-9.5822827931499877E-2</v>
      </c>
      <c r="G45" s="328">
        <v>-2.6515801059761479E-2</v>
      </c>
      <c r="H45" s="328">
        <v>1.3704098470086468E-3</v>
      </c>
      <c r="I45" s="328">
        <v>-3.5013414109491547E-2</v>
      </c>
      <c r="J45" s="328">
        <v>-9.3602431519200557E-2</v>
      </c>
      <c r="K45" s="328">
        <v>-4.3522348198303182E-2</v>
      </c>
      <c r="L45" s="328">
        <v>-6.8637922198067081E-3</v>
      </c>
      <c r="M45" s="328">
        <v>-1.3425626571355083E-2</v>
      </c>
      <c r="N45" s="328">
        <v>-2.5331299137670237E-3</v>
      </c>
      <c r="O45" s="332">
        <v>0.1585523054730851</v>
      </c>
    </row>
    <row r="46" spans="1:18" x14ac:dyDescent="0.3">
      <c r="A46" s="329">
        <v>1966</v>
      </c>
      <c r="B46" s="331" t="s">
        <v>728</v>
      </c>
      <c r="C46" s="328" t="s">
        <v>728</v>
      </c>
      <c r="D46" s="328">
        <v>0.41942897995737782</v>
      </c>
      <c r="E46" s="328">
        <v>5.247061003169512E-2</v>
      </c>
      <c r="F46" s="328">
        <v>-9.7871447871516803E-2</v>
      </c>
      <c r="G46" s="328">
        <v>-2.7640848270492846E-2</v>
      </c>
      <c r="H46" s="328">
        <v>1.8187820722781467E-3</v>
      </c>
      <c r="I46" s="328">
        <v>-4.3560901400367724E-2</v>
      </c>
      <c r="J46" s="328">
        <v>-0.10212064824070755</v>
      </c>
      <c r="K46" s="328">
        <v>-5.4542306191658008E-2</v>
      </c>
      <c r="L46" s="328">
        <v>-8.5445606943013175E-3</v>
      </c>
      <c r="M46" s="328">
        <v>-1.478617375757132E-2</v>
      </c>
      <c r="N46" s="328">
        <v>-3.1341217092554917E-3</v>
      </c>
      <c r="O46" s="332">
        <v>0.12151736392548003</v>
      </c>
    </row>
    <row r="47" spans="1:18" x14ac:dyDescent="0.3">
      <c r="A47" s="329">
        <v>1967</v>
      </c>
      <c r="B47" s="331" t="s">
        <v>728</v>
      </c>
      <c r="C47" s="328" t="s">
        <v>728</v>
      </c>
      <c r="D47" s="328">
        <v>0.41654481178105796</v>
      </c>
      <c r="E47" s="328">
        <v>5.1106705865118063E-2</v>
      </c>
      <c r="F47" s="328">
        <v>-9.9621959848485542E-2</v>
      </c>
      <c r="G47" s="328">
        <v>-2.8739201083562982E-2</v>
      </c>
      <c r="H47" s="328">
        <v>2.3371710119051148E-3</v>
      </c>
      <c r="I47" s="328">
        <v>-5.2510303284307502E-2</v>
      </c>
      <c r="J47" s="328">
        <v>-0.10861226557073911</v>
      </c>
      <c r="K47" s="328">
        <v>-6.6150705681918581E-2</v>
      </c>
      <c r="L47" s="328">
        <v>-1.028378378485173E-2</v>
      </c>
      <c r="M47" s="328">
        <v>-1.6223634393311998E-2</v>
      </c>
      <c r="N47" s="328">
        <v>-3.7591903130308269E-3</v>
      </c>
      <c r="O47" s="332">
        <v>8.408764469787286E-2</v>
      </c>
    </row>
    <row r="48" spans="1:18" x14ac:dyDescent="0.3">
      <c r="A48" s="329">
        <v>1968</v>
      </c>
      <c r="B48" s="331" t="s">
        <v>728</v>
      </c>
      <c r="C48" s="328" t="s">
        <v>728</v>
      </c>
      <c r="D48" s="328">
        <v>0.41299154684045047</v>
      </c>
      <c r="E48" s="328">
        <v>4.9732717013962091E-2</v>
      </c>
      <c r="F48" s="328">
        <v>-0.10136037997768987</v>
      </c>
      <c r="G48" s="328">
        <v>-2.9856335791954791E-2</v>
      </c>
      <c r="H48" s="328">
        <v>2.8929817512057809E-3</v>
      </c>
      <c r="I48" s="328">
        <v>-6.1502077894971641E-2</v>
      </c>
      <c r="J48" s="328">
        <v>-0.11573353822829047</v>
      </c>
      <c r="K48" s="328">
        <v>-7.7841336327687305E-2</v>
      </c>
      <c r="L48" s="328">
        <v>-1.2048423882785375E-2</v>
      </c>
      <c r="M48" s="328">
        <v>-1.7675706110437676E-2</v>
      </c>
      <c r="N48" s="328">
        <v>-4.380983849924718E-3</v>
      </c>
      <c r="O48" s="332">
        <v>4.5218463541876502E-2</v>
      </c>
    </row>
    <row r="49" spans="1:15" x14ac:dyDescent="0.3">
      <c r="A49" s="329">
        <v>1969</v>
      </c>
      <c r="B49" s="331" t="s">
        <v>728</v>
      </c>
      <c r="C49" s="328" t="s">
        <v>728</v>
      </c>
      <c r="D49" s="328">
        <v>0.40844100665220373</v>
      </c>
      <c r="E49" s="328">
        <v>4.8856794762941247E-2</v>
      </c>
      <c r="F49" s="328">
        <v>-0.10302483303453869</v>
      </c>
      <c r="G49" s="328">
        <v>-3.098938019759423E-2</v>
      </c>
      <c r="H49" s="328">
        <v>3.4300861685022666E-3</v>
      </c>
      <c r="I49" s="328">
        <v>-6.935825586384603E-2</v>
      </c>
      <c r="J49" s="328">
        <v>-0.12194097327795816</v>
      </c>
      <c r="K49" s="328">
        <v>-8.8144396231673319E-2</v>
      </c>
      <c r="L49" s="328">
        <v>-1.3767163524298187E-2</v>
      </c>
      <c r="M49" s="328">
        <v>-1.8948606196720591E-2</v>
      </c>
      <c r="N49" s="328">
        <v>-4.9167693538685877E-3</v>
      </c>
      <c r="O49" s="332">
        <v>9.6375099031494466E-3</v>
      </c>
    </row>
    <row r="50" spans="1:15" x14ac:dyDescent="0.3">
      <c r="A50" s="329">
        <v>1970</v>
      </c>
      <c r="B50" s="331" t="s">
        <v>728</v>
      </c>
      <c r="C50" s="328" t="s">
        <v>728</v>
      </c>
      <c r="D50" s="328">
        <v>0.40356262421993938</v>
      </c>
      <c r="E50" s="328">
        <v>4.7718577056522445E-2</v>
      </c>
      <c r="F50" s="328">
        <v>-0.10471015457547228</v>
      </c>
      <c r="G50" s="328">
        <v>-3.2155295650163396E-2</v>
      </c>
      <c r="H50" s="328">
        <v>3.9479115150251598E-3</v>
      </c>
      <c r="I50" s="328">
        <v>-7.6840082744836335E-2</v>
      </c>
      <c r="J50" s="328">
        <v>-0.1299496103207165</v>
      </c>
      <c r="K50" s="328">
        <v>-9.7894325319836994E-2</v>
      </c>
      <c r="L50" s="328">
        <v>-1.5387878850620762E-2</v>
      </c>
      <c r="M50" s="328">
        <v>-2.0191002919854723E-2</v>
      </c>
      <c r="N50" s="328">
        <v>-5.4275717256086322E-3</v>
      </c>
      <c r="O50" s="332">
        <v>-2.7326809315622647E-2</v>
      </c>
    </row>
    <row r="51" spans="1:15" x14ac:dyDescent="0.3">
      <c r="A51" s="329">
        <v>1971</v>
      </c>
      <c r="B51" s="331" t="s">
        <v>728</v>
      </c>
      <c r="C51" s="328" t="s">
        <v>728</v>
      </c>
      <c r="D51" s="328">
        <v>0.39876974879486471</v>
      </c>
      <c r="E51" s="328">
        <v>4.6802235995942104E-2</v>
      </c>
      <c r="F51" s="328">
        <v>-0.10625351567618235</v>
      </c>
      <c r="G51" s="328">
        <v>-3.3324438156830283E-2</v>
      </c>
      <c r="H51" s="328">
        <v>4.4486957579374931E-3</v>
      </c>
      <c r="I51" s="328">
        <v>-8.4611695447318835E-2</v>
      </c>
      <c r="J51" s="328">
        <v>-0.13403036658719092</v>
      </c>
      <c r="K51" s="328">
        <v>-0.10792908062344704</v>
      </c>
      <c r="L51" s="328">
        <v>-1.6998002866895678E-2</v>
      </c>
      <c r="M51" s="328">
        <v>-2.144328606099578E-2</v>
      </c>
      <c r="N51" s="328">
        <v>-5.9625658805980853E-3</v>
      </c>
      <c r="O51" s="332">
        <v>-6.0532270750714642E-2</v>
      </c>
    </row>
    <row r="52" spans="1:15" x14ac:dyDescent="0.3">
      <c r="A52" s="329">
        <v>1972</v>
      </c>
      <c r="B52" s="331" t="s">
        <v>728</v>
      </c>
      <c r="C52" s="328" t="s">
        <v>728</v>
      </c>
      <c r="D52" s="328">
        <v>0.39406970362076887</v>
      </c>
      <c r="E52" s="328">
        <v>4.5638118918245207E-2</v>
      </c>
      <c r="F52" s="328">
        <v>-0.10786181089108382</v>
      </c>
      <c r="G52" s="328">
        <v>-3.4538854177109002E-2</v>
      </c>
      <c r="H52" s="328">
        <v>4.9239770588145326E-3</v>
      </c>
      <c r="I52" s="328">
        <v>-9.2218286321165799E-2</v>
      </c>
      <c r="J52" s="328">
        <v>-0.14048585117804135</v>
      </c>
      <c r="K52" s="328">
        <v>-0.1177846887642075</v>
      </c>
      <c r="L52" s="328">
        <v>-1.8673566588554014E-2</v>
      </c>
      <c r="M52" s="328">
        <v>-2.2628091703818527E-2</v>
      </c>
      <c r="N52" s="328">
        <v>-6.486244176251028E-3</v>
      </c>
      <c r="O52" s="332">
        <v>-9.6045594202402426E-2</v>
      </c>
    </row>
    <row r="53" spans="1:15" x14ac:dyDescent="0.3">
      <c r="A53" s="329">
        <v>1973</v>
      </c>
      <c r="B53" s="331" t="s">
        <v>728</v>
      </c>
      <c r="C53" s="328" t="s">
        <v>728</v>
      </c>
      <c r="D53" s="328">
        <v>0.38924548810850429</v>
      </c>
      <c r="E53" s="328">
        <v>4.4832168131929667E-2</v>
      </c>
      <c r="F53" s="328">
        <v>-0.10938942769526694</v>
      </c>
      <c r="G53" s="328">
        <v>-3.5758222295938502E-2</v>
      </c>
      <c r="H53" s="328">
        <v>5.376727837958617E-3</v>
      </c>
      <c r="I53" s="328">
        <v>-9.9185303403699354E-2</v>
      </c>
      <c r="J53" s="328">
        <v>-0.14532114914075622</v>
      </c>
      <c r="K53" s="328">
        <v>-0.12687280959344677</v>
      </c>
      <c r="L53" s="328">
        <v>-2.0440048760207219E-2</v>
      </c>
      <c r="M53" s="328">
        <v>-2.3808361443052577E-2</v>
      </c>
      <c r="N53" s="328">
        <v>-6.9645610485447986E-3</v>
      </c>
      <c r="O53" s="332">
        <v>-0.12828549930251984</v>
      </c>
    </row>
    <row r="54" spans="1:15" x14ac:dyDescent="0.3">
      <c r="A54" s="329">
        <v>1974</v>
      </c>
      <c r="B54" s="331" t="s">
        <v>728</v>
      </c>
      <c r="C54" s="328" t="s">
        <v>728</v>
      </c>
      <c r="D54" s="328">
        <v>0.38518204990241178</v>
      </c>
      <c r="E54" s="328">
        <v>4.4285713767284303E-2</v>
      </c>
      <c r="F54" s="328">
        <v>-0.11077917578790775</v>
      </c>
      <c r="G54" s="328">
        <v>-3.6956114266716966E-2</v>
      </c>
      <c r="H54" s="328">
        <v>5.8224883690463081E-3</v>
      </c>
      <c r="I54" s="328">
        <v>-0.10624519284495104</v>
      </c>
      <c r="J54" s="328">
        <v>-0.14936284555039103</v>
      </c>
      <c r="K54" s="328">
        <v>-0.13605352621739969</v>
      </c>
      <c r="L54" s="328">
        <v>-2.2255159144893621E-2</v>
      </c>
      <c r="M54" s="328">
        <v>-2.5038450075751343E-2</v>
      </c>
      <c r="N54" s="328">
        <v>-7.4504406844447266E-3</v>
      </c>
      <c r="O54" s="332">
        <v>-0.15885065253371378</v>
      </c>
    </row>
    <row r="55" spans="1:15" x14ac:dyDescent="0.3">
      <c r="A55" s="329">
        <v>1975</v>
      </c>
      <c r="B55" s="331" t="s">
        <v>728</v>
      </c>
      <c r="C55" s="328" t="s">
        <v>728</v>
      </c>
      <c r="D55" s="328">
        <v>0.38217352887522704</v>
      </c>
      <c r="E55" s="328">
        <v>4.3766068940725301E-2</v>
      </c>
      <c r="F55" s="328">
        <v>-0.11217474827314078</v>
      </c>
      <c r="G55" s="328">
        <v>-3.8180166959374873E-2</v>
      </c>
      <c r="H55" s="328">
        <v>6.2927509194168341E-3</v>
      </c>
      <c r="I55" s="328">
        <v>-0.11434565887306691</v>
      </c>
      <c r="J55" s="328">
        <v>-0.15421065493434183</v>
      </c>
      <c r="K55" s="328">
        <v>-0.14643125798236437</v>
      </c>
      <c r="L55" s="328">
        <v>-2.4107696350514018E-2</v>
      </c>
      <c r="M55" s="328">
        <v>-2.6384863029651894E-2</v>
      </c>
      <c r="N55" s="328">
        <v>-8.0149276238474267E-3</v>
      </c>
      <c r="O55" s="332">
        <v>-0.1916176252909329</v>
      </c>
    </row>
    <row r="56" spans="1:15" x14ac:dyDescent="0.3">
      <c r="A56" s="329">
        <v>1976</v>
      </c>
      <c r="B56" s="331" t="s">
        <v>728</v>
      </c>
      <c r="C56" s="328" t="s">
        <v>728</v>
      </c>
      <c r="D56" s="328">
        <v>0.38052906063613373</v>
      </c>
      <c r="E56" s="328">
        <v>4.298659265869767E-2</v>
      </c>
      <c r="F56" s="328">
        <v>-0.11346040918759748</v>
      </c>
      <c r="G56" s="328">
        <v>-3.9405774774172286E-2</v>
      </c>
      <c r="H56" s="328">
        <v>6.8010138423333366E-3</v>
      </c>
      <c r="I56" s="328">
        <v>-0.12294967987379635</v>
      </c>
      <c r="J56" s="328">
        <v>-0.16320196625056749</v>
      </c>
      <c r="K56" s="328">
        <v>-0.15758971956523768</v>
      </c>
      <c r="L56" s="328">
        <v>-2.5989530649587866E-2</v>
      </c>
      <c r="M56" s="328">
        <v>-2.7783657552389346E-2</v>
      </c>
      <c r="N56" s="328">
        <v>-8.611861114961393E-3</v>
      </c>
      <c r="O56" s="332">
        <v>-0.22867593183114512</v>
      </c>
    </row>
    <row r="57" spans="1:15" x14ac:dyDescent="0.3">
      <c r="A57" s="329">
        <v>1977</v>
      </c>
      <c r="B57" s="331" t="s">
        <v>728</v>
      </c>
      <c r="C57" s="328" t="s">
        <v>728</v>
      </c>
      <c r="D57" s="328">
        <v>0.37981013854927331</v>
      </c>
      <c r="E57" s="328">
        <v>4.2395380233346082E-2</v>
      </c>
      <c r="F57" s="328">
        <v>-0.11478158502608338</v>
      </c>
      <c r="G57" s="328">
        <v>-4.0642251021605347E-2</v>
      </c>
      <c r="H57" s="328">
        <v>7.3434098556877103E-3</v>
      </c>
      <c r="I57" s="328">
        <v>-0.13160917274310124</v>
      </c>
      <c r="J57" s="328">
        <v>-0.16860037755244761</v>
      </c>
      <c r="K57" s="328">
        <v>-0.16885898484731482</v>
      </c>
      <c r="L57" s="328">
        <v>-2.7916094135856717E-2</v>
      </c>
      <c r="M57" s="328">
        <v>-2.9193411956726339E-2</v>
      </c>
      <c r="N57" s="328">
        <v>-9.211859102710605E-3</v>
      </c>
      <c r="O57" s="332">
        <v>-0.26126480774753891</v>
      </c>
    </row>
    <row r="58" spans="1:15" x14ac:dyDescent="0.3">
      <c r="A58" s="329">
        <v>1978</v>
      </c>
      <c r="B58" s="331" t="s">
        <v>728</v>
      </c>
      <c r="C58" s="328" t="s">
        <v>728</v>
      </c>
      <c r="D58" s="328">
        <v>0.38039099585244007</v>
      </c>
      <c r="E58" s="328">
        <v>4.1823647919565256E-2</v>
      </c>
      <c r="F58" s="328">
        <v>-0.11613274332446277</v>
      </c>
      <c r="G58" s="328">
        <v>-4.1909199863876978E-2</v>
      </c>
      <c r="H58" s="328">
        <v>7.9160330123384526E-3</v>
      </c>
      <c r="I58" s="328">
        <v>-0.14080952574322159</v>
      </c>
      <c r="J58" s="328">
        <v>-0.17328016386252809</v>
      </c>
      <c r="K58" s="328">
        <v>-0.1807878220640142</v>
      </c>
      <c r="L58" s="328">
        <v>-2.9878470887871877E-2</v>
      </c>
      <c r="M58" s="328">
        <v>-3.0652434225053184E-2</v>
      </c>
      <c r="N58" s="328">
        <v>-9.8476954859729546E-3</v>
      </c>
      <c r="O58" s="332">
        <v>-0.29316737867265791</v>
      </c>
    </row>
    <row r="59" spans="1:15" x14ac:dyDescent="0.3">
      <c r="A59" s="329">
        <v>1979</v>
      </c>
      <c r="B59" s="331" t="s">
        <v>728</v>
      </c>
      <c r="C59" s="328" t="s">
        <v>728</v>
      </c>
      <c r="D59" s="328">
        <v>0.38188054083408074</v>
      </c>
      <c r="E59" s="328">
        <v>4.1742706699192486E-2</v>
      </c>
      <c r="F59" s="328">
        <v>-0.11755113446803822</v>
      </c>
      <c r="G59" s="328">
        <v>-4.3211045620131117E-2</v>
      </c>
      <c r="H59" s="328">
        <v>8.5221549543088582E-3</v>
      </c>
      <c r="I59" s="328">
        <v>-0.15025506453906656</v>
      </c>
      <c r="J59" s="328">
        <v>-0.18239334993562295</v>
      </c>
      <c r="K59" s="328">
        <v>-0.193047701396107</v>
      </c>
      <c r="L59" s="328">
        <v>-3.1751304285928761E-2</v>
      </c>
      <c r="M59" s="328">
        <v>-3.2215355399323742E-2</v>
      </c>
      <c r="N59" s="328">
        <v>-1.0499746574297945E-2</v>
      </c>
      <c r="O59" s="332">
        <v>-0.32877929973093417</v>
      </c>
    </row>
    <row r="60" spans="1:15" x14ac:dyDescent="0.3">
      <c r="A60" s="329">
        <v>1980</v>
      </c>
      <c r="B60" s="331" t="s">
        <v>728</v>
      </c>
      <c r="C60" s="328" t="s">
        <v>728</v>
      </c>
      <c r="D60" s="328">
        <v>0.3836008245521586</v>
      </c>
      <c r="E60" s="328">
        <v>4.1785976043516831E-2</v>
      </c>
      <c r="F60" s="328">
        <v>-0.11879451013245745</v>
      </c>
      <c r="G60" s="328">
        <v>-4.4463480693901047E-2</v>
      </c>
      <c r="H60" s="328">
        <v>9.1866389198245191E-3</v>
      </c>
      <c r="I60" s="328">
        <v>-0.16050841831358786</v>
      </c>
      <c r="J60" s="328">
        <v>-0.18988230017586272</v>
      </c>
      <c r="K60" s="328">
        <v>-0.2063511235749442</v>
      </c>
      <c r="L60" s="328">
        <v>-3.3589270113647984E-2</v>
      </c>
      <c r="M60" s="328">
        <v>-3.4052540777707953E-2</v>
      </c>
      <c r="N60" s="328">
        <v>-1.1209534306821117E-2</v>
      </c>
      <c r="O60" s="332">
        <v>-0.36427773857343038</v>
      </c>
    </row>
    <row r="61" spans="1:15" x14ac:dyDescent="0.3">
      <c r="A61" s="329">
        <v>1981</v>
      </c>
      <c r="B61" s="331" t="s">
        <v>728</v>
      </c>
      <c r="C61" s="328" t="s">
        <v>728</v>
      </c>
      <c r="D61" s="328">
        <v>0.38647789551905665</v>
      </c>
      <c r="E61" s="328">
        <v>4.1752660729130919E-2</v>
      </c>
      <c r="F61" s="328">
        <v>-0.12004339962706734</v>
      </c>
      <c r="G61" s="328">
        <v>-4.5745073435961459E-2</v>
      </c>
      <c r="H61" s="328">
        <v>9.8990878138693894E-3</v>
      </c>
      <c r="I61" s="328">
        <v>-0.17140740927871878</v>
      </c>
      <c r="J61" s="328">
        <v>-0.1988812974551184</v>
      </c>
      <c r="K61" s="328">
        <v>-0.22048579270850718</v>
      </c>
      <c r="L61" s="328">
        <v>-3.5413003010473787E-2</v>
      </c>
      <c r="M61" s="328">
        <v>-3.6121562431767951E-2</v>
      </c>
      <c r="N61" s="328">
        <v>-1.1964248486076611E-2</v>
      </c>
      <c r="O61" s="332">
        <v>-0.40193214237163455</v>
      </c>
    </row>
    <row r="62" spans="1:15" x14ac:dyDescent="0.3">
      <c r="A62" s="329">
        <v>1982</v>
      </c>
      <c r="B62" s="331" t="s">
        <v>728</v>
      </c>
      <c r="C62" s="328" t="s">
        <v>728</v>
      </c>
      <c r="D62" s="328">
        <v>0.38972021108744886</v>
      </c>
      <c r="E62" s="328">
        <v>4.2145633385830536E-2</v>
      </c>
      <c r="F62" s="328">
        <v>-0.12132726035815189</v>
      </c>
      <c r="G62" s="328">
        <v>-4.7035050352345564E-2</v>
      </c>
      <c r="H62" s="328">
        <v>1.0603861410996895E-2</v>
      </c>
      <c r="I62" s="328">
        <v>-0.18120144602544075</v>
      </c>
      <c r="J62" s="328">
        <v>-0.20667872983472879</v>
      </c>
      <c r="K62" s="328">
        <v>-0.23336789610664224</v>
      </c>
      <c r="L62" s="328">
        <v>-3.7265928921955016E-2</v>
      </c>
      <c r="M62" s="328">
        <v>-3.8225360328055846E-2</v>
      </c>
      <c r="N62" s="328">
        <v>-1.2632991650346882E-2</v>
      </c>
      <c r="O62" s="332">
        <v>-0.43526495769339069</v>
      </c>
    </row>
    <row r="63" spans="1:15" x14ac:dyDescent="0.3">
      <c r="A63" s="329">
        <v>1983</v>
      </c>
      <c r="B63" s="331" t="s">
        <v>728</v>
      </c>
      <c r="C63" s="328" t="s">
        <v>728</v>
      </c>
      <c r="D63" s="328">
        <v>0.39253858750228499</v>
      </c>
      <c r="E63" s="328">
        <v>4.206746321978376E-2</v>
      </c>
      <c r="F63" s="328">
        <v>-0.12258431037365636</v>
      </c>
      <c r="G63" s="328">
        <v>-4.8318837571873274E-2</v>
      </c>
      <c r="H63" s="328">
        <v>1.1298376956985212E-2</v>
      </c>
      <c r="I63" s="328">
        <v>-0.19035659982859832</v>
      </c>
      <c r="J63" s="328">
        <v>-0.21478592639497496</v>
      </c>
      <c r="K63" s="328">
        <v>-0.24537030447541036</v>
      </c>
      <c r="L63" s="328">
        <v>-3.9084548405195818E-2</v>
      </c>
      <c r="M63" s="328">
        <v>-4.0461420936248917E-2</v>
      </c>
      <c r="N63" s="328">
        <v>-1.3257482152064596E-2</v>
      </c>
      <c r="O63" s="332">
        <v>-0.46831500245896862</v>
      </c>
    </row>
    <row r="64" spans="1:15" x14ac:dyDescent="0.3">
      <c r="A64" s="329">
        <v>1984</v>
      </c>
      <c r="B64" s="331" t="s">
        <v>728</v>
      </c>
      <c r="C64" s="328" t="s">
        <v>728</v>
      </c>
      <c r="D64" s="328">
        <v>0.39598136726841909</v>
      </c>
      <c r="E64" s="328">
        <v>4.2100350338240521E-2</v>
      </c>
      <c r="F64" s="328">
        <v>-0.12385011916511779</v>
      </c>
      <c r="G64" s="328">
        <v>-4.9629325911409339E-2</v>
      </c>
      <c r="H64" s="328">
        <v>1.196919017766529E-2</v>
      </c>
      <c r="I64" s="328">
        <v>-0.19945890813219957</v>
      </c>
      <c r="J64" s="328">
        <v>-0.22380251272291396</v>
      </c>
      <c r="K64" s="328">
        <v>-0.25722469708188306</v>
      </c>
      <c r="L64" s="328">
        <v>-4.0883003182825561E-2</v>
      </c>
      <c r="M64" s="328">
        <v>-4.2764114089799882E-2</v>
      </c>
      <c r="N64" s="328">
        <v>-1.3878989348100772E-2</v>
      </c>
      <c r="O64" s="332">
        <v>-0.50144076184992503</v>
      </c>
    </row>
    <row r="65" spans="1:15" x14ac:dyDescent="0.3">
      <c r="A65" s="329">
        <v>1985</v>
      </c>
      <c r="B65" s="331" t="s">
        <v>728</v>
      </c>
      <c r="C65" s="328" t="s">
        <v>728</v>
      </c>
      <c r="D65" s="328">
        <v>0.39944377934095909</v>
      </c>
      <c r="E65" s="328">
        <v>4.2298273693834806E-2</v>
      </c>
      <c r="F65" s="328">
        <v>-0.12524160702653209</v>
      </c>
      <c r="G65" s="328">
        <v>-5.0941949017456523E-2</v>
      </c>
      <c r="H65" s="328">
        <v>1.2612117535819145E-2</v>
      </c>
      <c r="I65" s="328">
        <v>-0.20850925523823571</v>
      </c>
      <c r="J65" s="328">
        <v>-0.2336787621486458</v>
      </c>
      <c r="K65" s="328">
        <v>-0.26898482428165799</v>
      </c>
      <c r="L65" s="328">
        <v>-4.2676006844203584E-2</v>
      </c>
      <c r="M65" s="328">
        <v>-4.5086219555118962E-2</v>
      </c>
      <c r="N65" s="328">
        <v>-1.449997139885803E-2</v>
      </c>
      <c r="O65" s="332">
        <v>-0.53526442494009563</v>
      </c>
    </row>
    <row r="66" spans="1:15" x14ac:dyDescent="0.3">
      <c r="A66" s="329">
        <v>1986</v>
      </c>
      <c r="B66" s="331" t="s">
        <v>728</v>
      </c>
      <c r="C66" s="328" t="s">
        <v>728</v>
      </c>
      <c r="D66" s="328">
        <v>0.40266146432420474</v>
      </c>
      <c r="E66" s="328">
        <v>4.2367575909202988E-2</v>
      </c>
      <c r="F66" s="328">
        <v>-0.1265806864886807</v>
      </c>
      <c r="G66" s="328">
        <v>-5.224306496598885E-2</v>
      </c>
      <c r="H66" s="328">
        <v>1.3247304379988112E-2</v>
      </c>
      <c r="I66" s="328">
        <v>-0.21754723813658661</v>
      </c>
      <c r="J66" s="328">
        <v>-0.24109485031898981</v>
      </c>
      <c r="K66" s="328">
        <v>-0.28078257271280083</v>
      </c>
      <c r="L66" s="328">
        <v>-4.4478284962610637E-2</v>
      </c>
      <c r="M66" s="328">
        <v>-4.7537566096918012E-2</v>
      </c>
      <c r="N66" s="328">
        <v>-1.5120550030614381E-2</v>
      </c>
      <c r="O66" s="332">
        <v>-0.56710846909979407</v>
      </c>
    </row>
    <row r="67" spans="1:15" x14ac:dyDescent="0.3">
      <c r="A67" s="329">
        <v>1987</v>
      </c>
      <c r="B67" s="331" t="s">
        <v>728</v>
      </c>
      <c r="C67" s="328" t="s">
        <v>728</v>
      </c>
      <c r="D67" s="328">
        <v>0.40621227048440745</v>
      </c>
      <c r="E67" s="328">
        <v>4.2893636324127807E-2</v>
      </c>
      <c r="F67" s="328">
        <v>-0.128002658805765</v>
      </c>
      <c r="G67" s="328">
        <v>-5.3562074377081714E-2</v>
      </c>
      <c r="H67" s="328">
        <v>1.3888375141403841E-2</v>
      </c>
      <c r="I67" s="328">
        <v>-0.22700028736793421</v>
      </c>
      <c r="J67" s="328">
        <v>-0.24888126299311431</v>
      </c>
      <c r="K67" s="328">
        <v>-0.29310113579184449</v>
      </c>
      <c r="L67" s="328">
        <v>-4.622085201811732E-2</v>
      </c>
      <c r="M67" s="328">
        <v>-5.0133441968327946E-2</v>
      </c>
      <c r="N67" s="328">
        <v>-1.5771448645615773E-2</v>
      </c>
      <c r="O67" s="332">
        <v>-0.59967888001786163</v>
      </c>
    </row>
    <row r="68" spans="1:15" x14ac:dyDescent="0.3">
      <c r="A68" s="329">
        <v>1988</v>
      </c>
      <c r="B68" s="331" t="s">
        <v>728</v>
      </c>
      <c r="C68" s="328" t="s">
        <v>728</v>
      </c>
      <c r="D68" s="328">
        <v>0.40983940481937042</v>
      </c>
      <c r="E68" s="328">
        <v>4.308341474414331E-2</v>
      </c>
      <c r="F68" s="328">
        <v>-0.1294142641419711</v>
      </c>
      <c r="G68" s="328">
        <v>-5.4889225794862995E-2</v>
      </c>
      <c r="H68" s="328">
        <v>1.4519424741789244E-2</v>
      </c>
      <c r="I68" s="328">
        <v>-0.23589605861707952</v>
      </c>
      <c r="J68" s="328">
        <v>-0.25839180822082497</v>
      </c>
      <c r="K68" s="328">
        <v>-0.30475609393726433</v>
      </c>
      <c r="L68" s="328">
        <v>-4.7962694181822307E-2</v>
      </c>
      <c r="M68" s="328">
        <v>-5.2729730175844036E-2</v>
      </c>
      <c r="N68" s="328">
        <v>-1.637909598668659E-2</v>
      </c>
      <c r="O68" s="332">
        <v>-0.63297672675105299</v>
      </c>
    </row>
    <row r="69" spans="1:15" x14ac:dyDescent="0.3">
      <c r="A69" s="329">
        <v>1989</v>
      </c>
      <c r="B69" s="331" t="s">
        <v>728</v>
      </c>
      <c r="C69" s="328" t="s">
        <v>728</v>
      </c>
      <c r="D69" s="328">
        <v>0.41359018143812343</v>
      </c>
      <c r="E69" s="328">
        <v>4.3764322597389466E-2</v>
      </c>
      <c r="F69" s="328">
        <v>-0.13082843392783339</v>
      </c>
      <c r="G69" s="328">
        <v>-5.6203873443468666E-2</v>
      </c>
      <c r="H69" s="328">
        <v>1.5155732351309847E-2</v>
      </c>
      <c r="I69" s="328">
        <v>-0.24469001611670915</v>
      </c>
      <c r="J69" s="328">
        <v>-0.26705746685132148</v>
      </c>
      <c r="K69" s="328">
        <v>-0.31629007104606549</v>
      </c>
      <c r="L69" s="328">
        <v>-4.9681135218958339E-2</v>
      </c>
      <c r="M69" s="328">
        <v>-5.539431075972908E-2</v>
      </c>
      <c r="N69" s="328">
        <v>-1.6979211013616761E-2</v>
      </c>
      <c r="O69" s="332">
        <v>-0.66461428199087957</v>
      </c>
    </row>
    <row r="70" spans="1:15" x14ac:dyDescent="0.3">
      <c r="A70" s="329">
        <v>1990</v>
      </c>
      <c r="B70" s="331" t="s">
        <v>728</v>
      </c>
      <c r="C70" s="328" t="s">
        <v>728</v>
      </c>
      <c r="D70" s="328">
        <v>0.41775567678380565</v>
      </c>
      <c r="E70" s="328">
        <v>4.4586717812443319E-2</v>
      </c>
      <c r="F70" s="328">
        <v>-0.13227320454083547</v>
      </c>
      <c r="G70" s="328">
        <v>-5.753219930289255E-2</v>
      </c>
      <c r="H70" s="328">
        <v>1.5769534626208781E-2</v>
      </c>
      <c r="I70" s="328">
        <v>-0.25321878854957269</v>
      </c>
      <c r="J70" s="328">
        <v>-0.27678713914934594</v>
      </c>
      <c r="K70" s="328">
        <v>-0.32741391895281663</v>
      </c>
      <c r="L70" s="328">
        <v>-5.1337930522434405E-2</v>
      </c>
      <c r="M70" s="328">
        <v>-5.7989973719479865E-2</v>
      </c>
      <c r="N70" s="328">
        <v>-1.7562003836421612E-2</v>
      </c>
      <c r="O70" s="332">
        <v>-0.6960032293513414</v>
      </c>
    </row>
    <row r="71" spans="1:15" x14ac:dyDescent="0.3">
      <c r="A71" s="329">
        <v>1991</v>
      </c>
      <c r="B71" s="331" t="s">
        <v>728</v>
      </c>
      <c r="C71" s="328" t="s">
        <v>728</v>
      </c>
      <c r="D71" s="328">
        <v>0.42180233878996098</v>
      </c>
      <c r="E71" s="328">
        <v>4.4897978276269936E-2</v>
      </c>
      <c r="F71" s="328">
        <v>-0.13367062694153553</v>
      </c>
      <c r="G71" s="328">
        <v>-5.8850600875164361E-2</v>
      </c>
      <c r="H71" s="328">
        <v>1.6346120608048853E-2</v>
      </c>
      <c r="I71" s="328">
        <v>-0.26113815175427391</v>
      </c>
      <c r="J71" s="328">
        <v>-0.28385176569333126</v>
      </c>
      <c r="K71" s="328">
        <v>-0.33779671456742127</v>
      </c>
      <c r="L71" s="328">
        <v>-5.3017938050431646E-2</v>
      </c>
      <c r="M71" s="328">
        <v>-6.0396729993179264E-2</v>
      </c>
      <c r="N71" s="328">
        <v>-1.8100597084300722E-2</v>
      </c>
      <c r="O71" s="332">
        <v>-0.72377668728535804</v>
      </c>
    </row>
    <row r="72" spans="1:15" x14ac:dyDescent="0.3">
      <c r="A72" s="329">
        <v>1992</v>
      </c>
      <c r="B72" s="331" t="s">
        <v>728</v>
      </c>
      <c r="C72" s="328" t="s">
        <v>728</v>
      </c>
      <c r="D72" s="328">
        <v>0.42590616525952657</v>
      </c>
      <c r="E72" s="328">
        <v>4.5226515862307852E-2</v>
      </c>
      <c r="F72" s="328">
        <v>-0.13519756147391249</v>
      </c>
      <c r="G72" s="328">
        <v>-6.016121231677829E-2</v>
      </c>
      <c r="H72" s="328">
        <v>1.6905410819790134E-2</v>
      </c>
      <c r="I72" s="328">
        <v>-0.26937135794714795</v>
      </c>
      <c r="J72" s="328">
        <v>-0.29369780914292587</v>
      </c>
      <c r="K72" s="328">
        <v>-0.34850986349527424</v>
      </c>
      <c r="L72" s="328">
        <v>-5.4610443684392607E-2</v>
      </c>
      <c r="M72" s="328">
        <v>-6.2879713765001524E-2</v>
      </c>
      <c r="N72" s="328">
        <v>-1.8666242504176707E-2</v>
      </c>
      <c r="O72" s="332">
        <v>-0.75505611238798509</v>
      </c>
    </row>
    <row r="73" spans="1:15" x14ac:dyDescent="0.3">
      <c r="A73" s="329">
        <v>1993</v>
      </c>
      <c r="B73" s="331" t="s">
        <v>728</v>
      </c>
      <c r="C73" s="328" t="s">
        <v>728</v>
      </c>
      <c r="D73" s="328">
        <v>0.43016849925996564</v>
      </c>
      <c r="E73" s="328">
        <v>4.5678365266802474E-2</v>
      </c>
      <c r="F73" s="328">
        <v>-0.13676469187262086</v>
      </c>
      <c r="G73" s="328">
        <v>-6.148967010681794E-2</v>
      </c>
      <c r="H73" s="328">
        <v>1.7469421682943853E-2</v>
      </c>
      <c r="I73" s="328">
        <v>-0.277626602517548</v>
      </c>
      <c r="J73" s="328">
        <v>-0.30010803335303038</v>
      </c>
      <c r="K73" s="328">
        <v>-0.35927376331736172</v>
      </c>
      <c r="L73" s="328">
        <v>-5.6253601393093433E-2</v>
      </c>
      <c r="M73" s="328">
        <v>-6.5336193520923389E-2</v>
      </c>
      <c r="N73" s="328">
        <v>-1.9232123702498098E-2</v>
      </c>
      <c r="O73" s="332">
        <v>-0.78276839357418171</v>
      </c>
    </row>
    <row r="74" spans="1:15" x14ac:dyDescent="0.3">
      <c r="A74" s="329">
        <v>1994</v>
      </c>
      <c r="B74" s="331" t="s">
        <v>728</v>
      </c>
      <c r="C74" s="328" t="s">
        <v>728</v>
      </c>
      <c r="D74" s="328">
        <v>0.43415543719796545</v>
      </c>
      <c r="E74" s="328">
        <v>4.5942791693322174E-2</v>
      </c>
      <c r="F74" s="328">
        <v>-0.13821516584793514</v>
      </c>
      <c r="G74" s="328">
        <v>-6.2760912311842887E-2</v>
      </c>
      <c r="H74" s="328">
        <v>1.8024358300264609E-2</v>
      </c>
      <c r="I74" s="328">
        <v>-0.28593413198308903</v>
      </c>
      <c r="J74" s="328">
        <v>-0.30648826829665232</v>
      </c>
      <c r="K74" s="328">
        <v>-0.37011484924829169</v>
      </c>
      <c r="L74" s="328">
        <v>-5.7839955742498006E-2</v>
      </c>
      <c r="M74" s="328">
        <v>-6.7765881863704039E-2</v>
      </c>
      <c r="N74" s="328">
        <v>-1.9803421733886835E-2</v>
      </c>
      <c r="O74" s="332">
        <v>-0.81079999983634776</v>
      </c>
    </row>
    <row r="75" spans="1:15" x14ac:dyDescent="0.3">
      <c r="A75" s="329">
        <v>1995</v>
      </c>
      <c r="B75" s="331" t="s">
        <v>728</v>
      </c>
      <c r="C75" s="328" t="s">
        <v>728</v>
      </c>
      <c r="D75" s="328">
        <v>0.43888149467037146</v>
      </c>
      <c r="E75" s="328">
        <v>4.6572808864699632E-2</v>
      </c>
      <c r="F75" s="328">
        <v>-0.13976987393333928</v>
      </c>
      <c r="G75" s="328">
        <v>-6.4097872364158093E-2</v>
      </c>
      <c r="H75" s="328">
        <v>1.8628401451499688E-2</v>
      </c>
      <c r="I75" s="328">
        <v>-0.29553030572398908</v>
      </c>
      <c r="J75" s="328">
        <v>-0.31756191622382435</v>
      </c>
      <c r="K75" s="328">
        <v>-0.38250302699310856</v>
      </c>
      <c r="L75" s="328">
        <v>-5.9481644899097574E-2</v>
      </c>
      <c r="M75" s="328">
        <v>-7.0396294209480501E-2</v>
      </c>
      <c r="N75" s="328">
        <v>-2.0468745532821568E-2</v>
      </c>
      <c r="O75" s="332">
        <v>-0.84572697489324822</v>
      </c>
    </row>
    <row r="76" spans="1:15" x14ac:dyDescent="0.3">
      <c r="A76" s="329">
        <v>1996</v>
      </c>
      <c r="B76" s="331" t="s">
        <v>728</v>
      </c>
      <c r="C76" s="328" t="s">
        <v>728</v>
      </c>
      <c r="D76" s="328">
        <v>0.44349230287001856</v>
      </c>
      <c r="E76" s="328">
        <v>4.7000216602366078E-2</v>
      </c>
      <c r="F76" s="328">
        <v>-0.14133708127954847</v>
      </c>
      <c r="G76" s="328">
        <v>-6.5447896720542076E-2</v>
      </c>
      <c r="H76" s="328">
        <v>1.9244101309856987E-2</v>
      </c>
      <c r="I76" s="328">
        <v>-0.30430997362452006</v>
      </c>
      <c r="J76" s="328">
        <v>-0.32559502588132094</v>
      </c>
      <c r="K76" s="328">
        <v>-0.39402506890627609</v>
      </c>
      <c r="L76" s="328">
        <v>-6.1143645361322996E-2</v>
      </c>
      <c r="M76" s="328">
        <v>-7.2759545109954624E-2</v>
      </c>
      <c r="N76" s="328">
        <v>-2.1068602239392473E-2</v>
      </c>
      <c r="O76" s="332">
        <v>-0.87595021834063613</v>
      </c>
    </row>
    <row r="77" spans="1:15" x14ac:dyDescent="0.3">
      <c r="A77" s="329">
        <v>1997</v>
      </c>
      <c r="B77" s="331" t="s">
        <v>728</v>
      </c>
      <c r="C77" s="328" t="s">
        <v>728</v>
      </c>
      <c r="D77" s="328">
        <v>0.44815365143093633</v>
      </c>
      <c r="E77" s="328">
        <v>4.7687327059481838E-2</v>
      </c>
      <c r="F77" s="328">
        <v>-0.1428175399326026</v>
      </c>
      <c r="G77" s="328">
        <v>-6.6775283038630562E-2</v>
      </c>
      <c r="H77" s="328">
        <v>1.9811632890667674E-2</v>
      </c>
      <c r="I77" s="328">
        <v>-0.31193266208203818</v>
      </c>
      <c r="J77" s="328">
        <v>-0.33139955083150152</v>
      </c>
      <c r="K77" s="328">
        <v>-0.40408056116921059</v>
      </c>
      <c r="L77" s="328">
        <v>-6.2858366245713171E-2</v>
      </c>
      <c r="M77" s="328">
        <v>-7.4673689432324053E-2</v>
      </c>
      <c r="N77" s="328">
        <v>-2.1586134190108443E-2</v>
      </c>
      <c r="O77" s="332">
        <v>-0.90047117554104328</v>
      </c>
    </row>
    <row r="78" spans="1:15" x14ac:dyDescent="0.3">
      <c r="A78" s="329">
        <v>1998</v>
      </c>
      <c r="B78" s="331">
        <v>1.0842021724855044E-19</v>
      </c>
      <c r="C78" s="328">
        <v>-3.8152755337382854E-5</v>
      </c>
      <c r="D78" s="328">
        <v>0.45287099687764976</v>
      </c>
      <c r="E78" s="328">
        <v>4.8482460310861598E-2</v>
      </c>
      <c r="F78" s="328">
        <v>-0.14426238881511466</v>
      </c>
      <c r="G78" s="328">
        <v>-6.8100941717117891E-2</v>
      </c>
      <c r="H78" s="328">
        <v>2.0331621032762204E-2</v>
      </c>
      <c r="I78" s="328">
        <v>-0.31918122568912688</v>
      </c>
      <c r="J78" s="328">
        <v>-0.33822374285249879</v>
      </c>
      <c r="K78" s="328">
        <v>-0.41356394550960468</v>
      </c>
      <c r="L78" s="328">
        <v>-6.4456057446115267E-2</v>
      </c>
      <c r="M78" s="328">
        <v>-7.6337972484669753E-2</v>
      </c>
      <c r="N78" s="328">
        <v>-2.2077806610687763E-2</v>
      </c>
      <c r="O78" s="332">
        <v>-0.92455715565899965</v>
      </c>
    </row>
    <row r="79" spans="1:15" x14ac:dyDescent="0.3">
      <c r="A79" s="329">
        <v>1999</v>
      </c>
      <c r="B79" s="331" t="s">
        <v>728</v>
      </c>
      <c r="C79" s="328">
        <v>-2.6615249694506111E-3</v>
      </c>
      <c r="D79" s="328">
        <v>0.45774703015331814</v>
      </c>
      <c r="E79" s="328">
        <v>4.9141501292958432E-2</v>
      </c>
      <c r="F79" s="328">
        <v>-0.14575845934231246</v>
      </c>
      <c r="G79" s="328">
        <v>-6.9454972701544548E-2</v>
      </c>
      <c r="H79" s="328">
        <v>2.0819332448477113E-2</v>
      </c>
      <c r="I79" s="328">
        <v>-0.3261588879174111</v>
      </c>
      <c r="J79" s="328">
        <v>-0.34420636493695955</v>
      </c>
      <c r="K79" s="328">
        <v>-0.42272307312018748</v>
      </c>
      <c r="L79" s="328">
        <v>-6.6032919118770295E-2</v>
      </c>
      <c r="M79" s="328">
        <v>-7.7849671215723809E-2</v>
      </c>
      <c r="N79" s="328">
        <v>-2.2551424623302205E-2</v>
      </c>
      <c r="O79" s="332">
        <v>-0.94968943405090833</v>
      </c>
    </row>
    <row r="80" spans="1:15" x14ac:dyDescent="0.3">
      <c r="A80" s="329">
        <v>2000</v>
      </c>
      <c r="B80" s="331">
        <v>3.4812338031046247E-4</v>
      </c>
      <c r="C80" s="328">
        <v>-6.5409603054930997E-3</v>
      </c>
      <c r="D80" s="328">
        <v>0.46209263642698828</v>
      </c>
      <c r="E80" s="328">
        <v>4.9354728289437391E-2</v>
      </c>
      <c r="F80" s="328">
        <v>-0.14709594848493257</v>
      </c>
      <c r="G80" s="328">
        <v>-7.0756764346517897E-2</v>
      </c>
      <c r="H80" s="328">
        <v>2.124667642505651E-2</v>
      </c>
      <c r="I80" s="328">
        <v>-0.33196176828148571</v>
      </c>
      <c r="J80" s="328">
        <v>-0.34795794832596094</v>
      </c>
      <c r="K80" s="328">
        <v>-0.43050340947059196</v>
      </c>
      <c r="L80" s="328">
        <v>-6.7465082857111724E-2</v>
      </c>
      <c r="M80" s="328">
        <v>-7.9151875585872167E-2</v>
      </c>
      <c r="N80" s="328">
        <v>-2.2939711735244582E-2</v>
      </c>
      <c r="O80" s="332">
        <v>-0.97133130487141806</v>
      </c>
    </row>
    <row r="81" spans="1:15" x14ac:dyDescent="0.3">
      <c r="A81" s="329">
        <v>2001</v>
      </c>
      <c r="B81" s="331">
        <v>3.6420494818812273E-3</v>
      </c>
      <c r="C81" s="328">
        <v>-1.2107820644426923E-2</v>
      </c>
      <c r="D81" s="328">
        <v>0.46630844131643701</v>
      </c>
      <c r="E81" s="328">
        <v>4.9721750437012033E-2</v>
      </c>
      <c r="F81" s="328">
        <v>-0.14837864744989826</v>
      </c>
      <c r="G81" s="328">
        <v>-7.2058964158669525E-2</v>
      </c>
      <c r="H81" s="328">
        <v>2.1659785711758417E-2</v>
      </c>
      <c r="I81" s="328">
        <v>-0.33722839509481695</v>
      </c>
      <c r="J81" s="328">
        <v>-0.35264750030698888</v>
      </c>
      <c r="K81" s="328">
        <v>-0.4376290598110148</v>
      </c>
      <c r="L81" s="328">
        <v>-6.8757106471812435E-2</v>
      </c>
      <c r="M81" s="328">
        <v>-8.0463184824455039E-2</v>
      </c>
      <c r="N81" s="328">
        <v>-2.3288702628853825E-2</v>
      </c>
      <c r="O81" s="332">
        <v>-0.99122735444384802</v>
      </c>
    </row>
    <row r="82" spans="1:15" x14ac:dyDescent="0.3">
      <c r="A82" s="329">
        <v>2002</v>
      </c>
      <c r="B82" s="331">
        <v>8.5171204184902594E-3</v>
      </c>
      <c r="C82" s="328">
        <v>-1.8701312877381346E-2</v>
      </c>
      <c r="D82" s="328">
        <v>0.47079019498206487</v>
      </c>
      <c r="E82" s="328">
        <v>5.0038497310787564E-2</v>
      </c>
      <c r="F82" s="328">
        <v>-0.14967782209829306</v>
      </c>
      <c r="G82" s="328">
        <v>-7.3391547376001398E-2</v>
      </c>
      <c r="H82" s="328">
        <v>2.2012786693883069E-2</v>
      </c>
      <c r="I82" s="328">
        <v>-0.34210962888659369</v>
      </c>
      <c r="J82" s="328">
        <v>-0.35607570801000676</v>
      </c>
      <c r="K82" s="328">
        <v>-0.4440940593080327</v>
      </c>
      <c r="L82" s="328">
        <v>-6.9908744055334537E-2</v>
      </c>
      <c r="M82" s="328">
        <v>-8.1524533027352131E-2</v>
      </c>
      <c r="N82" s="328">
        <v>-2.3612904188686737E-2</v>
      </c>
      <c r="O82" s="332">
        <v>-1.0077376604224566</v>
      </c>
    </row>
    <row r="83" spans="1:15" x14ac:dyDescent="0.3">
      <c r="A83" s="329">
        <v>2003</v>
      </c>
      <c r="B83" s="331">
        <v>1.398761344195483E-2</v>
      </c>
      <c r="C83" s="328">
        <v>-2.6259540762904317E-2</v>
      </c>
      <c r="D83" s="328">
        <v>0.47507132985659695</v>
      </c>
      <c r="E83" s="328">
        <v>5.0272180581678053E-2</v>
      </c>
      <c r="F83" s="328">
        <v>-0.15106422706168043</v>
      </c>
      <c r="G83" s="328">
        <v>-7.4735911819720613E-2</v>
      </c>
      <c r="H83" s="328">
        <v>2.2281240431603511E-2</v>
      </c>
      <c r="I83" s="328">
        <v>-0.34569797263643753</v>
      </c>
      <c r="J83" s="328">
        <v>-0.35948240713688495</v>
      </c>
      <c r="K83" s="328">
        <v>-0.44888806809594756</v>
      </c>
      <c r="L83" s="328">
        <v>-7.0941053479463889E-2</v>
      </c>
      <c r="M83" s="328">
        <v>-8.2190560242007604E-2</v>
      </c>
      <c r="N83" s="328">
        <v>-2.3846214392272642E-2</v>
      </c>
      <c r="O83" s="332">
        <v>-1.0214935913154863</v>
      </c>
    </row>
    <row r="84" spans="1:15" x14ac:dyDescent="0.3">
      <c r="A84" s="329">
        <v>2004</v>
      </c>
      <c r="B84" s="331">
        <v>2.0021393647297728E-2</v>
      </c>
      <c r="C84" s="328">
        <v>-3.6676908564602012E-2</v>
      </c>
      <c r="D84" s="328">
        <v>0.47880142660452452</v>
      </c>
      <c r="E84" s="328">
        <v>5.0892891119704541E-2</v>
      </c>
      <c r="F84" s="328">
        <v>-0.15225105755656809</v>
      </c>
      <c r="G84" s="328">
        <v>-7.6059451005676237E-2</v>
      </c>
      <c r="H84" s="328">
        <v>2.2517556202553024E-2</v>
      </c>
      <c r="I84" s="328">
        <v>-0.3488767374541073</v>
      </c>
      <c r="J84" s="328">
        <v>-0.36063268915901414</v>
      </c>
      <c r="K84" s="328">
        <v>-0.45313343546090951</v>
      </c>
      <c r="L84" s="328">
        <v>-7.1821198488072113E-2</v>
      </c>
      <c r="M84" s="328">
        <v>-8.2696986404908288E-2</v>
      </c>
      <c r="N84" s="328">
        <v>-2.405518246313856E-2</v>
      </c>
      <c r="O84" s="332">
        <v>-1.0339703789829164</v>
      </c>
    </row>
    <row r="85" spans="1:15" x14ac:dyDescent="0.3">
      <c r="A85" s="329">
        <v>2005</v>
      </c>
      <c r="B85" s="331">
        <v>2.7066488512915154E-2</v>
      </c>
      <c r="C85" s="328">
        <v>-4.4832335655652575E-2</v>
      </c>
      <c r="D85" s="328">
        <v>0.482432700840148</v>
      </c>
      <c r="E85" s="328">
        <v>5.0962547892132809E-2</v>
      </c>
      <c r="F85" s="328">
        <v>-0.15341340552043548</v>
      </c>
      <c r="G85" s="328">
        <v>-7.7336821006248613E-2</v>
      </c>
      <c r="H85" s="328">
        <v>2.2712699889608778E-2</v>
      </c>
      <c r="I85" s="328">
        <v>-0.35136408208053194</v>
      </c>
      <c r="J85" s="328">
        <v>-0.36225295940713131</v>
      </c>
      <c r="K85" s="328">
        <v>-0.45653598884698249</v>
      </c>
      <c r="L85" s="328">
        <v>-7.2491372407423427E-2</v>
      </c>
      <c r="M85" s="328">
        <v>-8.3030472547487175E-2</v>
      </c>
      <c r="N85" s="328">
        <v>-2.4215414901284382E-2</v>
      </c>
      <c r="O85" s="332">
        <v>-1.0422984152383725</v>
      </c>
    </row>
    <row r="86" spans="1:15" x14ac:dyDescent="0.3">
      <c r="A86" s="329">
        <v>2006</v>
      </c>
      <c r="B86" s="331">
        <v>3.7607226784693568E-2</v>
      </c>
      <c r="C86" s="328">
        <v>-2.3756891107044556E-2</v>
      </c>
      <c r="D86" s="328">
        <v>0.48651179955819646</v>
      </c>
      <c r="E86" s="328">
        <v>5.1409258112877262E-2</v>
      </c>
      <c r="F86" s="328">
        <v>-0.15465145678430403</v>
      </c>
      <c r="G86" s="328">
        <v>-7.8610964355387836E-2</v>
      </c>
      <c r="H86" s="328">
        <v>2.2866579344202442E-2</v>
      </c>
      <c r="I86" s="328">
        <v>-0.35308953863697701</v>
      </c>
      <c r="J86" s="328">
        <v>-0.36326898027213783</v>
      </c>
      <c r="K86" s="328">
        <v>-0.45901580301527528</v>
      </c>
      <c r="L86" s="328">
        <v>-7.2870945970171519E-2</v>
      </c>
      <c r="M86" s="328">
        <v>-8.3207729125477012E-2</v>
      </c>
      <c r="N86" s="328">
        <v>-2.4321918032865087E-2</v>
      </c>
      <c r="O86" s="332">
        <v>-1.0143993634996704</v>
      </c>
    </row>
    <row r="87" spans="1:15" x14ac:dyDescent="0.3">
      <c r="A87" s="329">
        <v>2007</v>
      </c>
      <c r="B87" s="331">
        <v>5.0231466591656962E-2</v>
      </c>
      <c r="C87" s="328">
        <v>1.1395806245832474E-3</v>
      </c>
      <c r="D87" s="328">
        <v>0.49055983677978399</v>
      </c>
      <c r="E87" s="328">
        <v>5.2074853194396004E-2</v>
      </c>
      <c r="F87" s="328">
        <v>-0.15622379223163829</v>
      </c>
      <c r="G87" s="328">
        <v>-7.9962212262135068E-2</v>
      </c>
      <c r="H87" s="328">
        <v>2.3001042708156838E-2</v>
      </c>
      <c r="I87" s="328">
        <v>-0.35462451783971094</v>
      </c>
      <c r="J87" s="328">
        <v>-0.36262882194904567</v>
      </c>
      <c r="K87" s="328">
        <v>-0.46109906372279313</v>
      </c>
      <c r="L87" s="328">
        <v>-7.3140620510052656E-2</v>
      </c>
      <c r="M87" s="328">
        <v>-8.3357753941949997E-2</v>
      </c>
      <c r="N87" s="328">
        <v>-2.4418491529124845E-2</v>
      </c>
      <c r="O87" s="332">
        <v>-0.97844849408787371</v>
      </c>
    </row>
    <row r="88" spans="1:15" x14ac:dyDescent="0.3">
      <c r="A88" s="329">
        <v>2008</v>
      </c>
      <c r="B88" s="331">
        <v>6.3208920792269113E-2</v>
      </c>
      <c r="C88" s="328">
        <v>-2.1461691655350834E-2</v>
      </c>
      <c r="D88" s="328">
        <v>0.49373847617223326</v>
      </c>
      <c r="E88" s="328">
        <v>5.2771706952963328E-2</v>
      </c>
      <c r="F88" s="328">
        <v>-0.15766921477621398</v>
      </c>
      <c r="G88" s="328">
        <v>-8.1258511293519575E-2</v>
      </c>
      <c r="H88" s="328">
        <v>2.3103832780098976E-2</v>
      </c>
      <c r="I88" s="328">
        <v>-0.35602050699702259</v>
      </c>
      <c r="J88" s="328">
        <v>-0.36825671304094421</v>
      </c>
      <c r="K88" s="328">
        <v>-0.462906834668531</v>
      </c>
      <c r="L88" s="328">
        <v>-7.3310390350815879E-2</v>
      </c>
      <c r="M88" s="328">
        <v>-8.3434007768304091E-2</v>
      </c>
      <c r="N88" s="328">
        <v>-2.4508515863398708E-2</v>
      </c>
      <c r="O88" s="332">
        <v>-0.99600344971653632</v>
      </c>
    </row>
    <row r="89" spans="1:15" x14ac:dyDescent="0.3">
      <c r="A89" s="329">
        <v>2009</v>
      </c>
      <c r="B89" s="331">
        <v>7.6761079972539115E-2</v>
      </c>
      <c r="C89" s="328">
        <v>-3.9728304118307106E-2</v>
      </c>
      <c r="D89" s="328">
        <v>0.49683316229197749</v>
      </c>
      <c r="E89" s="328">
        <v>5.2800386584588965E-2</v>
      </c>
      <c r="F89" s="328">
        <v>-0.15915887000620632</v>
      </c>
      <c r="G89" s="328">
        <v>-8.2614609290509122E-2</v>
      </c>
      <c r="H89" s="328">
        <v>2.3211951170305056E-2</v>
      </c>
      <c r="I89" s="328">
        <v>-0.35752836069879335</v>
      </c>
      <c r="J89" s="328">
        <v>-0.36558960419224196</v>
      </c>
      <c r="K89" s="328">
        <v>-0.46485785163022986</v>
      </c>
      <c r="L89" s="328">
        <v>-7.3503895431450417E-2</v>
      </c>
      <c r="M89" s="328">
        <v>-8.3594380223464035E-2</v>
      </c>
      <c r="N89" s="328">
        <v>-2.4610390730981185E-2</v>
      </c>
      <c r="O89" s="332">
        <v>-1.0015796863027726</v>
      </c>
    </row>
    <row r="90" spans="1:15" x14ac:dyDescent="0.3">
      <c r="A90" s="329">
        <v>2010</v>
      </c>
      <c r="B90" s="331">
        <v>9.0630093706607601E-2</v>
      </c>
      <c r="C90" s="328">
        <v>-3.656944156181538E-2</v>
      </c>
      <c r="D90" s="328">
        <v>0.49961432712305065</v>
      </c>
      <c r="E90" s="328">
        <v>5.2928336963537936E-2</v>
      </c>
      <c r="F90" s="328">
        <v>-0.16053158159212622</v>
      </c>
      <c r="G90" s="328">
        <v>-8.3881603432214291E-2</v>
      </c>
      <c r="H90" s="328">
        <v>2.3259327714189482E-2</v>
      </c>
      <c r="I90" s="328">
        <v>-0.35839068318417544</v>
      </c>
      <c r="J90" s="328">
        <v>-0.36718558997484241</v>
      </c>
      <c r="K90" s="328">
        <v>-0.46597673094425562</v>
      </c>
      <c r="L90" s="328">
        <v>-7.3644002137744025E-2</v>
      </c>
      <c r="M90" s="328">
        <v>-8.3503824482474676E-2</v>
      </c>
      <c r="N90" s="328">
        <v>-2.4669383429291047E-2</v>
      </c>
      <c r="O90" s="332">
        <v>-0.98792075523155343</v>
      </c>
    </row>
    <row r="91" spans="1:15" x14ac:dyDescent="0.3">
      <c r="A91" s="329">
        <v>2011</v>
      </c>
      <c r="B91" s="331">
        <v>0.10431663425933282</v>
      </c>
      <c r="C91" s="328">
        <v>-3.3483521066878602E-2</v>
      </c>
      <c r="D91" s="328">
        <v>0.50320246253455336</v>
      </c>
      <c r="E91" s="328">
        <v>5.3242282353640508E-2</v>
      </c>
      <c r="F91" s="328">
        <v>-0.16221126721656631</v>
      </c>
      <c r="G91" s="328">
        <v>-8.5285733248710471E-2</v>
      </c>
      <c r="H91" s="328">
        <v>2.3358099623298934E-2</v>
      </c>
      <c r="I91" s="328">
        <v>-0.35998426205197287</v>
      </c>
      <c r="J91" s="328">
        <v>-0.36741326059130586</v>
      </c>
      <c r="K91" s="328">
        <v>-0.46804840894387068</v>
      </c>
      <c r="L91" s="328">
        <v>-7.4007833980724413E-2</v>
      </c>
      <c r="M91" s="328">
        <v>-8.360831437945232E-2</v>
      </c>
      <c r="N91" s="328">
        <v>-2.4779035968942372E-2</v>
      </c>
      <c r="O91" s="332">
        <v>-0.97470215867759835</v>
      </c>
    </row>
    <row r="92" spans="1:15" x14ac:dyDescent="0.3">
      <c r="A92" s="329">
        <v>2012</v>
      </c>
      <c r="B92" s="331">
        <v>0.11771928912123553</v>
      </c>
      <c r="C92" s="328">
        <v>-3.0147478491030888E-2</v>
      </c>
      <c r="D92" s="328">
        <v>0.50506338741230095</v>
      </c>
      <c r="E92" s="328">
        <v>5.3120157526390641E-2</v>
      </c>
      <c r="F92" s="328">
        <v>-0.16330675498572322</v>
      </c>
      <c r="G92" s="328">
        <v>-8.6486972301969445E-2</v>
      </c>
      <c r="H92" s="328">
        <v>2.3463690743708909E-2</v>
      </c>
      <c r="I92" s="328">
        <v>-0.36122653934587756</v>
      </c>
      <c r="J92" s="328">
        <v>-0.36495048752745873</v>
      </c>
      <c r="K92" s="328">
        <v>-0.46966356935925463</v>
      </c>
      <c r="L92" s="328">
        <v>-7.4257149657798394E-2</v>
      </c>
      <c r="M92" s="328">
        <v>-8.3763115747087016E-2</v>
      </c>
      <c r="N92" s="328">
        <v>-2.4864541909804402E-2</v>
      </c>
      <c r="O92" s="332">
        <v>-0.95930008452236826</v>
      </c>
    </row>
    <row r="93" spans="1:15" x14ac:dyDescent="0.3">
      <c r="A93" s="329">
        <v>2013</v>
      </c>
      <c r="B93" s="331">
        <v>0.13142576969798589</v>
      </c>
      <c r="C93" s="328">
        <v>-2.6881149839877994E-2</v>
      </c>
      <c r="D93" s="328">
        <v>0.50825175896337915</v>
      </c>
      <c r="E93" s="328">
        <v>5.3490825887893438E-2</v>
      </c>
      <c r="F93" s="328">
        <v>-0.1647329586146018</v>
      </c>
      <c r="G93" s="328">
        <v>-8.7854127702755136E-2</v>
      </c>
      <c r="H93" s="328">
        <v>2.3568926262105272E-2</v>
      </c>
      <c r="I93" s="328">
        <v>-0.36280615196650645</v>
      </c>
      <c r="J93" s="328">
        <v>-0.36929100133615655</v>
      </c>
      <c r="K93" s="328">
        <v>-0.4717173677576057</v>
      </c>
      <c r="L93" s="328">
        <v>-7.4499599697762875E-2</v>
      </c>
      <c r="M93" s="328">
        <v>-8.3917964536076139E-2</v>
      </c>
      <c r="N93" s="328">
        <v>-2.4973272410696787E-2</v>
      </c>
      <c r="O93" s="332">
        <v>-0.94993631305067572</v>
      </c>
    </row>
    <row r="94" spans="1:15" x14ac:dyDescent="0.3">
      <c r="A94" s="329">
        <v>2014</v>
      </c>
      <c r="B94" s="331">
        <v>0.14519826933929925</v>
      </c>
      <c r="C94" s="328">
        <v>-2.3566822570559975E-2</v>
      </c>
      <c r="D94" s="328">
        <v>0.51157970182256129</v>
      </c>
      <c r="E94" s="328">
        <v>5.3927051642327105E-2</v>
      </c>
      <c r="F94" s="328">
        <v>-0.16606827933086965</v>
      </c>
      <c r="G94" s="328">
        <v>-8.9198378131559508E-2</v>
      </c>
      <c r="H94" s="328">
        <v>2.3641336037327321E-2</v>
      </c>
      <c r="I94" s="328">
        <v>-0.36405609956665286</v>
      </c>
      <c r="J94" s="328">
        <v>-0.36714224884622482</v>
      </c>
      <c r="K94" s="328">
        <v>-0.47334253863350773</v>
      </c>
      <c r="L94" s="328">
        <v>-7.4713529944597568E-2</v>
      </c>
      <c r="M94" s="328">
        <v>-8.3916418327516271E-2</v>
      </c>
      <c r="N94" s="328">
        <v>-2.5059310868832774E-2</v>
      </c>
      <c r="O94" s="332">
        <v>-0.93271726737880611</v>
      </c>
    </row>
    <row r="95" spans="1:15" x14ac:dyDescent="0.3">
      <c r="A95" s="329">
        <v>2015</v>
      </c>
      <c r="B95" s="331">
        <v>0.15899047276090719</v>
      </c>
      <c r="C95" s="328">
        <v>-2.0082535764418485E-2</v>
      </c>
      <c r="D95" s="328">
        <v>0.51439465982062882</v>
      </c>
      <c r="E95" s="328">
        <v>5.406556761703718E-2</v>
      </c>
      <c r="F95" s="328">
        <v>-0.16724820729638079</v>
      </c>
      <c r="G95" s="328">
        <v>-9.0519886180857156E-2</v>
      </c>
      <c r="H95" s="328">
        <v>2.375356334846046E-2</v>
      </c>
      <c r="I95" s="328">
        <v>-0.36572347060373289</v>
      </c>
      <c r="J95" s="328">
        <v>-0.36826492762083785</v>
      </c>
      <c r="K95" s="328">
        <v>-0.47551043979070562</v>
      </c>
      <c r="L95" s="328">
        <v>-7.4959228537320399E-2</v>
      </c>
      <c r="M95" s="328">
        <v>-8.4071175812414287E-2</v>
      </c>
      <c r="N95" s="328">
        <v>-2.5174082106566791E-2</v>
      </c>
      <c r="O95" s="332">
        <v>-0.92034969016620061</v>
      </c>
    </row>
    <row r="96" spans="1:15" x14ac:dyDescent="0.3">
      <c r="A96" s="329">
        <v>2016</v>
      </c>
      <c r="B96" s="331">
        <v>0.17315092113813796</v>
      </c>
      <c r="C96" s="328">
        <v>-1.6386653813463103E-2</v>
      </c>
      <c r="D96" s="328">
        <v>0.51723749720932055</v>
      </c>
      <c r="E96" s="328">
        <v>5.4282361587267958E-2</v>
      </c>
      <c r="F96" s="328">
        <v>-0.16849489922756167</v>
      </c>
      <c r="G96" s="328">
        <v>-9.1868381152924172E-2</v>
      </c>
      <c r="H96" s="328">
        <v>2.3861689157914867E-2</v>
      </c>
      <c r="I96" s="328">
        <v>-0.36719637036875552</v>
      </c>
      <c r="J96" s="328">
        <v>-0.36823912090260258</v>
      </c>
      <c r="K96" s="328">
        <v>-0.47742549111043459</v>
      </c>
      <c r="L96" s="328">
        <v>-7.5218844463369905E-2</v>
      </c>
      <c r="M96" s="328">
        <v>-8.4199161024313532E-2</v>
      </c>
      <c r="N96" s="328">
        <v>-2.5275467176434783E-2</v>
      </c>
      <c r="O96" s="332">
        <v>-0.90577192014721852</v>
      </c>
    </row>
    <row r="97" spans="1:15" x14ac:dyDescent="0.3">
      <c r="A97" s="329">
        <v>2017</v>
      </c>
      <c r="B97" s="331">
        <v>0.18729303980156647</v>
      </c>
      <c r="C97" s="328">
        <v>-1.2576456870302677E-2</v>
      </c>
      <c r="D97" s="328">
        <v>0.51988396937743464</v>
      </c>
      <c r="E97" s="328">
        <v>5.5036290566351509E-2</v>
      </c>
      <c r="F97" s="328">
        <v>-0.16965216559422469</v>
      </c>
      <c r="G97" s="328">
        <v>-9.319897903753116E-2</v>
      </c>
      <c r="H97" s="328">
        <v>2.3947591099332755E-2</v>
      </c>
      <c r="I97" s="328">
        <v>-0.36860953207275493</v>
      </c>
      <c r="J97" s="328">
        <v>-0.37030617238987329</v>
      </c>
      <c r="K97" s="328">
        <v>-0.47926287152862662</v>
      </c>
      <c r="L97" s="328">
        <v>-7.5461123504243943E-2</v>
      </c>
      <c r="M97" s="328">
        <v>-8.4249622398089821E-2</v>
      </c>
      <c r="N97" s="328">
        <v>-2.5372740257397868E-2</v>
      </c>
      <c r="O97" s="332">
        <v>-0.89252877280835974</v>
      </c>
    </row>
    <row r="98" spans="1:15" x14ac:dyDescent="0.3">
      <c r="A98" s="329">
        <v>2018</v>
      </c>
      <c r="B98" s="331">
        <v>0.20146751196751689</v>
      </c>
      <c r="C98" s="328">
        <v>-8.5741888761891039E-3</v>
      </c>
      <c r="D98" s="328">
        <v>0.52249252976260141</v>
      </c>
      <c r="E98" s="328">
        <v>5.5581109425604715E-2</v>
      </c>
      <c r="F98" s="328">
        <v>-0.17093238190097004</v>
      </c>
      <c r="G98" s="328">
        <v>-9.4540387971015605E-2</v>
      </c>
      <c r="H98" s="328">
        <v>2.4053717271842245E-2</v>
      </c>
      <c r="I98" s="328">
        <v>-0.37013828588740649</v>
      </c>
      <c r="J98" s="328">
        <v>-0.37187755843081227</v>
      </c>
      <c r="K98" s="328">
        <v>-0.48125054379242488</v>
      </c>
      <c r="L98" s="328">
        <v>-7.5600663696604897E-2</v>
      </c>
      <c r="M98" s="328">
        <v>-8.4402801140551265E-2</v>
      </c>
      <c r="N98" s="328">
        <v>-2.5477969965481323E-2</v>
      </c>
      <c r="O98" s="332">
        <v>-0.87919991323389068</v>
      </c>
    </row>
    <row r="99" spans="1:15" x14ac:dyDescent="0.3">
      <c r="A99" s="329">
        <v>2019</v>
      </c>
      <c r="B99" s="331">
        <v>0.215616413710702</v>
      </c>
      <c r="C99" s="328">
        <v>-4.3914218071483546E-3</v>
      </c>
      <c r="D99" s="328">
        <v>0.52510670957847283</v>
      </c>
      <c r="E99" s="328">
        <v>5.5598570108220058E-2</v>
      </c>
      <c r="F99" s="328">
        <v>-0.17234254095371071</v>
      </c>
      <c r="G99" s="328">
        <v>-9.5856502949661859E-2</v>
      </c>
      <c r="H99" s="328">
        <v>2.4137712275449807E-2</v>
      </c>
      <c r="I99" s="328">
        <v>-0.37140374799248477</v>
      </c>
      <c r="J99" s="328">
        <v>-0.37236232862865126</v>
      </c>
      <c r="K99" s="328">
        <v>-0.48289588649118925</v>
      </c>
      <c r="L99" s="328">
        <v>-7.579667322279704E-2</v>
      </c>
      <c r="M99" s="328">
        <v>-8.4452567471027501E-2</v>
      </c>
      <c r="N99" s="328">
        <v>-2.5565076343651207E-2</v>
      </c>
      <c r="O99" s="332">
        <v>-0.8646073401874772</v>
      </c>
    </row>
    <row r="100" spans="1:15" x14ac:dyDescent="0.3">
      <c r="A100" s="329">
        <v>2020</v>
      </c>
      <c r="B100" s="331">
        <v>0.22982360460369256</v>
      </c>
      <c r="C100" s="328">
        <v>-4.084609189591859E-5</v>
      </c>
      <c r="D100" s="328">
        <v>0.52778746008569533</v>
      </c>
      <c r="E100" s="328">
        <v>5.5980301020087317E-2</v>
      </c>
      <c r="F100" s="328">
        <v>-0.17384534242038452</v>
      </c>
      <c r="G100" s="328">
        <v>-9.716081683789568E-2</v>
      </c>
      <c r="H100" s="328">
        <v>2.4210578203343047E-2</v>
      </c>
      <c r="I100" s="328">
        <v>-0.37252391863119483</v>
      </c>
      <c r="J100" s="328">
        <v>-0.37249617023740722</v>
      </c>
      <c r="K100" s="328">
        <v>-0.48435232250327409</v>
      </c>
      <c r="L100" s="328">
        <v>-7.6040842020050903E-2</v>
      </c>
      <c r="M100" s="328">
        <v>-8.4455481118865375E-2</v>
      </c>
      <c r="N100" s="328">
        <v>-2.5642181779585101E-2</v>
      </c>
      <c r="O100" s="332">
        <v>-0.84875597772773537</v>
      </c>
    </row>
    <row r="101" spans="1:15" x14ac:dyDescent="0.3">
      <c r="A101" s="329">
        <v>2021</v>
      </c>
      <c r="B101" s="331">
        <v>0.24406138424521678</v>
      </c>
      <c r="C101" s="328">
        <v>4.4192272246860176E-3</v>
      </c>
      <c r="D101" s="328">
        <v>0.53040846495904259</v>
      </c>
      <c r="E101" s="328">
        <v>5.631803240379709E-2</v>
      </c>
      <c r="F101" s="328">
        <v>-0.17532626679720753</v>
      </c>
      <c r="G101" s="328">
        <v>-9.8470371633155196E-2</v>
      </c>
      <c r="H101" s="328">
        <v>2.4288472707450381E-2</v>
      </c>
      <c r="I101" s="328">
        <v>-0.37375478637646964</v>
      </c>
      <c r="J101" s="328">
        <v>-0.37127737990040988</v>
      </c>
      <c r="K101" s="328">
        <v>-0.48595268591969615</v>
      </c>
      <c r="L101" s="328">
        <v>-7.6321868981461094E-2</v>
      </c>
      <c r="M101" s="328">
        <v>-8.4486243446614831E-2</v>
      </c>
      <c r="N101" s="328">
        <v>-2.5726906901630969E-2</v>
      </c>
      <c r="O101" s="332">
        <v>-0.83182092841645239</v>
      </c>
    </row>
    <row r="102" spans="1:15" x14ac:dyDescent="0.3">
      <c r="A102" s="329">
        <v>2022</v>
      </c>
      <c r="B102" s="331">
        <v>0.25806705437312522</v>
      </c>
      <c r="C102" s="328">
        <v>8.9658759618864714E-3</v>
      </c>
      <c r="D102" s="328">
        <v>0.53334694138060279</v>
      </c>
      <c r="E102" s="328">
        <v>5.6352512543523983E-2</v>
      </c>
      <c r="F102" s="328">
        <v>-0.17671925698002244</v>
      </c>
      <c r="G102" s="328">
        <v>-9.9767525177973937E-2</v>
      </c>
      <c r="H102" s="328">
        <v>2.4382718994285568E-2</v>
      </c>
      <c r="I102" s="328">
        <v>-0.37509017574290926</v>
      </c>
      <c r="J102" s="328">
        <v>-0.37058642005909626</v>
      </c>
      <c r="K102" s="328">
        <v>-0.48768893685459686</v>
      </c>
      <c r="L102" s="328">
        <v>-7.6554778800142387E-2</v>
      </c>
      <c r="M102" s="328">
        <v>-8.4599124419655697E-2</v>
      </c>
      <c r="N102" s="328">
        <v>-2.5818827000423317E-2</v>
      </c>
      <c r="O102" s="332">
        <v>-0.815709941781396</v>
      </c>
    </row>
    <row r="103" spans="1:15" x14ac:dyDescent="0.3">
      <c r="A103" s="329">
        <v>2023</v>
      </c>
      <c r="B103" s="331">
        <v>0.27194846508325299</v>
      </c>
      <c r="C103" s="328">
        <v>1.3615116741722111E-2</v>
      </c>
      <c r="D103" s="328">
        <v>0.5372572607320667</v>
      </c>
      <c r="E103" s="328">
        <v>5.6755990195127656E-2</v>
      </c>
      <c r="F103" s="328">
        <v>-0.17826722137510576</v>
      </c>
      <c r="G103" s="328">
        <v>-0.10107866755708628</v>
      </c>
      <c r="H103" s="328">
        <v>2.4498234506828531E-2</v>
      </c>
      <c r="I103" s="328">
        <v>-0.37659825051583695</v>
      </c>
      <c r="J103" s="328">
        <v>-0.37160148870729159</v>
      </c>
      <c r="K103" s="328">
        <v>-0.48964973201823836</v>
      </c>
      <c r="L103" s="328">
        <v>-7.6824073108502589E-2</v>
      </c>
      <c r="M103" s="328">
        <v>-8.4801783784556939E-2</v>
      </c>
      <c r="N103" s="328">
        <v>-2.5922633057331893E-2</v>
      </c>
      <c r="O103" s="332">
        <v>-0.80066878286495236</v>
      </c>
    </row>
    <row r="104" spans="1:15" x14ac:dyDescent="0.3">
      <c r="A104" s="329">
        <v>2024</v>
      </c>
      <c r="B104" s="331">
        <v>0.28212586407321044</v>
      </c>
      <c r="C104" s="328">
        <v>1.820249778562455E-2</v>
      </c>
      <c r="D104" s="328">
        <v>0.53393070767436135</v>
      </c>
      <c r="E104" s="328">
        <v>5.6447431711506457E-2</v>
      </c>
      <c r="F104" s="328">
        <v>-0.17851148701534658</v>
      </c>
      <c r="G104" s="328">
        <v>-0.10102930269574628</v>
      </c>
      <c r="H104" s="328">
        <v>2.4262624447311865E-2</v>
      </c>
      <c r="I104" s="328">
        <v>-0.37303513508016817</v>
      </c>
      <c r="J104" s="328">
        <v>-0.36933819402875301</v>
      </c>
      <c r="K104" s="328">
        <v>-0.48501699069634113</v>
      </c>
      <c r="L104" s="328">
        <v>-7.6053148701062057E-2</v>
      </c>
      <c r="M104" s="328">
        <v>-8.3770391461613997E-2</v>
      </c>
      <c r="N104" s="328">
        <v>-2.5677371329029551E-2</v>
      </c>
      <c r="O104" s="332">
        <v>-0.77746289531604607</v>
      </c>
    </row>
    <row r="105" spans="1:15" x14ac:dyDescent="0.3">
      <c r="A105" s="329">
        <v>2025</v>
      </c>
      <c r="B105" s="331">
        <v>0.2935804799041063</v>
      </c>
      <c r="C105" s="328">
        <v>2.2441245872226068E-2</v>
      </c>
      <c r="D105" s="328">
        <v>0.53702434791354847</v>
      </c>
      <c r="E105" s="328">
        <v>5.6750097830199547E-2</v>
      </c>
      <c r="F105" s="328">
        <v>-0.18046899822992213</v>
      </c>
      <c r="G105" s="328">
        <v>-0.10228773499463983</v>
      </c>
      <c r="H105" s="328">
        <v>2.4349593905590439E-2</v>
      </c>
      <c r="I105" s="328">
        <v>-0.37437377158496643</v>
      </c>
      <c r="J105" s="328">
        <v>-0.3685658000248937</v>
      </c>
      <c r="K105" s="328">
        <v>-0.48675748396189367</v>
      </c>
      <c r="L105" s="328">
        <v>-7.6249032270219175E-2</v>
      </c>
      <c r="M105" s="328">
        <v>-8.3821583825185939E-2</v>
      </c>
      <c r="N105" s="328">
        <v>-2.5769514064820871E-2</v>
      </c>
      <c r="O105" s="332">
        <v>-0.76414815353087084</v>
      </c>
    </row>
    <row r="106" spans="1:15" x14ac:dyDescent="0.3">
      <c r="A106" s="329">
        <v>2026</v>
      </c>
      <c r="B106" s="331">
        <v>0.29138130007948537</v>
      </c>
      <c r="C106" s="328">
        <v>2.3860517441278262E-2</v>
      </c>
      <c r="D106" s="328">
        <v>0.53972875816226595</v>
      </c>
      <c r="E106" s="328">
        <v>5.7314588405696712E-2</v>
      </c>
      <c r="F106" s="328">
        <v>-0.18085756427132615</v>
      </c>
      <c r="G106" s="328">
        <v>-0.10306731856963935</v>
      </c>
      <c r="H106" s="328">
        <v>2.4421505303506841E-2</v>
      </c>
      <c r="I106" s="328">
        <v>-0.37533658774301237</v>
      </c>
      <c r="J106" s="328">
        <v>-0.36962378952127395</v>
      </c>
      <c r="K106" s="328">
        <v>-0.4880093320224016</v>
      </c>
      <c r="L106" s="328">
        <v>-7.6385211265098008E-2</v>
      </c>
      <c r="M106" s="328">
        <v>-8.3841128250603525E-2</v>
      </c>
      <c r="N106" s="328">
        <v>-2.5835788293108817E-2</v>
      </c>
      <c r="O106" s="332">
        <v>-0.76625005054423068</v>
      </c>
    </row>
    <row r="107" spans="1:15" x14ac:dyDescent="0.3">
      <c r="A107" s="329">
        <v>2027</v>
      </c>
      <c r="B107" s="331">
        <v>0.29008378139746571</v>
      </c>
      <c r="C107" s="328">
        <v>2.5184328684018986E-2</v>
      </c>
      <c r="D107" s="328">
        <v>0.5424802740702761</v>
      </c>
      <c r="E107" s="328">
        <v>5.7787016642805729E-2</v>
      </c>
      <c r="F107" s="328">
        <v>-0.18118215021103889</v>
      </c>
      <c r="G107" s="328">
        <v>-0.10319701157920136</v>
      </c>
      <c r="H107" s="328">
        <v>2.4488315049004505E-2</v>
      </c>
      <c r="I107" s="328">
        <v>-0.37645949467777751</v>
      </c>
      <c r="J107" s="328">
        <v>-0.36955084681461603</v>
      </c>
      <c r="K107" s="328">
        <v>-0.48946932386403746</v>
      </c>
      <c r="L107" s="328">
        <v>-7.653736987932902E-2</v>
      </c>
      <c r="M107" s="328">
        <v>-8.3862399459655804E-2</v>
      </c>
      <c r="N107" s="328">
        <v>-2.5913081851625514E-2</v>
      </c>
      <c r="O107" s="332">
        <v>-0.76614796249371053</v>
      </c>
    </row>
    <row r="108" spans="1:15" x14ac:dyDescent="0.3">
      <c r="A108" s="329">
        <v>2028</v>
      </c>
      <c r="B108" s="331">
        <v>0.28934523660718869</v>
      </c>
      <c r="C108" s="328">
        <v>2.586888398151066E-2</v>
      </c>
      <c r="D108" s="328">
        <v>0.54529529050225645</v>
      </c>
      <c r="E108" s="328">
        <v>5.8277185020000837E-2</v>
      </c>
      <c r="F108" s="328">
        <v>-0.18155688807840953</v>
      </c>
      <c r="G108" s="328">
        <v>-0.10330768753764374</v>
      </c>
      <c r="H108" s="328">
        <v>2.4545738917768567E-2</v>
      </c>
      <c r="I108" s="328">
        <v>-0.37736139550207604</v>
      </c>
      <c r="J108" s="328">
        <v>-0.37014739753269499</v>
      </c>
      <c r="K108" s="328">
        <v>-0.49064196738319749</v>
      </c>
      <c r="L108" s="328">
        <v>-7.6658660447344928E-2</v>
      </c>
      <c r="M108" s="328">
        <v>-8.3875622364064956E-2</v>
      </c>
      <c r="N108" s="328">
        <v>-2.5975162979110459E-2</v>
      </c>
      <c r="O108" s="332">
        <v>-0.76619244679581711</v>
      </c>
    </row>
    <row r="109" spans="1:15" x14ac:dyDescent="0.3">
      <c r="A109" s="329">
        <v>2029</v>
      </c>
      <c r="B109" s="331">
        <v>0.28891169489880264</v>
      </c>
      <c r="C109" s="328">
        <v>2.623762817513009E-2</v>
      </c>
      <c r="D109" s="328">
        <v>0.54728603327645253</v>
      </c>
      <c r="E109" s="328">
        <v>5.9051045306514671E-2</v>
      </c>
      <c r="F109" s="328">
        <v>-0.18159583973639482</v>
      </c>
      <c r="G109" s="328">
        <v>-0.10327824427294985</v>
      </c>
      <c r="H109" s="328">
        <v>2.4580339477387803E-2</v>
      </c>
      <c r="I109" s="328">
        <v>-0.37777826969303696</v>
      </c>
      <c r="J109" s="328">
        <v>-0.36984859575719753</v>
      </c>
      <c r="K109" s="328">
        <v>-0.49118398353970361</v>
      </c>
      <c r="L109" s="328">
        <v>-7.6635728163068961E-2</v>
      </c>
      <c r="M109" s="328">
        <v>-8.3777746904218436E-2</v>
      </c>
      <c r="N109" s="328">
        <v>-2.6003857952101955E-2</v>
      </c>
      <c r="O109" s="332">
        <v>-0.76403552488438431</v>
      </c>
    </row>
    <row r="110" spans="1:15" x14ac:dyDescent="0.3">
      <c r="A110" s="329">
        <v>2030</v>
      </c>
      <c r="B110" s="331">
        <v>0.28869144469281177</v>
      </c>
      <c r="C110" s="328">
        <v>2.6374283195827575E-2</v>
      </c>
      <c r="D110" s="328">
        <v>0.55000828960578829</v>
      </c>
      <c r="E110" s="328">
        <v>5.9174255508932058E-2</v>
      </c>
      <c r="F110" s="328">
        <v>-0.18188442927290183</v>
      </c>
      <c r="G110" s="328">
        <v>-0.10335321437791123</v>
      </c>
      <c r="H110" s="328">
        <v>2.4634561046320336E-2</v>
      </c>
      <c r="I110" s="328">
        <v>-0.37857409360874605</v>
      </c>
      <c r="J110" s="328">
        <v>-0.37046678001352618</v>
      </c>
      <c r="K110" s="328">
        <v>-0.49221870679530938</v>
      </c>
      <c r="L110" s="328">
        <v>-7.6790237768117109E-2</v>
      </c>
      <c r="M110" s="328">
        <v>-8.3763750707158816E-2</v>
      </c>
      <c r="N110" s="328">
        <v>-2.6058637418575226E-2</v>
      </c>
      <c r="O110" s="332">
        <v>-0.76422701591256592</v>
      </c>
    </row>
    <row r="111" spans="1:15" x14ac:dyDescent="0.3">
      <c r="A111" s="329">
        <v>2031</v>
      </c>
      <c r="B111" s="331">
        <v>0.28830226965420469</v>
      </c>
      <c r="C111" s="328">
        <v>2.6305992367883224E-2</v>
      </c>
      <c r="D111" s="328">
        <v>0.55206598925436745</v>
      </c>
      <c r="E111" s="328">
        <v>5.9146657315098876E-2</v>
      </c>
      <c r="F111" s="328">
        <v>-0.18201994016595791</v>
      </c>
      <c r="G111" s="328">
        <v>-0.10334334963699732</v>
      </c>
      <c r="H111" s="328">
        <v>2.4660568863692944E-2</v>
      </c>
      <c r="I111" s="328">
        <v>-0.37904833983741604</v>
      </c>
      <c r="J111" s="328">
        <v>-0.37025088588193533</v>
      </c>
      <c r="K111" s="328">
        <v>-0.49283531757063859</v>
      </c>
      <c r="L111" s="328">
        <v>-7.6949561525747612E-2</v>
      </c>
      <c r="M111" s="328">
        <v>-8.3679937639140792E-2</v>
      </c>
      <c r="N111" s="328">
        <v>-2.6091281518445582E-2</v>
      </c>
      <c r="O111" s="332">
        <v>-0.76373713632103202</v>
      </c>
    </row>
    <row r="112" spans="1:15" x14ac:dyDescent="0.3">
      <c r="A112" s="329">
        <v>2032</v>
      </c>
      <c r="B112" s="331">
        <v>0.28802964122700703</v>
      </c>
      <c r="C112" s="328">
        <v>2.608745914334909E-2</v>
      </c>
      <c r="D112" s="328">
        <v>0.55452294772324051</v>
      </c>
      <c r="E112" s="328">
        <v>5.9530039987341805E-2</v>
      </c>
      <c r="F112" s="328">
        <v>-0.18216087562131378</v>
      </c>
      <c r="G112" s="328">
        <v>-0.10334742213550996</v>
      </c>
      <c r="H112" s="328">
        <v>2.4693572881437476E-2</v>
      </c>
      <c r="I112" s="328">
        <v>-0.37958395891106633</v>
      </c>
      <c r="J112" s="328">
        <v>-0.37001678794448978</v>
      </c>
      <c r="K112" s="328">
        <v>-0.49353172477920865</v>
      </c>
      <c r="L112" s="328">
        <v>-7.7037610130361145E-2</v>
      </c>
      <c r="M112" s="328">
        <v>-8.3610237602206622E-2</v>
      </c>
      <c r="N112" s="328">
        <v>-2.6128150135369874E-2</v>
      </c>
      <c r="O112" s="332">
        <v>-0.76255310629715012</v>
      </c>
    </row>
    <row r="113" spans="1:15" x14ac:dyDescent="0.3">
      <c r="A113" s="329">
        <v>2033</v>
      </c>
      <c r="B113" s="331">
        <v>0.28632015091123836</v>
      </c>
      <c r="C113" s="328">
        <v>2.5587313030265846E-2</v>
      </c>
      <c r="D113" s="328">
        <v>0.55421978612211897</v>
      </c>
      <c r="E113" s="328">
        <v>5.9434945270617455E-2</v>
      </c>
      <c r="F113" s="328">
        <v>-0.18131612785789653</v>
      </c>
      <c r="G113" s="328">
        <v>-0.10280466126823384</v>
      </c>
      <c r="H113" s="328">
        <v>2.4602598203693482E-2</v>
      </c>
      <c r="I113" s="328">
        <v>-0.37809515317279896</v>
      </c>
      <c r="J113" s="328">
        <v>-0.36780325587835971</v>
      </c>
      <c r="K113" s="328">
        <v>-0.49159599265296972</v>
      </c>
      <c r="L113" s="328">
        <v>-7.673231409916248E-2</v>
      </c>
      <c r="M113" s="328">
        <v>-8.310225069856389E-2</v>
      </c>
      <c r="N113" s="328">
        <v>-2.6025670199274868E-2</v>
      </c>
      <c r="O113" s="332">
        <v>-0.75731063228932582</v>
      </c>
    </row>
    <row r="114" spans="1:15" x14ac:dyDescent="0.3">
      <c r="A114" s="329">
        <v>2034</v>
      </c>
      <c r="B114" s="331">
        <v>0.28686161599546933</v>
      </c>
      <c r="C114" s="328">
        <v>2.5144165136851582E-2</v>
      </c>
      <c r="D114" s="328">
        <v>0.55758943441919573</v>
      </c>
      <c r="E114" s="328">
        <v>5.9368769053385895E-2</v>
      </c>
      <c r="F114" s="328">
        <v>-0.18177233655210223</v>
      </c>
      <c r="G114" s="328">
        <v>-0.10302634466089344</v>
      </c>
      <c r="H114" s="328">
        <v>2.4677312665831508E-2</v>
      </c>
      <c r="I114" s="328">
        <v>-0.37930906117591956</v>
      </c>
      <c r="J114" s="328">
        <v>-0.36811822443901487</v>
      </c>
      <c r="K114" s="328">
        <v>-0.49317430516181243</v>
      </c>
      <c r="L114" s="328">
        <v>-7.6963570369983358E-2</v>
      </c>
      <c r="M114" s="328">
        <v>-8.3164821011992268E-2</v>
      </c>
      <c r="N114" s="328">
        <v>-2.6109227920331247E-2</v>
      </c>
      <c r="O114" s="332">
        <v>-0.75799659402131547</v>
      </c>
    </row>
    <row r="115" spans="1:15" x14ac:dyDescent="0.3">
      <c r="A115" s="329">
        <v>2035</v>
      </c>
      <c r="B115" s="331">
        <v>0.28669038479141778</v>
      </c>
      <c r="C115" s="328">
        <v>2.4507906975411053E-2</v>
      </c>
      <c r="D115" s="328">
        <v>0.5601055628281203</v>
      </c>
      <c r="E115" s="328">
        <v>5.9408144242904561E-2</v>
      </c>
      <c r="F115" s="328">
        <v>-0.18203439777111807</v>
      </c>
      <c r="G115" s="328">
        <v>-0.1030682878596636</v>
      </c>
      <c r="H115" s="328">
        <v>2.4717726389509309E-2</v>
      </c>
      <c r="I115" s="328">
        <v>-0.37996661303910617</v>
      </c>
      <c r="J115" s="328">
        <v>-0.36748437280150625</v>
      </c>
      <c r="K115" s="328">
        <v>-0.49402924831089046</v>
      </c>
      <c r="L115" s="328">
        <v>-7.706515564022709E-2</v>
      </c>
      <c r="M115" s="328">
        <v>-8.3120783259798381E-2</v>
      </c>
      <c r="N115" s="328">
        <v>-2.6154489616458887E-2</v>
      </c>
      <c r="O115" s="332">
        <v>-0.757493623071406</v>
      </c>
    </row>
    <row r="116" spans="1:15" x14ac:dyDescent="0.3">
      <c r="A116" s="329">
        <v>2036</v>
      </c>
      <c r="B116" s="331">
        <v>0.28642635654581283</v>
      </c>
      <c r="C116" s="328">
        <v>2.3759772166703774E-2</v>
      </c>
      <c r="D116" s="328">
        <v>0.56221485157588835</v>
      </c>
      <c r="E116" s="328">
        <v>5.9843406527364806E-2</v>
      </c>
      <c r="F116" s="328">
        <v>-0.18212030217023134</v>
      </c>
      <c r="G116" s="328">
        <v>-0.10306656530442027</v>
      </c>
      <c r="H116" s="328">
        <v>2.4758188727904695E-2</v>
      </c>
      <c r="I116" s="328">
        <v>-0.38060264052619441</v>
      </c>
      <c r="J116" s="328">
        <v>-0.3679455187781846</v>
      </c>
      <c r="K116" s="328">
        <v>-0.49485620565547839</v>
      </c>
      <c r="L116" s="328">
        <v>-7.7146780619044009E-2</v>
      </c>
      <c r="M116" s="328">
        <v>-8.3048463482701715E-2</v>
      </c>
      <c r="N116" s="328">
        <v>-2.6198269711172402E-2</v>
      </c>
      <c r="O116" s="332">
        <v>-0.75798217070375273</v>
      </c>
    </row>
    <row r="117" spans="1:15" x14ac:dyDescent="0.3">
      <c r="A117" s="329">
        <v>2037</v>
      </c>
      <c r="B117" s="331">
        <v>0.28630415319938302</v>
      </c>
      <c r="C117" s="328">
        <v>2.2928912920319733E-2</v>
      </c>
      <c r="D117" s="328">
        <v>0.56451577134713493</v>
      </c>
      <c r="E117" s="328">
        <v>5.9860265558770429E-2</v>
      </c>
      <c r="F117" s="328">
        <v>-0.18233881471426461</v>
      </c>
      <c r="G117" s="328">
        <v>-0.10312164536729895</v>
      </c>
      <c r="H117" s="328">
        <v>2.4811363276231013E-2</v>
      </c>
      <c r="I117" s="328">
        <v>-0.38134587959016208</v>
      </c>
      <c r="J117" s="328">
        <v>-0.36797820795877278</v>
      </c>
      <c r="K117" s="328">
        <v>-0.49582255854934543</v>
      </c>
      <c r="L117" s="328">
        <v>-7.7234080205931477E-2</v>
      </c>
      <c r="M117" s="328">
        <v>-8.3019228225872571E-2</v>
      </c>
      <c r="N117" s="328">
        <v>-2.6249429570259487E-2</v>
      </c>
      <c r="O117" s="332">
        <v>-0.75868937788006829</v>
      </c>
    </row>
    <row r="118" spans="1:15" x14ac:dyDescent="0.3">
      <c r="A118" s="329">
        <v>2038</v>
      </c>
      <c r="B118" s="331">
        <v>0.28617600658590514</v>
      </c>
      <c r="C118" s="328">
        <v>2.2032466786279792E-2</v>
      </c>
      <c r="D118" s="328">
        <v>0.56652064380248457</v>
      </c>
      <c r="E118" s="328">
        <v>6.0237592922751514E-2</v>
      </c>
      <c r="F118" s="328">
        <v>-0.18257905879680969</v>
      </c>
      <c r="G118" s="328">
        <v>-0.10317404005051145</v>
      </c>
      <c r="H118" s="328">
        <v>2.4860962109511497E-2</v>
      </c>
      <c r="I118" s="328">
        <v>-0.38205926904893506</v>
      </c>
      <c r="J118" s="328">
        <v>-0.36844660210922964</v>
      </c>
      <c r="K118" s="328">
        <v>-0.49675010124910157</v>
      </c>
      <c r="L118" s="328">
        <v>-7.7348140224605899E-2</v>
      </c>
      <c r="M118" s="328">
        <v>-8.2994032228448339E-2</v>
      </c>
      <c r="N118" s="328">
        <v>-2.6298534772011266E-2</v>
      </c>
      <c r="O118" s="332">
        <v>-0.7598221062727204</v>
      </c>
    </row>
    <row r="119" spans="1:15" x14ac:dyDescent="0.3">
      <c r="A119" s="329">
        <v>2039</v>
      </c>
      <c r="B119" s="331">
        <v>0.28609843074468633</v>
      </c>
      <c r="C119" s="328">
        <v>2.1116091536056314E-2</v>
      </c>
      <c r="D119" s="328">
        <v>0.56855009622704089</v>
      </c>
      <c r="E119" s="328">
        <v>6.0315488508979435E-2</v>
      </c>
      <c r="F119" s="328">
        <v>-0.18281163091335717</v>
      </c>
      <c r="G119" s="328">
        <v>-0.10325030065306606</v>
      </c>
      <c r="H119" s="328">
        <v>2.4918686578710769E-2</v>
      </c>
      <c r="I119" s="328">
        <v>-0.38286981711022694</v>
      </c>
      <c r="J119" s="328">
        <v>-0.36808162780998188</v>
      </c>
      <c r="K119" s="328">
        <v>-0.49780396870927612</v>
      </c>
      <c r="L119" s="328">
        <v>-7.7442191144163175E-2</v>
      </c>
      <c r="M119" s="328">
        <v>-8.299420001696467E-2</v>
      </c>
      <c r="N119" s="328">
        <v>-2.6354327755196978E-2</v>
      </c>
      <c r="O119" s="332">
        <v>-0.76060927051675931</v>
      </c>
    </row>
    <row r="120" spans="1:15" x14ac:dyDescent="0.3">
      <c r="A120" s="329">
        <v>2040</v>
      </c>
      <c r="B120" s="331">
        <v>0.28601336370255748</v>
      </c>
      <c r="C120" s="328">
        <v>2.0221315799931361E-2</v>
      </c>
      <c r="D120" s="328">
        <v>0.57059364491896569</v>
      </c>
      <c r="E120" s="328">
        <v>6.0949882204644895E-2</v>
      </c>
      <c r="F120" s="328">
        <v>-0.18306331877447946</v>
      </c>
      <c r="G120" s="328">
        <v>-0.10333596839107528</v>
      </c>
      <c r="H120" s="328">
        <v>2.4975836268531282E-2</v>
      </c>
      <c r="I120" s="328">
        <v>-0.38365954371577615</v>
      </c>
      <c r="J120" s="328">
        <v>-0.36782761754776949</v>
      </c>
      <c r="K120" s="328">
        <v>-0.4988307642958465</v>
      </c>
      <c r="L120" s="328">
        <v>-7.7565294369897231E-2</v>
      </c>
      <c r="M120" s="328">
        <v>-8.3003190267132543E-2</v>
      </c>
      <c r="N120" s="328">
        <v>-2.6408687521544842E-2</v>
      </c>
      <c r="O120" s="332">
        <v>-0.76094034198889071</v>
      </c>
    </row>
    <row r="121" spans="1:15" x14ac:dyDescent="0.3">
      <c r="A121" s="329">
        <v>2041</v>
      </c>
      <c r="B121" s="331">
        <v>0.28585910049557428</v>
      </c>
      <c r="C121" s="328">
        <v>1.9392748226969125E-2</v>
      </c>
      <c r="D121" s="328">
        <v>0.57251187300372042</v>
      </c>
      <c r="E121" s="328">
        <v>6.1625531380441197E-2</v>
      </c>
      <c r="F121" s="328">
        <v>-0.18326085665496272</v>
      </c>
      <c r="G121" s="328">
        <v>-0.10339488849759704</v>
      </c>
      <c r="H121" s="328">
        <v>2.5026840042512433E-2</v>
      </c>
      <c r="I121" s="328">
        <v>-0.38438618822955384</v>
      </c>
      <c r="J121" s="328">
        <v>-0.36825001134983726</v>
      </c>
      <c r="K121" s="328">
        <v>-0.49977554110152372</v>
      </c>
      <c r="L121" s="328">
        <v>-7.76462734643939E-2</v>
      </c>
      <c r="M121" s="328">
        <v>-8.2998177152670133E-2</v>
      </c>
      <c r="N121" s="328">
        <v>-2.6458705117139485E-2</v>
      </c>
      <c r="O121" s="332">
        <v>-0.76175454841846058</v>
      </c>
    </row>
    <row r="122" spans="1:15" x14ac:dyDescent="0.3">
      <c r="A122" s="329">
        <v>2042</v>
      </c>
      <c r="B122" s="331">
        <v>0.28574504027224967</v>
      </c>
      <c r="C122" s="328">
        <v>1.8668325551620235E-2</v>
      </c>
      <c r="D122" s="328">
        <v>0.57472971523709093</v>
      </c>
      <c r="E122" s="328">
        <v>6.1537053968118302E-2</v>
      </c>
      <c r="F122" s="328">
        <v>-0.18355400669782185</v>
      </c>
      <c r="G122" s="328">
        <v>-0.10348093693449911</v>
      </c>
      <c r="H122" s="328">
        <v>2.5081073072760418E-2</v>
      </c>
      <c r="I122" s="328">
        <v>-0.38515015281368559</v>
      </c>
      <c r="J122" s="328">
        <v>-0.3683291495033858</v>
      </c>
      <c r="K122" s="328">
        <v>-0.5007688411344321</v>
      </c>
      <c r="L122" s="328">
        <v>-7.7832411460038387E-2</v>
      </c>
      <c r="M122" s="328">
        <v>-8.3011678253317442E-2</v>
      </c>
      <c r="N122" s="328">
        <v>-2.6511291589469931E-2</v>
      </c>
      <c r="O122" s="332">
        <v>-0.76287726028481073</v>
      </c>
    </row>
    <row r="123" spans="1:15" x14ac:dyDescent="0.3">
      <c r="A123" s="329">
        <v>2043</v>
      </c>
      <c r="B123" s="331">
        <v>0.28557735154284641</v>
      </c>
      <c r="C123" s="328">
        <v>1.8100898104583263E-2</v>
      </c>
      <c r="D123" s="328">
        <v>0.57701642890321603</v>
      </c>
      <c r="E123" s="328">
        <v>6.1633861865839634E-2</v>
      </c>
      <c r="F123" s="328">
        <v>-0.18376575315743882</v>
      </c>
      <c r="G123" s="328">
        <v>-0.10355802023972416</v>
      </c>
      <c r="H123" s="328">
        <v>2.5133094829572933E-2</v>
      </c>
      <c r="I123" s="328">
        <v>-0.3859405668338276</v>
      </c>
      <c r="J123" s="328">
        <v>-0.36931940519186401</v>
      </c>
      <c r="K123" s="328">
        <v>-0.50179653049140327</v>
      </c>
      <c r="L123" s="328">
        <v>-7.8013665305027402E-2</v>
      </c>
      <c r="M123" s="328">
        <v>-8.301929662921384E-2</v>
      </c>
      <c r="N123" s="328">
        <v>-2.65656986730743E-2</v>
      </c>
      <c r="O123" s="332">
        <v>-0.76451730127551509</v>
      </c>
    </row>
    <row r="124" spans="1:15" x14ac:dyDescent="0.3">
      <c r="A124" s="329">
        <v>2044</v>
      </c>
      <c r="B124" s="331">
        <v>0.28550530113379141</v>
      </c>
      <c r="C124" s="328">
        <v>1.7713963586471704E-2</v>
      </c>
      <c r="D124" s="328">
        <v>0.57977919460511607</v>
      </c>
      <c r="E124" s="328">
        <v>6.1778650274697762E-2</v>
      </c>
      <c r="F124" s="328">
        <v>-0.18413336238560785</v>
      </c>
      <c r="G124" s="328">
        <v>-0.10367693783220844</v>
      </c>
      <c r="H124" s="328">
        <v>2.5199282124283684E-2</v>
      </c>
      <c r="I124" s="328">
        <v>-0.38690899932413281</v>
      </c>
      <c r="J124" s="328">
        <v>-0.36966035177277057</v>
      </c>
      <c r="K124" s="328">
        <v>-0.50305567789753447</v>
      </c>
      <c r="L124" s="328">
        <v>-7.8212289722328521E-2</v>
      </c>
      <c r="M124" s="328">
        <v>-8.3067493425625014E-2</v>
      </c>
      <c r="N124" s="328">
        <v>-2.663235941810475E-2</v>
      </c>
      <c r="O124" s="332">
        <v>-0.76537108005395171</v>
      </c>
    </row>
    <row r="125" spans="1:15" x14ac:dyDescent="0.3">
      <c r="A125" s="329">
        <v>2045</v>
      </c>
      <c r="B125" s="331">
        <v>0.28530767046547445</v>
      </c>
      <c r="C125" s="328">
        <v>1.7486323115095237E-2</v>
      </c>
      <c r="D125" s="328">
        <v>0.58229006623775026</v>
      </c>
      <c r="E125" s="328">
        <v>6.1971560704054539E-2</v>
      </c>
      <c r="F125" s="328">
        <v>-0.18449621550634188</v>
      </c>
      <c r="G125" s="328">
        <v>-0.10375983215905293</v>
      </c>
      <c r="H125" s="328">
        <v>2.5257935348477645E-2</v>
      </c>
      <c r="I125" s="328">
        <v>-0.38780411780331736</v>
      </c>
      <c r="J125" s="328">
        <v>-0.36945179677625095</v>
      </c>
      <c r="K125" s="328">
        <v>-0.50421950307123631</v>
      </c>
      <c r="L125" s="328">
        <v>-7.8403250270300262E-2</v>
      </c>
      <c r="M125" s="328">
        <v>-8.3093138465558269E-2</v>
      </c>
      <c r="N125" s="328">
        <v>-2.6693973692006642E-2</v>
      </c>
      <c r="O125" s="332">
        <v>-0.76560827187321245</v>
      </c>
    </row>
    <row r="126" spans="1:15" x14ac:dyDescent="0.3">
      <c r="A126" s="329">
        <v>2046</v>
      </c>
      <c r="B126" s="331">
        <v>0.28509480231933293</v>
      </c>
      <c r="C126" s="328">
        <v>1.7408600575757716E-2</v>
      </c>
      <c r="D126" s="328">
        <v>0.58465802273892931</v>
      </c>
      <c r="E126" s="328">
        <v>6.2360422162538419E-2</v>
      </c>
      <c r="F126" s="328">
        <v>-0.18475374916723641</v>
      </c>
      <c r="G126" s="328">
        <v>-0.10384466478024024</v>
      </c>
      <c r="H126" s="328">
        <v>2.5314309202193463E-2</v>
      </c>
      <c r="I126" s="328">
        <v>-0.38865726181566895</v>
      </c>
      <c r="J126" s="328">
        <v>-0.36932332317915861</v>
      </c>
      <c r="K126" s="328">
        <v>-0.5053287534123434</v>
      </c>
      <c r="L126" s="328">
        <v>-7.8523078926263423E-2</v>
      </c>
      <c r="M126" s="328">
        <v>-8.3116143897905809E-2</v>
      </c>
      <c r="N126" s="328">
        <v>-2.6752698710065262E-2</v>
      </c>
      <c r="O126" s="332">
        <v>-0.76546351689013026</v>
      </c>
    </row>
    <row r="127" spans="1:15" x14ac:dyDescent="0.3">
      <c r="A127" s="329">
        <v>2047</v>
      </c>
      <c r="B127" s="331">
        <v>0.2848861556116446</v>
      </c>
      <c r="C127" s="328">
        <v>1.7473835906483381E-2</v>
      </c>
      <c r="D127" s="328">
        <v>0.58697910481994309</v>
      </c>
      <c r="E127" s="328">
        <v>6.2184149274979179E-2</v>
      </c>
      <c r="F127" s="328">
        <v>-0.18505881518713618</v>
      </c>
      <c r="G127" s="328">
        <v>-0.10393200934652214</v>
      </c>
      <c r="H127" s="328">
        <v>2.5373660926494068E-2</v>
      </c>
      <c r="I127" s="328">
        <v>-0.38959653538096894</v>
      </c>
      <c r="J127" s="328">
        <v>-0.37067250446221323</v>
      </c>
      <c r="K127" s="328">
        <v>-0.50654998864064427</v>
      </c>
      <c r="L127" s="328">
        <v>-7.8662266513887857E-2</v>
      </c>
      <c r="M127" s="328">
        <v>-8.3146714432535712E-2</v>
      </c>
      <c r="N127" s="328">
        <v>-2.6817352339798799E-2</v>
      </c>
      <c r="O127" s="332">
        <v>-0.76753927976416281</v>
      </c>
    </row>
    <row r="128" spans="1:15" x14ac:dyDescent="0.3">
      <c r="A128" s="329">
        <v>2048</v>
      </c>
      <c r="B128" s="331">
        <v>0.28455215757783137</v>
      </c>
      <c r="C128" s="328">
        <v>1.7660484529125497E-2</v>
      </c>
      <c r="D128" s="328">
        <v>0.58899118391300187</v>
      </c>
      <c r="E128" s="328">
        <v>6.2332691057990317E-2</v>
      </c>
      <c r="F128" s="328">
        <v>-0.18528641004371238</v>
      </c>
      <c r="G128" s="328">
        <v>-0.10398186710299484</v>
      </c>
      <c r="H128" s="328">
        <v>2.543109596012183E-2</v>
      </c>
      <c r="I128" s="328">
        <v>-0.39050777832193617</v>
      </c>
      <c r="J128" s="328">
        <v>-0.37054959367518148</v>
      </c>
      <c r="K128" s="328">
        <v>-0.50773477869774009</v>
      </c>
      <c r="L128" s="328">
        <v>-7.876509310048263E-2</v>
      </c>
      <c r="M128" s="328">
        <v>-8.3145408941052004E-2</v>
      </c>
      <c r="N128" s="328">
        <v>-2.6880076519292129E-2</v>
      </c>
      <c r="O128" s="332">
        <v>-0.76788339336432088</v>
      </c>
    </row>
    <row r="129" spans="1:15" x14ac:dyDescent="0.3">
      <c r="A129" s="329">
        <v>2049</v>
      </c>
      <c r="B129" s="331">
        <v>0.28424963103877871</v>
      </c>
      <c r="C129" s="328">
        <v>1.794782279667384E-2</v>
      </c>
      <c r="D129" s="328">
        <v>0.5911598488982206</v>
      </c>
      <c r="E129" s="328">
        <v>6.2558112310771491E-2</v>
      </c>
      <c r="F129" s="328">
        <v>-0.18562121779688212</v>
      </c>
      <c r="G129" s="328">
        <v>-0.10406720957164595</v>
      </c>
      <c r="H129" s="328">
        <v>2.5496620534022796E-2</v>
      </c>
      <c r="I129" s="328">
        <v>-0.39147658512414107</v>
      </c>
      <c r="J129" s="328">
        <v>-0.37025661713428981</v>
      </c>
      <c r="K129" s="328">
        <v>-0.50899441278091284</v>
      </c>
      <c r="L129" s="328">
        <v>-7.8964511474021393E-2</v>
      </c>
      <c r="M129" s="328">
        <v>-8.3176931516967631E-2</v>
      </c>
      <c r="N129" s="328">
        <v>-2.6946763029577759E-2</v>
      </c>
      <c r="O129" s="332">
        <v>-0.76809221284997109</v>
      </c>
    </row>
    <row r="130" spans="1:15" x14ac:dyDescent="0.3">
      <c r="A130" s="329">
        <v>2050</v>
      </c>
      <c r="B130" s="331">
        <v>0.28392527274834728</v>
      </c>
      <c r="C130" s="328">
        <v>1.8312470546313686E-2</v>
      </c>
      <c r="D130" s="328">
        <v>0.59298948571466192</v>
      </c>
      <c r="E130" s="328">
        <v>6.2571427568893806E-2</v>
      </c>
      <c r="F130" s="328">
        <v>-0.18594055501233608</v>
      </c>
      <c r="G130" s="328">
        <v>-0.10414013501334551</v>
      </c>
      <c r="H130" s="328">
        <v>2.5559018809546252E-2</v>
      </c>
      <c r="I130" s="328">
        <v>-0.39236845716795088</v>
      </c>
      <c r="J130" s="328">
        <v>-0.37005589040316078</v>
      </c>
      <c r="K130" s="328">
        <v>-0.51015401696788831</v>
      </c>
      <c r="L130" s="328">
        <v>-7.9151733291798365E-2</v>
      </c>
      <c r="M130" s="328">
        <v>-8.3197384945218097E-2</v>
      </c>
      <c r="N130" s="328">
        <v>-2.7008153839476443E-2</v>
      </c>
      <c r="O130" s="332">
        <v>-0.7686586512534116</v>
      </c>
    </row>
    <row r="131" spans="1:15" x14ac:dyDescent="0.3">
      <c r="A131" s="329">
        <v>2051</v>
      </c>
      <c r="B131" s="331">
        <v>0.28357817995736723</v>
      </c>
      <c r="C131" s="328">
        <v>1.8727940475506244E-2</v>
      </c>
      <c r="D131" s="328">
        <v>0.59496166142073315</v>
      </c>
      <c r="E131" s="328">
        <v>6.2907745837821258E-2</v>
      </c>
      <c r="F131" s="328">
        <v>-0.18619909738621399</v>
      </c>
      <c r="G131" s="328">
        <v>-0.10422366135336603</v>
      </c>
      <c r="H131" s="328">
        <v>2.5617828146184962E-2</v>
      </c>
      <c r="I131" s="328">
        <v>-0.39318328979645933</v>
      </c>
      <c r="J131" s="328">
        <v>-0.37099572141949011</v>
      </c>
      <c r="K131" s="328">
        <v>-0.51121345518469308</v>
      </c>
      <c r="L131" s="328">
        <v>-7.9251203661488745E-2</v>
      </c>
      <c r="M131" s="328">
        <v>-8.3230988025073852E-2</v>
      </c>
      <c r="N131" s="328">
        <v>-2.706424174507201E-2</v>
      </c>
      <c r="O131" s="332">
        <v>-0.76956830273424448</v>
      </c>
    </row>
    <row r="132" spans="1:15" x14ac:dyDescent="0.3">
      <c r="A132" s="329">
        <v>2052</v>
      </c>
      <c r="B132" s="331">
        <v>0.2831897853436382</v>
      </c>
      <c r="C132" s="328">
        <v>1.9186751399230095E-2</v>
      </c>
      <c r="D132" s="328">
        <v>0.59688362474164658</v>
      </c>
      <c r="E132" s="328">
        <v>6.3538474130627784E-2</v>
      </c>
      <c r="F132" s="328">
        <v>-0.18658488061495859</v>
      </c>
      <c r="G132" s="328">
        <v>-0.10429917512290743</v>
      </c>
      <c r="H132" s="328">
        <v>2.5667950043604115E-2</v>
      </c>
      <c r="I132" s="328">
        <v>-0.39398928295279223</v>
      </c>
      <c r="J132" s="328">
        <v>-0.37150206590528079</v>
      </c>
      <c r="K132" s="328">
        <v>-0.51226140039751611</v>
      </c>
      <c r="L132" s="328">
        <v>-7.931319228063316E-2</v>
      </c>
      <c r="M132" s="328">
        <v>-8.3257230618653505E-2</v>
      </c>
      <c r="N132" s="328">
        <v>-2.7119721197515555E-2</v>
      </c>
      <c r="O132" s="332">
        <v>-0.76986036343151076</v>
      </c>
    </row>
    <row r="133" spans="1:15" x14ac:dyDescent="0.3">
      <c r="A133" s="329">
        <v>2053</v>
      </c>
      <c r="B133" s="331">
        <v>0.28279981483857047</v>
      </c>
      <c r="C133" s="328">
        <v>1.9666982645531073E-2</v>
      </c>
      <c r="D133" s="328">
        <v>0.59886258634102785</v>
      </c>
      <c r="E133" s="328">
        <v>6.39749055743076E-2</v>
      </c>
      <c r="F133" s="328">
        <v>-0.18688080944823326</v>
      </c>
      <c r="G133" s="328">
        <v>-0.10436812543687779</v>
      </c>
      <c r="H133" s="328">
        <v>2.5718095105427885E-2</v>
      </c>
      <c r="I133" s="328">
        <v>-0.39477011192120504</v>
      </c>
      <c r="J133" s="328">
        <v>-0.37102227630495488</v>
      </c>
      <c r="K133" s="328">
        <v>-0.51327662735453683</v>
      </c>
      <c r="L133" s="328">
        <v>-7.9410942112911442E-2</v>
      </c>
      <c r="M133" s="328">
        <v>-8.327434753985416E-2</v>
      </c>
      <c r="N133" s="328">
        <v>-2.7173468507004906E-2</v>
      </c>
      <c r="O133" s="332">
        <v>-0.76915432412071338</v>
      </c>
    </row>
    <row r="134" spans="1:15" x14ac:dyDescent="0.3">
      <c r="A134" s="329">
        <v>2054</v>
      </c>
      <c r="B134" s="331">
        <v>0.28237471743875781</v>
      </c>
      <c r="C134" s="328">
        <v>2.0129306964806026E-2</v>
      </c>
      <c r="D134" s="328">
        <v>0.60084024181888562</v>
      </c>
      <c r="E134" s="328">
        <v>6.4373388532520712E-2</v>
      </c>
      <c r="F134" s="328">
        <v>-0.18724347045539158</v>
      </c>
      <c r="G134" s="328">
        <v>-0.10443283272962489</v>
      </c>
      <c r="H134" s="328">
        <v>2.5777602985256998E-2</v>
      </c>
      <c r="I134" s="328">
        <v>-0.39557334701874058</v>
      </c>
      <c r="J134" s="328">
        <v>-0.37139624081241251</v>
      </c>
      <c r="K134" s="328">
        <v>-0.51432098656356251</v>
      </c>
      <c r="L134" s="328">
        <v>-7.9642495900614563E-2</v>
      </c>
      <c r="M134" s="328">
        <v>-8.3295638648198861E-2</v>
      </c>
      <c r="N134" s="328">
        <v>-2.7228758112188594E-2</v>
      </c>
      <c r="O134" s="332">
        <v>-0.76963851250050697</v>
      </c>
    </row>
    <row r="135" spans="1:15" x14ac:dyDescent="0.3">
      <c r="A135" s="329">
        <v>2055</v>
      </c>
      <c r="B135" s="331">
        <v>0.28196520839692568</v>
      </c>
      <c r="C135" s="328">
        <v>2.0562330151214891E-2</v>
      </c>
      <c r="D135" s="328">
        <v>0.60305343022558811</v>
      </c>
      <c r="E135" s="328">
        <v>6.4989320589849617E-2</v>
      </c>
      <c r="F135" s="328">
        <v>-0.18758397887995493</v>
      </c>
      <c r="G135" s="328">
        <v>-0.10449729574429867</v>
      </c>
      <c r="H135" s="328">
        <v>2.5833504555372144E-2</v>
      </c>
      <c r="I135" s="328">
        <v>-0.39633906271591535</v>
      </c>
      <c r="J135" s="328">
        <v>-0.37308956654097791</v>
      </c>
      <c r="K135" s="328">
        <v>-0.51531656337824527</v>
      </c>
      <c r="L135" s="328">
        <v>-7.977491567793038E-2</v>
      </c>
      <c r="M135" s="328">
        <v>-8.3312088256446523E-2</v>
      </c>
      <c r="N135" s="328">
        <v>-2.7281465120024762E-2</v>
      </c>
      <c r="O135" s="332">
        <v>-0.77079114239484336</v>
      </c>
    </row>
    <row r="136" spans="1:15" x14ac:dyDescent="0.3">
      <c r="A136" s="329">
        <v>2056</v>
      </c>
      <c r="B136" s="331">
        <v>0.28155852295561085</v>
      </c>
      <c r="C136" s="328">
        <v>2.0947163280870817E-2</v>
      </c>
      <c r="D136" s="328">
        <v>0.60568795938570552</v>
      </c>
      <c r="E136" s="328">
        <v>6.5527914973774207E-2</v>
      </c>
      <c r="F136" s="328">
        <v>-0.18792312202750772</v>
      </c>
      <c r="G136" s="328">
        <v>-0.10457096952647049</v>
      </c>
      <c r="H136" s="328">
        <v>2.5885914434991442E-2</v>
      </c>
      <c r="I136" s="328">
        <v>-0.39713803591488972</v>
      </c>
      <c r="J136" s="328">
        <v>-0.37280260815283484</v>
      </c>
      <c r="K136" s="328">
        <v>-0.51635538130425751</v>
      </c>
      <c r="L136" s="328">
        <v>-7.9887110158679775E-2</v>
      </c>
      <c r="M136" s="328">
        <v>-8.3336456505219716E-2</v>
      </c>
      <c r="N136" s="328">
        <v>-2.7336461363166583E-2</v>
      </c>
      <c r="O136" s="332">
        <v>-0.76974266992207352</v>
      </c>
    </row>
    <row r="137" spans="1:15" x14ac:dyDescent="0.3">
      <c r="A137" s="329">
        <v>2057</v>
      </c>
      <c r="B137" s="331">
        <v>0.2811839425970703</v>
      </c>
      <c r="C137" s="328">
        <v>2.1265474463109835E-2</v>
      </c>
      <c r="D137" s="328">
        <v>0.60823552517279122</v>
      </c>
      <c r="E137" s="328">
        <v>6.5576376068824396E-2</v>
      </c>
      <c r="F137" s="328">
        <v>-0.18826628636605758</v>
      </c>
      <c r="G137" s="328">
        <v>-0.10465741484921764</v>
      </c>
      <c r="H137" s="328">
        <v>2.5936788921398168E-2</v>
      </c>
      <c r="I137" s="328">
        <v>-0.39789930873614932</v>
      </c>
      <c r="J137" s="328">
        <v>-0.37148061112143882</v>
      </c>
      <c r="K137" s="328">
        <v>-0.51734518153075237</v>
      </c>
      <c r="L137" s="328">
        <v>-7.9982984048813321E-2</v>
      </c>
      <c r="M137" s="328">
        <v>-8.336961933838663E-2</v>
      </c>
      <c r="N137" s="328">
        <v>-2.7388862551628087E-2</v>
      </c>
      <c r="O137" s="332">
        <v>-0.76819216131924983</v>
      </c>
    </row>
    <row r="138" spans="1:15" x14ac:dyDescent="0.3">
      <c r="A138" s="329">
        <v>2058</v>
      </c>
      <c r="B138" s="331">
        <v>0.28086058187180163</v>
      </c>
      <c r="C138" s="328">
        <v>2.1513115229800928E-2</v>
      </c>
      <c r="D138" s="328">
        <v>0.61079485287753399</v>
      </c>
      <c r="E138" s="328">
        <v>6.5803881355961019E-2</v>
      </c>
      <c r="F138" s="328">
        <v>-0.18861805453088198</v>
      </c>
      <c r="G138" s="328">
        <v>-0.10474945801016489</v>
      </c>
      <c r="H138" s="328">
        <v>2.5993109357112409E-2</v>
      </c>
      <c r="I138" s="328">
        <v>-0.39866727606652219</v>
      </c>
      <c r="J138" s="328">
        <v>-0.37231776062295197</v>
      </c>
      <c r="K138" s="328">
        <v>-0.51834368589911328</v>
      </c>
      <c r="L138" s="328">
        <v>-8.0150828036932964E-2</v>
      </c>
      <c r="M138" s="328">
        <v>-8.3405954598871207E-2</v>
      </c>
      <c r="N138" s="328">
        <v>-2.7441724547600133E-2</v>
      </c>
      <c r="O138" s="332">
        <v>-0.76872920162082869</v>
      </c>
    </row>
    <row r="139" spans="1:15" x14ac:dyDescent="0.3">
      <c r="O139" s="225" t="s">
        <v>167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C2087-200D-459D-8FAE-E1102F18999A}">
  <dimension ref="A1:X139"/>
  <sheetViews>
    <sheetView showGridLines="0" zoomScaleNormal="100" workbookViewId="0">
      <selection activeCell="Z17" sqref="Z17"/>
    </sheetView>
  </sheetViews>
  <sheetFormatPr defaultColWidth="8.6640625" defaultRowHeight="14.4" x14ac:dyDescent="0.3"/>
  <cols>
    <col min="1" max="1" width="8.33203125" style="221" customWidth="1"/>
    <col min="2" max="2" width="3" style="221" bestFit="1" customWidth="1"/>
    <col min="3" max="3" width="3.6640625" style="221" bestFit="1" customWidth="1"/>
    <col min="4" max="4" width="4.109375" style="221" bestFit="1" customWidth="1"/>
    <col min="5" max="5" width="3" style="221" bestFit="1" customWidth="1"/>
    <col min="6" max="7" width="3.6640625" style="221" bestFit="1" customWidth="1"/>
    <col min="8" max="8" width="2" style="221" bestFit="1" customWidth="1"/>
    <col min="9" max="11" width="4.6640625" style="221" bestFit="1" customWidth="1"/>
    <col min="12" max="13" width="3.6640625" style="221" bestFit="1" customWidth="1"/>
    <col min="14" max="14" width="3" style="221" bestFit="1" customWidth="1"/>
    <col min="15" max="15" width="4.6640625" style="221" bestFit="1" customWidth="1"/>
    <col min="16" max="16" width="4.6640625" style="221" customWidth="1"/>
    <col min="17" max="17" width="6.88671875" style="221" bestFit="1" customWidth="1"/>
    <col min="18" max="18" width="14.33203125" style="221" bestFit="1" customWidth="1"/>
    <col min="19" max="22" width="8.6640625" style="221"/>
    <col min="23" max="16384" width="8.6640625" style="220"/>
  </cols>
  <sheetData>
    <row r="1" spans="1:24" x14ac:dyDescent="0.3">
      <c r="A1" s="72" t="s">
        <v>734</v>
      </c>
      <c r="B1" s="222"/>
      <c r="C1" s="222"/>
    </row>
    <row r="2" spans="1:24" s="221" customFormat="1" x14ac:dyDescent="0.3">
      <c r="A2" s="223" t="s">
        <v>436</v>
      </c>
      <c r="B2" s="224">
        <v>1</v>
      </c>
      <c r="C2" s="224">
        <v>2</v>
      </c>
      <c r="D2" s="224">
        <v>3</v>
      </c>
      <c r="E2" s="224">
        <v>4</v>
      </c>
      <c r="F2" s="224">
        <v>5</v>
      </c>
      <c r="G2" s="224">
        <v>6</v>
      </c>
      <c r="H2" s="224">
        <v>7</v>
      </c>
      <c r="I2" s="224">
        <v>8</v>
      </c>
      <c r="J2" s="224">
        <v>9</v>
      </c>
      <c r="K2" s="224">
        <v>10</v>
      </c>
      <c r="L2" s="224">
        <v>11</v>
      </c>
      <c r="M2" s="224">
        <v>12</v>
      </c>
      <c r="N2" s="224">
        <v>13</v>
      </c>
      <c r="O2" s="224">
        <v>14</v>
      </c>
      <c r="P2" s="226"/>
    </row>
    <row r="3" spans="1:24" x14ac:dyDescent="0.3">
      <c r="A3" s="329">
        <v>1923</v>
      </c>
      <c r="B3" s="333" t="s">
        <v>728</v>
      </c>
      <c r="C3" s="330" t="s">
        <v>728</v>
      </c>
      <c r="D3" s="330">
        <v>0</v>
      </c>
      <c r="E3" s="330" t="s">
        <v>728</v>
      </c>
      <c r="F3" s="330" t="s">
        <v>728</v>
      </c>
      <c r="G3" s="330" t="s">
        <v>728</v>
      </c>
      <c r="H3" s="330" t="s">
        <v>728</v>
      </c>
      <c r="I3" s="330" t="s">
        <v>728</v>
      </c>
      <c r="J3" s="330" t="s">
        <v>728</v>
      </c>
      <c r="K3" s="330" t="s">
        <v>728</v>
      </c>
      <c r="L3" s="330" t="s">
        <v>728</v>
      </c>
      <c r="M3" s="330" t="s">
        <v>728</v>
      </c>
      <c r="N3" s="330" t="s">
        <v>728</v>
      </c>
      <c r="O3" s="334">
        <v>0</v>
      </c>
      <c r="P3" s="226"/>
    </row>
    <row r="4" spans="1:24" ht="14.7" customHeight="1" x14ac:dyDescent="0.3">
      <c r="A4" s="329">
        <v>1924</v>
      </c>
      <c r="B4" s="333" t="s">
        <v>728</v>
      </c>
      <c r="C4" s="330" t="s">
        <v>728</v>
      </c>
      <c r="D4" s="330">
        <v>108.69351107111066</v>
      </c>
      <c r="E4" s="330" t="s">
        <v>728</v>
      </c>
      <c r="F4" s="330" t="s">
        <v>728</v>
      </c>
      <c r="G4" s="330" t="s">
        <v>728</v>
      </c>
      <c r="H4" s="330" t="s">
        <v>728</v>
      </c>
      <c r="I4" s="330" t="s">
        <v>728</v>
      </c>
      <c r="J4" s="330" t="s">
        <v>728</v>
      </c>
      <c r="K4" s="330" t="s">
        <v>728</v>
      </c>
      <c r="L4" s="330" t="s">
        <v>728</v>
      </c>
      <c r="M4" s="330" t="s">
        <v>728</v>
      </c>
      <c r="N4" s="330" t="s">
        <v>728</v>
      </c>
      <c r="O4" s="334">
        <v>108.69351107111066</v>
      </c>
      <c r="P4" s="226"/>
    </row>
    <row r="5" spans="1:24" x14ac:dyDescent="0.3">
      <c r="A5" s="329">
        <v>1925</v>
      </c>
      <c r="B5" s="333" t="s">
        <v>728</v>
      </c>
      <c r="C5" s="330" t="s">
        <v>728</v>
      </c>
      <c r="D5" s="330">
        <v>182.15066228945932</v>
      </c>
      <c r="E5" s="330" t="s">
        <v>728</v>
      </c>
      <c r="F5" s="330">
        <v>-2.869453702016393</v>
      </c>
      <c r="G5" s="330">
        <v>-1.5665417434315279</v>
      </c>
      <c r="H5" s="330" t="s">
        <v>728</v>
      </c>
      <c r="I5" s="330" t="s">
        <v>728</v>
      </c>
      <c r="J5" s="330">
        <v>-2.0427459386091118</v>
      </c>
      <c r="K5" s="330" t="s">
        <v>728</v>
      </c>
      <c r="L5" s="330" t="s">
        <v>728</v>
      </c>
      <c r="M5" s="330" t="s">
        <v>728</v>
      </c>
      <c r="N5" s="330" t="s">
        <v>728</v>
      </c>
      <c r="O5" s="334">
        <v>175.67192090540232</v>
      </c>
      <c r="P5" s="226"/>
    </row>
    <row r="6" spans="1:24" x14ac:dyDescent="0.3">
      <c r="A6" s="329">
        <v>1926</v>
      </c>
      <c r="B6" s="333" t="s">
        <v>728</v>
      </c>
      <c r="C6" s="330" t="s">
        <v>728</v>
      </c>
      <c r="D6" s="330">
        <v>245.33893016417304</v>
      </c>
      <c r="E6" s="330">
        <v>2.0710375223316575</v>
      </c>
      <c r="F6" s="330">
        <v>-4.7025714014765994</v>
      </c>
      <c r="G6" s="330">
        <v>-3.7043479356993254</v>
      </c>
      <c r="H6" s="330" t="s">
        <v>728</v>
      </c>
      <c r="I6" s="330" t="s">
        <v>728</v>
      </c>
      <c r="J6" s="330">
        <v>-1.28740549588898</v>
      </c>
      <c r="K6" s="330" t="s">
        <v>728</v>
      </c>
      <c r="L6" s="330" t="s">
        <v>728</v>
      </c>
      <c r="M6" s="330">
        <v>-3.7489016257504239E-3</v>
      </c>
      <c r="N6" s="330" t="s">
        <v>728</v>
      </c>
      <c r="O6" s="334">
        <v>237.71189395181403</v>
      </c>
      <c r="P6" s="226"/>
    </row>
    <row r="7" spans="1:24" x14ac:dyDescent="0.3">
      <c r="A7" s="329">
        <v>1927</v>
      </c>
      <c r="B7" s="333" t="s">
        <v>728</v>
      </c>
      <c r="C7" s="330" t="s">
        <v>728</v>
      </c>
      <c r="D7" s="330">
        <v>276.33062345717684</v>
      </c>
      <c r="E7" s="330">
        <v>3.6819385325786977</v>
      </c>
      <c r="F7" s="330">
        <v>-8.8950260796599032</v>
      </c>
      <c r="G7" s="330">
        <v>-4.9273951264888796</v>
      </c>
      <c r="H7" s="330" t="s">
        <v>728</v>
      </c>
      <c r="I7" s="330" t="s">
        <v>728</v>
      </c>
      <c r="J7" s="330">
        <v>-1.2783319684629109</v>
      </c>
      <c r="K7" s="330" t="s">
        <v>728</v>
      </c>
      <c r="L7" s="330" t="s">
        <v>728</v>
      </c>
      <c r="M7" s="330">
        <v>-3.8933156754360744E-2</v>
      </c>
      <c r="N7" s="330" t="s">
        <v>728</v>
      </c>
      <c r="O7" s="334">
        <v>264.87287565838949</v>
      </c>
      <c r="P7" s="226"/>
    </row>
    <row r="8" spans="1:24" x14ac:dyDescent="0.3">
      <c r="A8" s="329">
        <v>1928</v>
      </c>
      <c r="B8" s="333" t="s">
        <v>728</v>
      </c>
      <c r="C8" s="330" t="s">
        <v>728</v>
      </c>
      <c r="D8" s="330">
        <v>312.16256061213011</v>
      </c>
      <c r="E8" s="330">
        <v>5.9767380547803226</v>
      </c>
      <c r="F8" s="330">
        <v>-15.88584468785553</v>
      </c>
      <c r="G8" s="330">
        <v>-5.9055786473834369</v>
      </c>
      <c r="H8" s="330" t="s">
        <v>728</v>
      </c>
      <c r="I8" s="330" t="s">
        <v>728</v>
      </c>
      <c r="J8" s="330">
        <v>-0.88531709403912884</v>
      </c>
      <c r="K8" s="330" t="s">
        <v>728</v>
      </c>
      <c r="L8" s="330" t="s">
        <v>728</v>
      </c>
      <c r="M8" s="330">
        <v>-0.14012148318634751</v>
      </c>
      <c r="N8" s="330" t="s">
        <v>728</v>
      </c>
      <c r="O8" s="334">
        <v>295.32243675444596</v>
      </c>
      <c r="P8" s="226"/>
    </row>
    <row r="9" spans="1:24" x14ac:dyDescent="0.3">
      <c r="A9" s="329">
        <v>1929</v>
      </c>
      <c r="B9" s="333" t="s">
        <v>728</v>
      </c>
      <c r="C9" s="330" t="s">
        <v>728</v>
      </c>
      <c r="D9" s="330">
        <v>338.89585944638486</v>
      </c>
      <c r="E9" s="330">
        <v>8.2976874722985254</v>
      </c>
      <c r="F9" s="330">
        <v>-21.580973183277287</v>
      </c>
      <c r="G9" s="330">
        <v>-6.7694476135868928</v>
      </c>
      <c r="H9" s="330">
        <v>5.7724202302590767E-14</v>
      </c>
      <c r="I9" s="330">
        <v>2.5421040603308652E-14</v>
      </c>
      <c r="J9" s="330">
        <v>-0.29763622493571917</v>
      </c>
      <c r="K9" s="330">
        <v>6.1364056642194825E-16</v>
      </c>
      <c r="L9" s="330" t="s">
        <v>728</v>
      </c>
      <c r="M9" s="330">
        <v>-0.35594597556416441</v>
      </c>
      <c r="N9" s="330">
        <v>-1.7683236576748888E-17</v>
      </c>
      <c r="O9" s="334">
        <v>318.18954392131934</v>
      </c>
      <c r="P9" s="226"/>
    </row>
    <row r="10" spans="1:24" x14ac:dyDescent="0.3">
      <c r="A10" s="329">
        <v>1930</v>
      </c>
      <c r="B10" s="333" t="s">
        <v>728</v>
      </c>
      <c r="C10" s="330" t="s">
        <v>728</v>
      </c>
      <c r="D10" s="330">
        <v>351.0609392761416</v>
      </c>
      <c r="E10" s="330">
        <v>9.9374704446492839</v>
      </c>
      <c r="F10" s="330">
        <v>-25.730617620926012</v>
      </c>
      <c r="G10" s="330">
        <v>-7.6020686547044525</v>
      </c>
      <c r="H10" s="330">
        <v>7.5144039937261029E-5</v>
      </c>
      <c r="I10" s="330">
        <v>-5.8697123697191069E-3</v>
      </c>
      <c r="J10" s="330">
        <v>-0.14471179119561037</v>
      </c>
      <c r="K10" s="330">
        <v>-5.9724644462749209E-3</v>
      </c>
      <c r="L10" s="330" t="s">
        <v>728</v>
      </c>
      <c r="M10" s="330">
        <v>-0.66559018869347153</v>
      </c>
      <c r="N10" s="330">
        <v>-4.6238434422790436E-4</v>
      </c>
      <c r="O10" s="334">
        <v>326.84319204815102</v>
      </c>
      <c r="P10" s="226"/>
    </row>
    <row r="11" spans="1:24" x14ac:dyDescent="0.3">
      <c r="A11" s="329">
        <v>1931</v>
      </c>
      <c r="B11" s="333" t="s">
        <v>728</v>
      </c>
      <c r="C11" s="330" t="s">
        <v>728</v>
      </c>
      <c r="D11" s="330">
        <v>373.37816873602929</v>
      </c>
      <c r="E11" s="330">
        <v>13.107245021198279</v>
      </c>
      <c r="F11" s="330">
        <v>-30.013452794332856</v>
      </c>
      <c r="G11" s="330">
        <v>-8.4120421090338873</v>
      </c>
      <c r="H11" s="330">
        <v>1.1952722557554191E-4</v>
      </c>
      <c r="I11" s="330">
        <v>-9.9393396226832905E-3</v>
      </c>
      <c r="J11" s="330">
        <v>0.87955395483023702</v>
      </c>
      <c r="K11" s="330">
        <v>-1.1181746209291693E-2</v>
      </c>
      <c r="L11" s="330" t="s">
        <v>728</v>
      </c>
      <c r="M11" s="330">
        <v>-1.0361720541362127</v>
      </c>
      <c r="N11" s="330">
        <v>-7.55678956670892E-4</v>
      </c>
      <c r="O11" s="334">
        <v>347.88154351699171</v>
      </c>
      <c r="P11" s="226"/>
    </row>
    <row r="12" spans="1:24" x14ac:dyDescent="0.3">
      <c r="A12" s="329">
        <v>1932</v>
      </c>
      <c r="B12" s="333" t="s">
        <v>728</v>
      </c>
      <c r="C12" s="330" t="s">
        <v>728</v>
      </c>
      <c r="D12" s="330">
        <v>381.64697389889619</v>
      </c>
      <c r="E12" s="330">
        <v>14.50332025830652</v>
      </c>
      <c r="F12" s="330">
        <v>-35.242840703700743</v>
      </c>
      <c r="G12" s="330">
        <v>-9.1941840974127889</v>
      </c>
      <c r="H12" s="330">
        <v>2.0979423259915642E-4</v>
      </c>
      <c r="I12" s="330">
        <v>-1.6850082649016537E-2</v>
      </c>
      <c r="J12" s="330">
        <v>0.50157589305017358</v>
      </c>
      <c r="K12" s="330">
        <v>-1.9088789359846939E-2</v>
      </c>
      <c r="L12" s="330" t="s">
        <v>728</v>
      </c>
      <c r="M12" s="330">
        <v>-1.2882471628501209</v>
      </c>
      <c r="N12" s="330">
        <v>-1.287640952647217E-3</v>
      </c>
      <c r="O12" s="334">
        <v>350.88958136756042</v>
      </c>
      <c r="P12" s="226"/>
    </row>
    <row r="13" spans="1:24" x14ac:dyDescent="0.3">
      <c r="A13" s="329">
        <v>1933</v>
      </c>
      <c r="B13" s="333" t="s">
        <v>728</v>
      </c>
      <c r="C13" s="330" t="s">
        <v>728</v>
      </c>
      <c r="D13" s="330">
        <v>393.33664078819032</v>
      </c>
      <c r="E13" s="330">
        <v>16.685997318585226</v>
      </c>
      <c r="F13" s="330">
        <v>-40.440520311290143</v>
      </c>
      <c r="G13" s="330">
        <v>-9.9556531475790244</v>
      </c>
      <c r="H13" s="330">
        <v>2.946843854660699E-4</v>
      </c>
      <c r="I13" s="330">
        <v>-1.2856900071739352E-2</v>
      </c>
      <c r="J13" s="330">
        <v>0.17637865170958777</v>
      </c>
      <c r="K13" s="330">
        <v>-1.6569213606652432E-2</v>
      </c>
      <c r="L13" s="330" t="s">
        <v>728</v>
      </c>
      <c r="M13" s="330">
        <v>-1.4579179379116243</v>
      </c>
      <c r="N13" s="330">
        <v>-9.2851588719138772E-4</v>
      </c>
      <c r="O13" s="334">
        <v>358.31486541652419</v>
      </c>
      <c r="P13" s="226"/>
    </row>
    <row r="14" spans="1:24" x14ac:dyDescent="0.3">
      <c r="A14" s="329">
        <v>1934</v>
      </c>
      <c r="B14" s="333" t="s">
        <v>728</v>
      </c>
      <c r="C14" s="330" t="s">
        <v>728</v>
      </c>
      <c r="D14" s="330">
        <v>406.48238796182324</v>
      </c>
      <c r="E14" s="330">
        <v>19.457605327683648</v>
      </c>
      <c r="F14" s="330">
        <v>-45.225148991871116</v>
      </c>
      <c r="G14" s="330">
        <v>-10.697519576334841</v>
      </c>
      <c r="H14" s="330">
        <v>3.3945021349931684E-4</v>
      </c>
      <c r="I14" s="330">
        <v>-2.2507135426559677E-2</v>
      </c>
      <c r="J14" s="330">
        <v>-0.61225011358371062</v>
      </c>
      <c r="K14" s="330">
        <v>-2.5984776078733004E-2</v>
      </c>
      <c r="L14" s="330" t="s">
        <v>728</v>
      </c>
      <c r="M14" s="330">
        <v>-1.5488609124024122</v>
      </c>
      <c r="N14" s="330">
        <v>-1.7035698016245391E-3</v>
      </c>
      <c r="O14" s="334">
        <v>367.80635766422142</v>
      </c>
      <c r="P14" s="226"/>
    </row>
    <row r="15" spans="1:24" x14ac:dyDescent="0.3">
      <c r="A15" s="329">
        <v>1935</v>
      </c>
      <c r="B15" s="333" t="s">
        <v>728</v>
      </c>
      <c r="C15" s="330" t="s">
        <v>728</v>
      </c>
      <c r="D15" s="330">
        <v>416.0212080927767</v>
      </c>
      <c r="E15" s="330">
        <v>21.978840192548688</v>
      </c>
      <c r="F15" s="330">
        <v>-49.882590928248845</v>
      </c>
      <c r="G15" s="330">
        <v>-11.407628284742007</v>
      </c>
      <c r="H15" s="330">
        <v>7.568662041724806E-4</v>
      </c>
      <c r="I15" s="330">
        <v>-5.352278939143109E-2</v>
      </c>
      <c r="J15" s="330">
        <v>-1.6450907432040713</v>
      </c>
      <c r="K15" s="330">
        <v>-5.9265577085380265E-2</v>
      </c>
      <c r="L15" s="330" t="s">
        <v>728</v>
      </c>
      <c r="M15" s="330">
        <v>-1.5303953354938502</v>
      </c>
      <c r="N15" s="330">
        <v>-4.0728131770566235E-3</v>
      </c>
      <c r="O15" s="334">
        <v>373.4182386801869</v>
      </c>
      <c r="P15" s="226"/>
    </row>
    <row r="16" spans="1:24" x14ac:dyDescent="0.3">
      <c r="A16" s="329">
        <v>1936</v>
      </c>
      <c r="B16" s="333" t="s">
        <v>728</v>
      </c>
      <c r="C16" s="330" t="s">
        <v>728</v>
      </c>
      <c r="D16" s="330">
        <v>423.5466385510087</v>
      </c>
      <c r="E16" s="330">
        <v>24.573561921736243</v>
      </c>
      <c r="F16" s="330">
        <v>-54.215052729495831</v>
      </c>
      <c r="G16" s="330">
        <v>-12.093507019786797</v>
      </c>
      <c r="H16" s="330">
        <v>1.3054500468307987E-3</v>
      </c>
      <c r="I16" s="330">
        <v>-5.9048377093845215E-2</v>
      </c>
      <c r="J16" s="330">
        <v>-2.5978578650232409</v>
      </c>
      <c r="K16" s="330">
        <v>-7.1649978780732815E-2</v>
      </c>
      <c r="L16" s="330" t="s">
        <v>728</v>
      </c>
      <c r="M16" s="330">
        <v>-1.4803213028767439</v>
      </c>
      <c r="N16" s="330">
        <v>-4.3643228233876501E-3</v>
      </c>
      <c r="O16" s="334">
        <v>377.59970432691125</v>
      </c>
      <c r="P16" s="226"/>
      <c r="X16" s="221"/>
    </row>
    <row r="17" spans="1:18" x14ac:dyDescent="0.3">
      <c r="A17" s="329">
        <v>1937</v>
      </c>
      <c r="B17" s="333" t="s">
        <v>728</v>
      </c>
      <c r="C17" s="330" t="s">
        <v>728</v>
      </c>
      <c r="D17" s="330">
        <v>431.94942604390462</v>
      </c>
      <c r="E17" s="330">
        <v>27.80446071399934</v>
      </c>
      <c r="F17" s="330">
        <v>-58.523526524931249</v>
      </c>
      <c r="G17" s="330">
        <v>-12.750815343933054</v>
      </c>
      <c r="H17" s="330">
        <v>1.9289041165558222E-3</v>
      </c>
      <c r="I17" s="330">
        <v>-5.5298845178114182E-2</v>
      </c>
      <c r="J17" s="330">
        <v>-3.5079838212123984</v>
      </c>
      <c r="K17" s="330">
        <v>-7.0202330723993109E-2</v>
      </c>
      <c r="L17" s="330" t="s">
        <v>728</v>
      </c>
      <c r="M17" s="330">
        <v>-1.4332876137711341</v>
      </c>
      <c r="N17" s="330">
        <v>-4.046882142952163E-3</v>
      </c>
      <c r="O17" s="334">
        <v>383.41065430012759</v>
      </c>
      <c r="P17" s="226"/>
    </row>
    <row r="18" spans="1:18" x14ac:dyDescent="0.3">
      <c r="A18" s="329">
        <v>1938</v>
      </c>
      <c r="B18" s="333" t="s">
        <v>728</v>
      </c>
      <c r="C18" s="330" t="s">
        <v>728</v>
      </c>
      <c r="D18" s="330">
        <v>437.57556718842585</v>
      </c>
      <c r="E18" s="330">
        <v>30.515035302026316</v>
      </c>
      <c r="F18" s="330">
        <v>-62.424331923656077</v>
      </c>
      <c r="G18" s="330">
        <v>-13.374826184896223</v>
      </c>
      <c r="H18" s="330">
        <v>2.4637089346814189E-3</v>
      </c>
      <c r="I18" s="330">
        <v>-7.366127061481148E-2</v>
      </c>
      <c r="J18" s="330">
        <v>-4.160732523922877</v>
      </c>
      <c r="K18" s="330">
        <v>-8.8039859260096193E-2</v>
      </c>
      <c r="L18" s="330" t="s">
        <v>728</v>
      </c>
      <c r="M18" s="330">
        <v>-1.3862952267118529</v>
      </c>
      <c r="N18" s="330">
        <v>-5.4286303588748789E-3</v>
      </c>
      <c r="O18" s="334">
        <v>386.57975057996595</v>
      </c>
      <c r="P18" s="226"/>
    </row>
    <row r="19" spans="1:18" x14ac:dyDescent="0.3">
      <c r="A19" s="329">
        <v>1939</v>
      </c>
      <c r="B19" s="333" t="s">
        <v>728</v>
      </c>
      <c r="C19" s="330" t="s">
        <v>728</v>
      </c>
      <c r="D19" s="330">
        <v>442.43102942514139</v>
      </c>
      <c r="E19" s="330">
        <v>33.959990882178118</v>
      </c>
      <c r="F19" s="330">
        <v>-66.252837486752711</v>
      </c>
      <c r="G19" s="330">
        <v>-13.963347495335457</v>
      </c>
      <c r="H19" s="330">
        <v>2.9661158108984799E-3</v>
      </c>
      <c r="I19" s="330">
        <v>-8.676372778007338E-2</v>
      </c>
      <c r="J19" s="330">
        <v>-3.9933100250506612</v>
      </c>
      <c r="K19" s="330">
        <v>-0.10552799620926272</v>
      </c>
      <c r="L19" s="330" t="s">
        <v>728</v>
      </c>
      <c r="M19" s="330">
        <v>-1.3891163522727894</v>
      </c>
      <c r="N19" s="330">
        <v>-6.3186887972058493E-3</v>
      </c>
      <c r="O19" s="334">
        <v>390.5967646509323</v>
      </c>
      <c r="P19" s="226"/>
    </row>
    <row r="20" spans="1:18" x14ac:dyDescent="0.3">
      <c r="A20" s="329">
        <v>1940</v>
      </c>
      <c r="B20" s="333" t="s">
        <v>728</v>
      </c>
      <c r="C20" s="330" t="s">
        <v>728</v>
      </c>
      <c r="D20" s="330">
        <v>441.48644415973615</v>
      </c>
      <c r="E20" s="330">
        <v>34.703127607482912</v>
      </c>
      <c r="F20" s="330">
        <v>-69.5550305878606</v>
      </c>
      <c r="G20" s="330">
        <v>-14.516558766101857</v>
      </c>
      <c r="H20" s="330">
        <v>3.3250058758456519E-3</v>
      </c>
      <c r="I20" s="330">
        <v>-0.12060845704652591</v>
      </c>
      <c r="J20" s="330">
        <v>-4.9745501370165117</v>
      </c>
      <c r="K20" s="330">
        <v>-0.14340799331441759</v>
      </c>
      <c r="L20" s="330" t="s">
        <v>728</v>
      </c>
      <c r="M20" s="330">
        <v>-1.4605151559668308</v>
      </c>
      <c r="N20" s="330">
        <v>-8.9405018572150767E-3</v>
      </c>
      <c r="O20" s="334">
        <v>385.41328517393089</v>
      </c>
      <c r="P20" s="226"/>
    </row>
    <row r="21" spans="1:18" x14ac:dyDescent="0.3">
      <c r="A21" s="329">
        <v>1941</v>
      </c>
      <c r="B21" s="333" t="s">
        <v>728</v>
      </c>
      <c r="C21" s="330" t="s">
        <v>728</v>
      </c>
      <c r="D21" s="330">
        <v>441.97709473914853</v>
      </c>
      <c r="E21" s="330">
        <v>36.86959595733201</v>
      </c>
      <c r="F21" s="330">
        <v>-71.873964200199552</v>
      </c>
      <c r="G21" s="330">
        <v>-15.035994968442637</v>
      </c>
      <c r="H21" s="330">
        <v>4.0555528233854436E-3</v>
      </c>
      <c r="I21" s="330">
        <v>-0.14973758139488591</v>
      </c>
      <c r="J21" s="330">
        <v>-5.2098109000106385</v>
      </c>
      <c r="K21" s="330">
        <v>-0.18092597440905919</v>
      </c>
      <c r="L21" s="330">
        <v>-1.4923359456976673E-3</v>
      </c>
      <c r="M21" s="330">
        <v>-1.6169574292272202</v>
      </c>
      <c r="N21" s="330">
        <v>-1.0995403704461625E-2</v>
      </c>
      <c r="O21" s="334">
        <v>384.77086745596978</v>
      </c>
      <c r="P21" s="226"/>
      <c r="Q21" s="6" t="s">
        <v>437</v>
      </c>
      <c r="R21" s="6"/>
    </row>
    <row r="22" spans="1:18" x14ac:dyDescent="0.3">
      <c r="A22" s="329">
        <v>1942</v>
      </c>
      <c r="B22" s="333" t="s">
        <v>728</v>
      </c>
      <c r="C22" s="330" t="s">
        <v>728</v>
      </c>
      <c r="D22" s="330">
        <v>439.25455423701038</v>
      </c>
      <c r="E22" s="330">
        <v>37.014229423987302</v>
      </c>
      <c r="F22" s="330">
        <v>-74.397026040685304</v>
      </c>
      <c r="G22" s="330">
        <v>-15.520672681931021</v>
      </c>
      <c r="H22" s="330">
        <v>5.1642464788299062E-3</v>
      </c>
      <c r="I22" s="330">
        <v>-0.21162804896901838</v>
      </c>
      <c r="J22" s="330">
        <v>-7.3399415558013557</v>
      </c>
      <c r="K22" s="330">
        <v>-0.25266259883927439</v>
      </c>
      <c r="L22" s="330">
        <v>-2.0513031491623886E-3</v>
      </c>
      <c r="M22" s="330">
        <v>-1.8561214046712828</v>
      </c>
      <c r="N22" s="330">
        <v>-1.5679347304602381E-2</v>
      </c>
      <c r="O22" s="334">
        <v>376.67816492612536</v>
      </c>
      <c r="P22" s="226"/>
      <c r="Q22" s="6"/>
      <c r="R22" s="6"/>
    </row>
    <row r="23" spans="1:18" x14ac:dyDescent="0.3">
      <c r="A23" s="329">
        <v>1943</v>
      </c>
      <c r="B23" s="333" t="s">
        <v>728</v>
      </c>
      <c r="C23" s="330" t="s">
        <v>728</v>
      </c>
      <c r="D23" s="330">
        <v>441.08007394929217</v>
      </c>
      <c r="E23" s="330">
        <v>41.396018663035299</v>
      </c>
      <c r="F23" s="330">
        <v>-76.60712731141075</v>
      </c>
      <c r="G23" s="330">
        <v>-15.969413534301436</v>
      </c>
      <c r="H23" s="330">
        <v>6.9643968267310971E-3</v>
      </c>
      <c r="I23" s="330">
        <v>-0.29038048244296755</v>
      </c>
      <c r="J23" s="330">
        <v>-7.3253625677269731</v>
      </c>
      <c r="K23" s="330">
        <v>-0.34793925641840195</v>
      </c>
      <c r="L23" s="330">
        <v>-1.5050488595860232E-3</v>
      </c>
      <c r="M23" s="330">
        <v>-2.14300312336441</v>
      </c>
      <c r="N23" s="330">
        <v>-2.1435550223642404E-2</v>
      </c>
      <c r="O23" s="334">
        <v>379.77689013440602</v>
      </c>
      <c r="P23" s="226"/>
      <c r="Q23" s="189">
        <v>1</v>
      </c>
      <c r="R23" s="221" t="s">
        <v>731</v>
      </c>
    </row>
    <row r="24" spans="1:18" x14ac:dyDescent="0.3">
      <c r="A24" s="329">
        <v>1944</v>
      </c>
      <c r="B24" s="333" t="s">
        <v>728</v>
      </c>
      <c r="C24" s="330" t="s">
        <v>728</v>
      </c>
      <c r="D24" s="330">
        <v>438.20836241664017</v>
      </c>
      <c r="E24" s="330">
        <v>39.959187802304534</v>
      </c>
      <c r="F24" s="330">
        <v>-78.267181618794936</v>
      </c>
      <c r="G24" s="330">
        <v>-16.386517874849623</v>
      </c>
      <c r="H24" s="330">
        <v>9.7740577623093676E-3</v>
      </c>
      <c r="I24" s="330">
        <v>-0.35101058585123707</v>
      </c>
      <c r="J24" s="330">
        <v>-10.479912678767713</v>
      </c>
      <c r="K24" s="330">
        <v>-0.42891613901647241</v>
      </c>
      <c r="L24" s="330">
        <v>-9.3109032849992158E-4</v>
      </c>
      <c r="M24" s="330">
        <v>-2.3970215005478037</v>
      </c>
      <c r="N24" s="330">
        <v>-2.573921853977593E-2</v>
      </c>
      <c r="O24" s="334">
        <v>369.84009357001094</v>
      </c>
      <c r="P24" s="226"/>
      <c r="Q24" s="189">
        <v>2</v>
      </c>
      <c r="R24" s="221" t="s">
        <v>732</v>
      </c>
    </row>
    <row r="25" spans="1:18" x14ac:dyDescent="0.3">
      <c r="A25" s="329">
        <v>1945</v>
      </c>
      <c r="B25" s="333" t="s">
        <v>728</v>
      </c>
      <c r="C25" s="330" t="s">
        <v>728</v>
      </c>
      <c r="D25" s="330">
        <v>436.89916721706402</v>
      </c>
      <c r="E25" s="330">
        <v>41.202847499584827</v>
      </c>
      <c r="F25" s="330">
        <v>-79.671308405120612</v>
      </c>
      <c r="G25" s="330">
        <v>-16.775788179290036</v>
      </c>
      <c r="H25" s="330">
        <v>1.3204577090243612E-2</v>
      </c>
      <c r="I25" s="330">
        <v>-0.44909111049616129</v>
      </c>
      <c r="J25" s="330">
        <v>-12.778712948817084</v>
      </c>
      <c r="K25" s="330">
        <v>-0.54631602987886718</v>
      </c>
      <c r="L25" s="330">
        <v>-8.3252727814560421E-3</v>
      </c>
      <c r="M25" s="330">
        <v>-2.6683486722265504</v>
      </c>
      <c r="N25" s="330">
        <v>-3.2955975338663734E-2</v>
      </c>
      <c r="O25" s="334">
        <v>365.18437269978961</v>
      </c>
      <c r="P25" s="226"/>
      <c r="Q25" s="189">
        <v>3</v>
      </c>
      <c r="R25" s="221" t="s">
        <v>733</v>
      </c>
    </row>
    <row r="26" spans="1:18" x14ac:dyDescent="0.3">
      <c r="A26" s="329">
        <v>1946</v>
      </c>
      <c r="B26" s="333" t="s">
        <v>728</v>
      </c>
      <c r="C26" s="330" t="s">
        <v>728</v>
      </c>
      <c r="D26" s="330">
        <v>441.63958024254515</v>
      </c>
      <c r="E26" s="330">
        <v>47.876041230817805</v>
      </c>
      <c r="F26" s="330">
        <v>-81.032576648466147</v>
      </c>
      <c r="G26" s="330">
        <v>-17.139086841565742</v>
      </c>
      <c r="H26" s="330">
        <v>1.7474105260662447E-2</v>
      </c>
      <c r="I26" s="330">
        <v>-0.50774369693643251</v>
      </c>
      <c r="J26" s="330">
        <v>-11.981395821066599</v>
      </c>
      <c r="K26" s="330">
        <v>-0.63047396639968611</v>
      </c>
      <c r="L26" s="330">
        <v>-2.0737209794046165E-2</v>
      </c>
      <c r="M26" s="330">
        <v>-2.8882820778039866</v>
      </c>
      <c r="N26" s="330">
        <v>-3.6783406130901537E-2</v>
      </c>
      <c r="O26" s="334">
        <v>375.29601591046008</v>
      </c>
      <c r="P26" s="226"/>
      <c r="Q26" s="189">
        <v>4</v>
      </c>
      <c r="R26" s="221" t="s">
        <v>439</v>
      </c>
    </row>
    <row r="27" spans="1:18" x14ac:dyDescent="0.3">
      <c r="A27" s="329">
        <v>1947</v>
      </c>
      <c r="B27" s="333" t="s">
        <v>728</v>
      </c>
      <c r="C27" s="330" t="s">
        <v>728</v>
      </c>
      <c r="D27" s="330">
        <v>441.48706512930494</v>
      </c>
      <c r="E27" s="330">
        <v>47.462719655641209</v>
      </c>
      <c r="F27" s="330">
        <v>-82.271756896557079</v>
      </c>
      <c r="G27" s="330">
        <v>-17.476731660952645</v>
      </c>
      <c r="H27" s="330">
        <v>2.0813948736648765E-2</v>
      </c>
      <c r="I27" s="330">
        <v>-0.57395672181969248</v>
      </c>
      <c r="J27" s="330">
        <v>-13.361700284629158</v>
      </c>
      <c r="K27" s="330">
        <v>-0.70839290283196865</v>
      </c>
      <c r="L27" s="330">
        <v>-6.9451512799233131E-2</v>
      </c>
      <c r="M27" s="330">
        <v>-2.9270277558911291</v>
      </c>
      <c r="N27" s="330">
        <v>-4.1668507800912372E-2</v>
      </c>
      <c r="O27" s="334">
        <v>371.53991249040104</v>
      </c>
      <c r="P27" s="226"/>
      <c r="Q27" s="189">
        <v>5</v>
      </c>
      <c r="R27" s="221" t="s">
        <v>440</v>
      </c>
    </row>
    <row r="28" spans="1:18" x14ac:dyDescent="0.3">
      <c r="A28" s="329">
        <v>1948</v>
      </c>
      <c r="B28" s="333" t="s">
        <v>728</v>
      </c>
      <c r="C28" s="330" t="s">
        <v>728</v>
      </c>
      <c r="D28" s="330">
        <v>440.95973302580103</v>
      </c>
      <c r="E28" s="330">
        <v>44.089166582831936</v>
      </c>
      <c r="F28" s="330">
        <v>-83.599443141439849</v>
      </c>
      <c r="G28" s="330">
        <v>-17.786074274724349</v>
      </c>
      <c r="H28" s="330">
        <v>2.4040889864381871E-2</v>
      </c>
      <c r="I28" s="330">
        <v>-0.67312285948876505</v>
      </c>
      <c r="J28" s="330">
        <v>-16.677579013095439</v>
      </c>
      <c r="K28" s="330">
        <v>-0.82676363366993855</v>
      </c>
      <c r="L28" s="330">
        <v>-0.19605140901541082</v>
      </c>
      <c r="M28" s="330">
        <v>-2.9773567991923997</v>
      </c>
      <c r="N28" s="330">
        <v>-4.8776259254828078E-2</v>
      </c>
      <c r="O28" s="334">
        <v>362.28777310861631</v>
      </c>
      <c r="P28" s="226"/>
      <c r="Q28" s="189">
        <v>6</v>
      </c>
      <c r="R28" s="221" t="s">
        <v>441</v>
      </c>
    </row>
    <row r="29" spans="1:18" x14ac:dyDescent="0.3">
      <c r="A29" s="329">
        <v>1949</v>
      </c>
      <c r="B29" s="333" t="s">
        <v>728</v>
      </c>
      <c r="C29" s="330" t="s">
        <v>728</v>
      </c>
      <c r="D29" s="330">
        <v>444.30036756195847</v>
      </c>
      <c r="E29" s="330">
        <v>46.862401434492156</v>
      </c>
      <c r="F29" s="330">
        <v>-84.522727169476511</v>
      </c>
      <c r="G29" s="330">
        <v>-18.069914389689014</v>
      </c>
      <c r="H29" s="330">
        <v>2.845751186717102E-2</v>
      </c>
      <c r="I29" s="330">
        <v>-0.844051968884866</v>
      </c>
      <c r="J29" s="330">
        <v>-17.794417108747954</v>
      </c>
      <c r="K29" s="330">
        <v>-1.0328559109318627</v>
      </c>
      <c r="L29" s="330">
        <v>-0.20868573156855749</v>
      </c>
      <c r="M29" s="330">
        <v>-3.1130199918124402</v>
      </c>
      <c r="N29" s="330">
        <v>-6.1413439830953688E-2</v>
      </c>
      <c r="O29" s="334">
        <v>365.54414079737558</v>
      </c>
      <c r="P29" s="226"/>
      <c r="Q29" s="189">
        <v>7</v>
      </c>
      <c r="R29" s="221" t="s">
        <v>442</v>
      </c>
    </row>
    <row r="30" spans="1:18" x14ac:dyDescent="0.3">
      <c r="A30" s="329">
        <v>1950</v>
      </c>
      <c r="B30" s="333" t="s">
        <v>728</v>
      </c>
      <c r="C30" s="330" t="s">
        <v>728</v>
      </c>
      <c r="D30" s="330">
        <v>445.31643834588687</v>
      </c>
      <c r="E30" s="330">
        <v>47.168554424401755</v>
      </c>
      <c r="F30" s="330">
        <v>-85.055676892433155</v>
      </c>
      <c r="G30" s="330">
        <v>-18.332076171762552</v>
      </c>
      <c r="H30" s="330">
        <v>3.4093272968427422E-2</v>
      </c>
      <c r="I30" s="330">
        <v>-0.99501780413092533</v>
      </c>
      <c r="J30" s="330">
        <v>-19.458888571697795</v>
      </c>
      <c r="K30" s="330">
        <v>-1.2264909781287632</v>
      </c>
      <c r="L30" s="330">
        <v>-0.21796701060278167</v>
      </c>
      <c r="M30" s="330">
        <v>-3.2353523779441278</v>
      </c>
      <c r="N30" s="330">
        <v>-7.2204949806729313E-2</v>
      </c>
      <c r="O30" s="334">
        <v>363.9254112867502</v>
      </c>
      <c r="P30" s="226"/>
      <c r="Q30" s="189">
        <v>8</v>
      </c>
      <c r="R30" s="221" t="s">
        <v>443</v>
      </c>
    </row>
    <row r="31" spans="1:18" x14ac:dyDescent="0.3">
      <c r="A31" s="329">
        <v>1951</v>
      </c>
      <c r="B31" s="333" t="s">
        <v>728</v>
      </c>
      <c r="C31" s="330" t="s">
        <v>728</v>
      </c>
      <c r="D31" s="330">
        <v>444.48478827080481</v>
      </c>
      <c r="E31" s="330">
        <v>46.336196128132855</v>
      </c>
      <c r="F31" s="330">
        <v>-85.396451554112573</v>
      </c>
      <c r="G31" s="330">
        <v>-18.573880990571908</v>
      </c>
      <c r="H31" s="330">
        <v>4.0975312814734106E-2</v>
      </c>
      <c r="I31" s="330">
        <v>-1.183144255391491</v>
      </c>
      <c r="J31" s="330">
        <v>-21.021218439493353</v>
      </c>
      <c r="K31" s="330">
        <v>-1.4572997767231723</v>
      </c>
      <c r="L31" s="330">
        <v>-0.25414355346664214</v>
      </c>
      <c r="M31" s="330">
        <v>-3.3587923918281328</v>
      </c>
      <c r="N31" s="330">
        <v>-8.5913031182669949E-2</v>
      </c>
      <c r="O31" s="334">
        <v>359.53111571898245</v>
      </c>
      <c r="P31" s="226"/>
      <c r="Q31" s="189">
        <v>9</v>
      </c>
      <c r="R31" s="221" t="s">
        <v>120</v>
      </c>
    </row>
    <row r="32" spans="1:18" x14ac:dyDescent="0.3">
      <c r="A32" s="329">
        <v>1952</v>
      </c>
      <c r="B32" s="333" t="s">
        <v>728</v>
      </c>
      <c r="C32" s="330" t="s">
        <v>728</v>
      </c>
      <c r="D32" s="330">
        <v>443.27065554084157</v>
      </c>
      <c r="E32" s="330">
        <v>46.190839754536746</v>
      </c>
      <c r="F32" s="330">
        <v>-85.750316127302455</v>
      </c>
      <c r="G32" s="330">
        <v>-18.797069546336907</v>
      </c>
      <c r="H32" s="330">
        <v>5.0451922610447064E-2</v>
      </c>
      <c r="I32" s="330">
        <v>-1.4555723280275734</v>
      </c>
      <c r="J32" s="330">
        <v>-22.927466408883443</v>
      </c>
      <c r="K32" s="330">
        <v>-1.7895413020011928</v>
      </c>
      <c r="L32" s="330">
        <v>-0.3257611685296164</v>
      </c>
      <c r="M32" s="330">
        <v>-3.5484401791352518</v>
      </c>
      <c r="N32" s="330">
        <v>-0.10566327054495553</v>
      </c>
      <c r="O32" s="334">
        <v>354.81211688722743</v>
      </c>
      <c r="P32" s="226"/>
      <c r="Q32" s="189">
        <v>10</v>
      </c>
      <c r="R32" s="221" t="s">
        <v>362</v>
      </c>
    </row>
    <row r="33" spans="1:18" x14ac:dyDescent="0.3">
      <c r="A33" s="329">
        <v>1953</v>
      </c>
      <c r="B33" s="333" t="s">
        <v>728</v>
      </c>
      <c r="C33" s="330" t="s">
        <v>728</v>
      </c>
      <c r="D33" s="330">
        <v>441.29761070782837</v>
      </c>
      <c r="E33" s="330">
        <v>46.526576754533252</v>
      </c>
      <c r="F33" s="330">
        <v>-85.704931912340086</v>
      </c>
      <c r="G33" s="330">
        <v>-19.003061963254584</v>
      </c>
      <c r="H33" s="330">
        <v>6.3549503476685004E-2</v>
      </c>
      <c r="I33" s="330">
        <v>-1.8033036680278938</v>
      </c>
      <c r="J33" s="330">
        <v>-24.880708051884991</v>
      </c>
      <c r="K33" s="330">
        <v>-2.2204750067086985</v>
      </c>
      <c r="L33" s="330">
        <v>-0.38350158480445257</v>
      </c>
      <c r="M33" s="330">
        <v>-3.8190074023448832</v>
      </c>
      <c r="N33" s="330">
        <v>-0.1309042917805642</v>
      </c>
      <c r="O33" s="334">
        <v>349.94184308469221</v>
      </c>
      <c r="P33" s="226"/>
      <c r="Q33" s="189">
        <v>11</v>
      </c>
      <c r="R33" s="221" t="s">
        <v>444</v>
      </c>
    </row>
    <row r="34" spans="1:18" x14ac:dyDescent="0.3">
      <c r="A34" s="329">
        <v>1954</v>
      </c>
      <c r="B34" s="333" t="s">
        <v>728</v>
      </c>
      <c r="C34" s="330" t="s">
        <v>728</v>
      </c>
      <c r="D34" s="330">
        <v>439.22279824061752</v>
      </c>
      <c r="E34" s="330">
        <v>47.424139259509516</v>
      </c>
      <c r="F34" s="330">
        <v>-85.420205720648454</v>
      </c>
      <c r="G34" s="330">
        <v>-19.194059734118483</v>
      </c>
      <c r="H34" s="330">
        <v>7.9946864508840212E-2</v>
      </c>
      <c r="I34" s="330">
        <v>-2.202240465920446</v>
      </c>
      <c r="J34" s="330">
        <v>-26.619077259855285</v>
      </c>
      <c r="K34" s="330">
        <v>-2.7199318399313004</v>
      </c>
      <c r="L34" s="330">
        <v>-0.45394270197277614</v>
      </c>
      <c r="M34" s="330">
        <v>-4.1456915992078729</v>
      </c>
      <c r="N34" s="330">
        <v>-0.15968040588583221</v>
      </c>
      <c r="O34" s="334">
        <v>345.81205463709546</v>
      </c>
      <c r="P34" s="226"/>
      <c r="Q34" s="189">
        <v>12</v>
      </c>
      <c r="R34" s="221" t="s">
        <v>445</v>
      </c>
    </row>
    <row r="35" spans="1:18" x14ac:dyDescent="0.3">
      <c r="A35" s="329">
        <v>1955</v>
      </c>
      <c r="B35" s="333" t="s">
        <v>728</v>
      </c>
      <c r="C35" s="330" t="s">
        <v>728</v>
      </c>
      <c r="D35" s="330">
        <v>434.11954458008267</v>
      </c>
      <c r="E35" s="330">
        <v>47.288747184125391</v>
      </c>
      <c r="F35" s="330">
        <v>-84.872447443698476</v>
      </c>
      <c r="G35" s="330">
        <v>-19.373903012334111</v>
      </c>
      <c r="H35" s="330">
        <v>9.930806428131296E-2</v>
      </c>
      <c r="I35" s="330">
        <v>-2.6931305573167954</v>
      </c>
      <c r="J35" s="330">
        <v>-28.341430126174981</v>
      </c>
      <c r="K35" s="330">
        <v>-3.3246275767116384</v>
      </c>
      <c r="L35" s="330">
        <v>-0.55564004741618134</v>
      </c>
      <c r="M35" s="330">
        <v>-4.4993091062576784</v>
      </c>
      <c r="N35" s="330">
        <v>-0.19522223741880973</v>
      </c>
      <c r="O35" s="334">
        <v>337.65188972116067</v>
      </c>
      <c r="P35" s="226"/>
      <c r="Q35" s="189">
        <v>13</v>
      </c>
      <c r="R35" s="221" t="s">
        <v>446</v>
      </c>
    </row>
    <row r="36" spans="1:18" x14ac:dyDescent="0.3">
      <c r="A36" s="329">
        <v>1956</v>
      </c>
      <c r="B36" s="333" t="s">
        <v>728</v>
      </c>
      <c r="C36" s="330" t="s">
        <v>728</v>
      </c>
      <c r="D36" s="330">
        <v>427.7873471503068</v>
      </c>
      <c r="E36" s="330">
        <v>47.24024885148161</v>
      </c>
      <c r="F36" s="330">
        <v>-84.170078881232499</v>
      </c>
      <c r="G36" s="330">
        <v>-19.541585598290357</v>
      </c>
      <c r="H36" s="330">
        <v>0.12380375076011169</v>
      </c>
      <c r="I36" s="330">
        <v>-3.3184645740677929</v>
      </c>
      <c r="J36" s="330">
        <v>-29.81840908096563</v>
      </c>
      <c r="K36" s="330">
        <v>-4.0948634108499071</v>
      </c>
      <c r="L36" s="330">
        <v>-0.67757588652343281</v>
      </c>
      <c r="M36" s="330">
        <v>-4.9489427493688458</v>
      </c>
      <c r="N36" s="330">
        <v>-0.24046765477240067</v>
      </c>
      <c r="O36" s="334">
        <v>328.34101191647778</v>
      </c>
      <c r="P36" s="226"/>
      <c r="Q36" s="189">
        <v>14</v>
      </c>
      <c r="R36" s="221" t="s">
        <v>447</v>
      </c>
    </row>
    <row r="37" spans="1:18" x14ac:dyDescent="0.3">
      <c r="A37" s="329">
        <v>1957</v>
      </c>
      <c r="B37" s="333" t="s">
        <v>728</v>
      </c>
      <c r="C37" s="330" t="s">
        <v>728</v>
      </c>
      <c r="D37" s="330">
        <v>419.03815308210318</v>
      </c>
      <c r="E37" s="330">
        <v>47.321692733890366</v>
      </c>
      <c r="F37" s="330">
        <v>-83.476683492005904</v>
      </c>
      <c r="G37" s="330">
        <v>-19.693415868465721</v>
      </c>
      <c r="H37" s="330">
        <v>0.15502561594670353</v>
      </c>
      <c r="I37" s="330">
        <v>-4.1099952020593733</v>
      </c>
      <c r="J37" s="330">
        <v>-31.350173541019622</v>
      </c>
      <c r="K37" s="330">
        <v>-5.0816003795317775</v>
      </c>
      <c r="L37" s="330">
        <v>-0.79318802306348679</v>
      </c>
      <c r="M37" s="330">
        <v>-5.5465310227201927</v>
      </c>
      <c r="N37" s="330">
        <v>-0.29763389564875153</v>
      </c>
      <c r="O37" s="334">
        <v>316.16565000742543</v>
      </c>
      <c r="P37" s="226"/>
    </row>
    <row r="38" spans="1:18" x14ac:dyDescent="0.3">
      <c r="A38" s="329">
        <v>1958</v>
      </c>
      <c r="B38" s="333" t="s">
        <v>728</v>
      </c>
      <c r="C38" s="330" t="s">
        <v>728</v>
      </c>
      <c r="D38" s="330">
        <v>410.53351601914915</v>
      </c>
      <c r="E38" s="330">
        <v>46.985894963560654</v>
      </c>
      <c r="F38" s="330">
        <v>-82.669151779494769</v>
      </c>
      <c r="G38" s="330">
        <v>-19.834118956619644</v>
      </c>
      <c r="H38" s="330">
        <v>0.19502733376857218</v>
      </c>
      <c r="I38" s="330">
        <v>-5.1247425201410923</v>
      </c>
      <c r="J38" s="330">
        <v>-33.991458627336975</v>
      </c>
      <c r="K38" s="330">
        <v>-6.3436573707134229</v>
      </c>
      <c r="L38" s="330">
        <v>-0.92884272172755111</v>
      </c>
      <c r="M38" s="330">
        <v>-6.228212444864683</v>
      </c>
      <c r="N38" s="330">
        <v>-0.37097131181481352</v>
      </c>
      <c r="O38" s="334">
        <v>302.22328258376547</v>
      </c>
      <c r="P38" s="226"/>
    </row>
    <row r="39" spans="1:18" x14ac:dyDescent="0.3">
      <c r="A39" s="329">
        <v>1959</v>
      </c>
      <c r="B39" s="333" t="s">
        <v>728</v>
      </c>
      <c r="C39" s="330" t="s">
        <v>728</v>
      </c>
      <c r="D39" s="330">
        <v>399.96995056659335</v>
      </c>
      <c r="E39" s="330">
        <v>47.480565213506566</v>
      </c>
      <c r="F39" s="330">
        <v>-81.694175843349228</v>
      </c>
      <c r="G39" s="330">
        <v>-19.964021771675178</v>
      </c>
      <c r="H39" s="330">
        <v>0.24704246486521433</v>
      </c>
      <c r="I39" s="330">
        <v>-6.4417117283464478</v>
      </c>
      <c r="J39" s="330">
        <v>-35.796736381619773</v>
      </c>
      <c r="K39" s="330">
        <v>-7.9737626831330335</v>
      </c>
      <c r="L39" s="330">
        <v>-1.0898110408750454</v>
      </c>
      <c r="M39" s="330">
        <v>-6.9552715890992669</v>
      </c>
      <c r="N39" s="330">
        <v>-0.46617052786060836</v>
      </c>
      <c r="O39" s="334">
        <v>287.31589667900664</v>
      </c>
      <c r="P39" s="226"/>
    </row>
    <row r="40" spans="1:18" x14ac:dyDescent="0.3">
      <c r="A40" s="329">
        <v>1960</v>
      </c>
      <c r="B40" s="333" t="s">
        <v>728</v>
      </c>
      <c r="C40" s="330" t="s">
        <v>728</v>
      </c>
      <c r="D40" s="330">
        <v>386.85573254592185</v>
      </c>
      <c r="E40" s="330">
        <v>47.000176596727776</v>
      </c>
      <c r="F40" s="330">
        <v>-80.663631858540697</v>
      </c>
      <c r="G40" s="330">
        <v>-20.08536676760254</v>
      </c>
      <c r="H40" s="330">
        <v>0.3120733662903748</v>
      </c>
      <c r="I40" s="330">
        <v>-8.1498437049438923</v>
      </c>
      <c r="J40" s="330">
        <v>-40.562008709819345</v>
      </c>
      <c r="K40" s="330">
        <v>-10.060651280169928</v>
      </c>
      <c r="L40" s="330">
        <v>-1.3243618869559655</v>
      </c>
      <c r="M40" s="330">
        <v>-7.6414108170587669</v>
      </c>
      <c r="N40" s="330">
        <v>-0.59039978320684328</v>
      </c>
      <c r="O40" s="334">
        <v>265.09030770064203</v>
      </c>
      <c r="P40" s="226"/>
    </row>
    <row r="41" spans="1:18" x14ac:dyDescent="0.3">
      <c r="A41" s="329">
        <v>1961</v>
      </c>
      <c r="B41" s="333" t="s">
        <v>728</v>
      </c>
      <c r="C41" s="330" t="s">
        <v>728</v>
      </c>
      <c r="D41" s="330">
        <v>375.080910588042</v>
      </c>
      <c r="E41" s="330">
        <v>46.920034522183393</v>
      </c>
      <c r="F41" s="330">
        <v>-79.436689469678811</v>
      </c>
      <c r="G41" s="330">
        <v>-20.200567172514042</v>
      </c>
      <c r="H41" s="330">
        <v>0.38997315164441887</v>
      </c>
      <c r="I41" s="330">
        <v>-10.199844194377647</v>
      </c>
      <c r="J41" s="330">
        <v>-43.331422263059956</v>
      </c>
      <c r="K41" s="330">
        <v>-12.586944079996121</v>
      </c>
      <c r="L41" s="330">
        <v>-1.7092599632367551</v>
      </c>
      <c r="M41" s="330">
        <v>-8.2302717912512939</v>
      </c>
      <c r="N41" s="330">
        <v>-0.73893981961927824</v>
      </c>
      <c r="O41" s="334">
        <v>245.95697950813602</v>
      </c>
      <c r="P41" s="226"/>
    </row>
    <row r="42" spans="1:18" x14ac:dyDescent="0.3">
      <c r="A42" s="329">
        <v>1962</v>
      </c>
      <c r="B42" s="333" t="s">
        <v>728</v>
      </c>
      <c r="C42" s="330" t="s">
        <v>728</v>
      </c>
      <c r="D42" s="330">
        <v>363.96118699199133</v>
      </c>
      <c r="E42" s="330">
        <v>47.058050270253077</v>
      </c>
      <c r="F42" s="330">
        <v>-78.215374605371323</v>
      </c>
      <c r="G42" s="330">
        <v>-20.308963591566791</v>
      </c>
      <c r="H42" s="330">
        <v>0.49888143805186003</v>
      </c>
      <c r="I42" s="330">
        <v>-13.658284875830871</v>
      </c>
      <c r="J42" s="330">
        <v>-46.678420493888744</v>
      </c>
      <c r="K42" s="330">
        <v>-16.703046076954656</v>
      </c>
      <c r="L42" s="330">
        <v>-2.3088712270905702</v>
      </c>
      <c r="M42" s="330">
        <v>-8.8604402069548751</v>
      </c>
      <c r="N42" s="330">
        <v>-0.99453556683060251</v>
      </c>
      <c r="O42" s="334">
        <v>223.79018205580783</v>
      </c>
      <c r="P42" s="226"/>
    </row>
    <row r="43" spans="1:18" x14ac:dyDescent="0.3">
      <c r="A43" s="329">
        <v>1963</v>
      </c>
      <c r="B43" s="333" t="s">
        <v>728</v>
      </c>
      <c r="C43" s="330" t="s">
        <v>728</v>
      </c>
      <c r="D43" s="330">
        <v>351.19634608106884</v>
      </c>
      <c r="E43" s="330">
        <v>46.260675300369712</v>
      </c>
      <c r="F43" s="330">
        <v>-76.981810427042021</v>
      </c>
      <c r="G43" s="330">
        <v>-20.411590478094464</v>
      </c>
      <c r="H43" s="330">
        <v>0.64327749593744477</v>
      </c>
      <c r="I43" s="330">
        <v>-17.9236425304283</v>
      </c>
      <c r="J43" s="330">
        <v>-55.277399522402881</v>
      </c>
      <c r="K43" s="330">
        <v>-21.939641064735508</v>
      </c>
      <c r="L43" s="330">
        <v>-3.1849110693494764</v>
      </c>
      <c r="M43" s="330">
        <v>-9.403761066024714</v>
      </c>
      <c r="N43" s="330">
        <v>-1.3050939277583975</v>
      </c>
      <c r="O43" s="334">
        <v>191.67244879154023</v>
      </c>
      <c r="P43" s="226"/>
    </row>
    <row r="44" spans="1:18" x14ac:dyDescent="0.3">
      <c r="A44" s="329">
        <v>1964</v>
      </c>
      <c r="B44" s="333" t="s">
        <v>728</v>
      </c>
      <c r="C44" s="330" t="s">
        <v>728</v>
      </c>
      <c r="D44" s="330">
        <v>339.02223114648922</v>
      </c>
      <c r="E44" s="330">
        <v>43.66372713518539</v>
      </c>
      <c r="F44" s="330">
        <v>-75.724084521459901</v>
      </c>
      <c r="G44" s="330">
        <v>-20.509015126099001</v>
      </c>
      <c r="H44" s="330">
        <v>0.82512615552400081</v>
      </c>
      <c r="I44" s="330">
        <v>-22.157235876519554</v>
      </c>
      <c r="J44" s="330">
        <v>-66.058005071710085</v>
      </c>
      <c r="K44" s="330">
        <v>-27.367714251431241</v>
      </c>
      <c r="L44" s="330">
        <v>-4.2438997452167255</v>
      </c>
      <c r="M44" s="330">
        <v>-9.8616298016518993</v>
      </c>
      <c r="N44" s="330">
        <v>-1.6087207035454656</v>
      </c>
      <c r="O44" s="334">
        <v>155.98077933956475</v>
      </c>
      <c r="P44" s="226"/>
    </row>
    <row r="45" spans="1:18" x14ac:dyDescent="0.3">
      <c r="A45" s="329">
        <v>1965</v>
      </c>
      <c r="B45" s="333" t="s">
        <v>728</v>
      </c>
      <c r="C45" s="330" t="s">
        <v>728</v>
      </c>
      <c r="D45" s="330">
        <v>326.99870678857218</v>
      </c>
      <c r="E45" s="330">
        <v>41.653015809985511</v>
      </c>
      <c r="F45" s="330">
        <v>-74.450253417694299</v>
      </c>
      <c r="G45" s="330">
        <v>-20.601647343197939</v>
      </c>
      <c r="H45" s="330">
        <v>1.0647500454574865</v>
      </c>
      <c r="I45" s="330">
        <v>-27.20393052200296</v>
      </c>
      <c r="J45" s="330">
        <v>-72.725100036692666</v>
      </c>
      <c r="K45" s="330">
        <v>-33.81500966568489</v>
      </c>
      <c r="L45" s="330">
        <v>-5.3328740259713392</v>
      </c>
      <c r="M45" s="330">
        <v>-10.4311396574863</v>
      </c>
      <c r="N45" s="330">
        <v>-1.9681339832166271</v>
      </c>
      <c r="O45" s="334">
        <v>123.18838399206813</v>
      </c>
      <c r="P45" s="226"/>
    </row>
    <row r="46" spans="1:18" x14ac:dyDescent="0.3">
      <c r="A46" s="329">
        <v>1966</v>
      </c>
      <c r="B46" s="333" t="s">
        <v>728</v>
      </c>
      <c r="C46" s="330" t="s">
        <v>728</v>
      </c>
      <c r="D46" s="330">
        <v>313.92855535923513</v>
      </c>
      <c r="E46" s="330">
        <v>39.272495686258274</v>
      </c>
      <c r="F46" s="330">
        <v>-73.253503475951291</v>
      </c>
      <c r="G46" s="330">
        <v>-20.688249932902171</v>
      </c>
      <c r="H46" s="330">
        <v>1.3612975157834852</v>
      </c>
      <c r="I46" s="330">
        <v>-32.603876938005598</v>
      </c>
      <c r="J46" s="330">
        <v>-76.43388775332248</v>
      </c>
      <c r="K46" s="330">
        <v>-40.823090932935123</v>
      </c>
      <c r="L46" s="330">
        <v>-6.3953177370188579</v>
      </c>
      <c r="M46" s="330">
        <v>-11.0669562400688</v>
      </c>
      <c r="N46" s="330">
        <v>-2.3457852163829389</v>
      </c>
      <c r="O46" s="334">
        <v>90.95168033468957</v>
      </c>
      <c r="P46" s="226"/>
    </row>
    <row r="47" spans="1:18" x14ac:dyDescent="0.3">
      <c r="A47" s="329">
        <v>1967</v>
      </c>
      <c r="B47" s="333" t="s">
        <v>728</v>
      </c>
      <c r="C47" s="330" t="s">
        <v>728</v>
      </c>
      <c r="D47" s="330">
        <v>301.00517887584039</v>
      </c>
      <c r="E47" s="330">
        <v>36.930920048934759</v>
      </c>
      <c r="F47" s="330">
        <v>-71.989195390379507</v>
      </c>
      <c r="G47" s="330">
        <v>-20.767629600088821</v>
      </c>
      <c r="H47" s="330">
        <v>1.6888953087512937</v>
      </c>
      <c r="I47" s="330">
        <v>-37.945192896137911</v>
      </c>
      <c r="J47" s="330">
        <v>-78.485803931738928</v>
      </c>
      <c r="K47" s="330">
        <v>-47.802071790093166</v>
      </c>
      <c r="L47" s="330">
        <v>-7.4313065248464811</v>
      </c>
      <c r="M47" s="330">
        <v>-11.72358371646675</v>
      </c>
      <c r="N47" s="330">
        <v>-2.7164802455802097</v>
      </c>
      <c r="O47" s="334">
        <v>60.763730138194667</v>
      </c>
      <c r="P47" s="226"/>
    </row>
    <row r="48" spans="1:18" x14ac:dyDescent="0.3">
      <c r="A48" s="329">
        <v>1968</v>
      </c>
      <c r="B48" s="333" t="s">
        <v>728</v>
      </c>
      <c r="C48" s="330" t="s">
        <v>728</v>
      </c>
      <c r="D48" s="330">
        <v>288.30422719843034</v>
      </c>
      <c r="E48" s="330">
        <v>34.717786973804024</v>
      </c>
      <c r="F48" s="330">
        <v>-70.75841198584348</v>
      </c>
      <c r="G48" s="330">
        <v>-20.842334142984573</v>
      </c>
      <c r="H48" s="330">
        <v>2.019554333403383</v>
      </c>
      <c r="I48" s="330">
        <v>-42.933830424034625</v>
      </c>
      <c r="J48" s="330">
        <v>-80.792133773956976</v>
      </c>
      <c r="K48" s="330">
        <v>-54.340062128963915</v>
      </c>
      <c r="L48" s="330">
        <v>-8.410853837228041</v>
      </c>
      <c r="M48" s="330">
        <v>-12.339189093197156</v>
      </c>
      <c r="N48" s="330">
        <v>-3.0583099651414969</v>
      </c>
      <c r="O48" s="334">
        <v>31.566443154287498</v>
      </c>
      <c r="P48" s="226"/>
    </row>
    <row r="49" spans="1:16" x14ac:dyDescent="0.3">
      <c r="A49" s="329">
        <v>1969</v>
      </c>
      <c r="B49" s="333" t="s">
        <v>728</v>
      </c>
      <c r="C49" s="330" t="s">
        <v>728</v>
      </c>
      <c r="D49" s="330">
        <v>275.63115520383604</v>
      </c>
      <c r="E49" s="330">
        <v>32.970378979437797</v>
      </c>
      <c r="F49" s="330">
        <v>-69.524982265488546</v>
      </c>
      <c r="G49" s="330">
        <v>-20.91278427923935</v>
      </c>
      <c r="H49" s="330">
        <v>2.3147494930110688</v>
      </c>
      <c r="I49" s="330">
        <v>-46.805526074304971</v>
      </c>
      <c r="J49" s="330">
        <v>-82.290295988580368</v>
      </c>
      <c r="K49" s="330">
        <v>-59.483111054930802</v>
      </c>
      <c r="L49" s="330">
        <v>-9.2905930704306385</v>
      </c>
      <c r="M49" s="330">
        <v>-12.787222953722697</v>
      </c>
      <c r="N49" s="330">
        <v>-3.3180185015840311</v>
      </c>
      <c r="O49" s="334">
        <v>6.5037494880034963</v>
      </c>
      <c r="P49" s="226"/>
    </row>
    <row r="50" spans="1:16" x14ac:dyDescent="0.3">
      <c r="A50" s="329">
        <v>1970</v>
      </c>
      <c r="B50" s="333" t="s">
        <v>728</v>
      </c>
      <c r="C50" s="330" t="s">
        <v>728</v>
      </c>
      <c r="D50" s="330">
        <v>263.30869389563435</v>
      </c>
      <c r="E50" s="330">
        <v>31.134489284278743</v>
      </c>
      <c r="F50" s="330">
        <v>-68.319245599543095</v>
      </c>
      <c r="G50" s="330">
        <v>-20.980062055642975</v>
      </c>
      <c r="H50" s="330">
        <v>2.5758565393565886</v>
      </c>
      <c r="I50" s="330">
        <v>-50.135123056759049</v>
      </c>
      <c r="J50" s="330">
        <v>-84.786994910474704</v>
      </c>
      <c r="K50" s="330">
        <v>-63.872185858600716</v>
      </c>
      <c r="L50" s="330">
        <v>-10.039983979716611</v>
      </c>
      <c r="M50" s="330">
        <v>-13.17383297709066</v>
      </c>
      <c r="N50" s="330">
        <v>-3.5412764620046122</v>
      </c>
      <c r="O50" s="334">
        <v>-17.829665180562742</v>
      </c>
      <c r="P50" s="226"/>
    </row>
    <row r="51" spans="1:16" x14ac:dyDescent="0.3">
      <c r="A51" s="329">
        <v>1971</v>
      </c>
      <c r="B51" s="333" t="s">
        <v>728</v>
      </c>
      <c r="C51" s="330" t="s">
        <v>728</v>
      </c>
      <c r="D51" s="330">
        <v>251.81788941421652</v>
      </c>
      <c r="E51" s="330">
        <v>29.555000909627662</v>
      </c>
      <c r="F51" s="330">
        <v>-67.097707740564829</v>
      </c>
      <c r="G51" s="330">
        <v>-21.04394756103714</v>
      </c>
      <c r="H51" s="330">
        <v>2.8092932821397092</v>
      </c>
      <c r="I51" s="330">
        <v>-53.431180854851767</v>
      </c>
      <c r="J51" s="330">
        <v>-84.638426393680561</v>
      </c>
      <c r="K51" s="330">
        <v>-68.155805126016304</v>
      </c>
      <c r="L51" s="330">
        <v>-10.734016858436009</v>
      </c>
      <c r="M51" s="330">
        <v>-13.541155151071949</v>
      </c>
      <c r="N51" s="330">
        <v>-3.7652824971881786</v>
      </c>
      <c r="O51" s="334">
        <v>-38.225338576862839</v>
      </c>
      <c r="P51" s="226"/>
    </row>
    <row r="52" spans="1:16" x14ac:dyDescent="0.3">
      <c r="A52" s="329">
        <v>1972</v>
      </c>
      <c r="B52" s="333" t="s">
        <v>728</v>
      </c>
      <c r="C52" s="330" t="s">
        <v>728</v>
      </c>
      <c r="D52" s="330">
        <v>240.80068871016812</v>
      </c>
      <c r="E52" s="330">
        <v>27.887681712080774</v>
      </c>
      <c r="F52" s="330">
        <v>-65.910162870815086</v>
      </c>
      <c r="G52" s="330">
        <v>-21.105352166608125</v>
      </c>
      <c r="H52" s="330">
        <v>3.0088511145644459</v>
      </c>
      <c r="I52" s="330">
        <v>-56.351012660384846</v>
      </c>
      <c r="J52" s="330">
        <v>-85.845446647840333</v>
      </c>
      <c r="K52" s="330">
        <v>-71.973648096603355</v>
      </c>
      <c r="L52" s="330">
        <v>-11.4106911896129</v>
      </c>
      <c r="M52" s="330">
        <v>-13.827147878691106</v>
      </c>
      <c r="N52" s="330">
        <v>-3.9634918656082356</v>
      </c>
      <c r="O52" s="334">
        <v>-58.68973183935065</v>
      </c>
      <c r="P52" s="226"/>
    </row>
    <row r="53" spans="1:16" x14ac:dyDescent="0.3">
      <c r="A53" s="329">
        <v>1973</v>
      </c>
      <c r="B53" s="333" t="s">
        <v>728</v>
      </c>
      <c r="C53" s="330" t="s">
        <v>728</v>
      </c>
      <c r="D53" s="330">
        <v>230.37101648614666</v>
      </c>
      <c r="E53" s="330">
        <v>26.5334665637832</v>
      </c>
      <c r="F53" s="330">
        <v>-64.74102955811901</v>
      </c>
      <c r="G53" s="330">
        <v>-21.16314323406165</v>
      </c>
      <c r="H53" s="330">
        <v>3.1821621450747219</v>
      </c>
      <c r="I53" s="330">
        <v>-58.701821507633376</v>
      </c>
      <c r="J53" s="330">
        <v>-86.006856514052814</v>
      </c>
      <c r="K53" s="330">
        <v>-75.088392809702285</v>
      </c>
      <c r="L53" s="330">
        <v>-12.0972367150537</v>
      </c>
      <c r="M53" s="330">
        <v>-14.090738606009737</v>
      </c>
      <c r="N53" s="330">
        <v>-4.1219052170126735</v>
      </c>
      <c r="O53" s="334">
        <v>-75.924478966640635</v>
      </c>
      <c r="P53" s="226"/>
    </row>
    <row r="54" spans="1:16" x14ac:dyDescent="0.3">
      <c r="A54" s="329">
        <v>1974</v>
      </c>
      <c r="B54" s="333" t="s">
        <v>728</v>
      </c>
      <c r="C54" s="330" t="s">
        <v>728</v>
      </c>
      <c r="D54" s="330">
        <v>221.13785983215104</v>
      </c>
      <c r="E54" s="330">
        <v>25.424985318286915</v>
      </c>
      <c r="F54" s="330">
        <v>-63.599718247291918</v>
      </c>
      <c r="G54" s="330">
        <v>-21.216970050198913</v>
      </c>
      <c r="H54" s="330">
        <v>3.3427638103980293</v>
      </c>
      <c r="I54" s="330">
        <v>-60.996701609379542</v>
      </c>
      <c r="J54" s="330">
        <v>-85.751088379694139</v>
      </c>
      <c r="K54" s="330">
        <v>-78.110040740361185</v>
      </c>
      <c r="L54" s="330">
        <v>-12.77696679991392</v>
      </c>
      <c r="M54" s="330">
        <v>-14.374889132732516</v>
      </c>
      <c r="N54" s="330">
        <v>-4.2773917117423226</v>
      </c>
      <c r="O54" s="334">
        <v>-91.198157710478469</v>
      </c>
      <c r="P54" s="226"/>
    </row>
    <row r="55" spans="1:16" x14ac:dyDescent="0.3">
      <c r="A55" s="329">
        <v>1975</v>
      </c>
      <c r="B55" s="333" t="s">
        <v>728</v>
      </c>
      <c r="C55" s="330" t="s">
        <v>728</v>
      </c>
      <c r="D55" s="330">
        <v>212.89780685570821</v>
      </c>
      <c r="E55" s="330">
        <v>24.380809732162838</v>
      </c>
      <c r="F55" s="330">
        <v>-62.489304170880864</v>
      </c>
      <c r="G55" s="330">
        <v>-21.269065481739183</v>
      </c>
      <c r="H55" s="330">
        <v>3.5055093265504498</v>
      </c>
      <c r="I55" s="330">
        <v>-63.698655605984435</v>
      </c>
      <c r="J55" s="330">
        <v>-85.906290595085835</v>
      </c>
      <c r="K55" s="330">
        <v>-81.572613810586233</v>
      </c>
      <c r="L55" s="330">
        <v>-13.429699582996507</v>
      </c>
      <c r="M55" s="330">
        <v>-14.69824320311597</v>
      </c>
      <c r="N55" s="330">
        <v>-4.4648841018537633</v>
      </c>
      <c r="O55" s="334">
        <v>-106.74463063782129</v>
      </c>
      <c r="P55" s="226"/>
    </row>
    <row r="56" spans="1:16" x14ac:dyDescent="0.3">
      <c r="A56" s="329">
        <v>1976</v>
      </c>
      <c r="B56" s="333" t="s">
        <v>728</v>
      </c>
      <c r="C56" s="330" t="s">
        <v>728</v>
      </c>
      <c r="D56" s="330">
        <v>205.86404403820234</v>
      </c>
      <c r="E56" s="330">
        <v>23.255500616296676</v>
      </c>
      <c r="F56" s="330">
        <v>-61.381432037124902</v>
      </c>
      <c r="G56" s="330">
        <v>-21.3182986337725</v>
      </c>
      <c r="H56" s="330">
        <v>3.6793095665334397</v>
      </c>
      <c r="I56" s="330">
        <v>-66.515073171308828</v>
      </c>
      <c r="J56" s="330">
        <v>-88.291329737503887</v>
      </c>
      <c r="K56" s="330">
        <v>-85.255136399602137</v>
      </c>
      <c r="L56" s="330">
        <v>-14.060187343471419</v>
      </c>
      <c r="M56" s="330">
        <v>-15.030799730106859</v>
      </c>
      <c r="N56" s="330">
        <v>-4.6589675775552299</v>
      </c>
      <c r="O56" s="334">
        <v>-123.7123704094133</v>
      </c>
      <c r="P56" s="226"/>
    </row>
    <row r="57" spans="1:16" x14ac:dyDescent="0.3">
      <c r="A57" s="329">
        <v>1977</v>
      </c>
      <c r="B57" s="333" t="s">
        <v>728</v>
      </c>
      <c r="C57" s="330" t="s">
        <v>728</v>
      </c>
      <c r="D57" s="330">
        <v>199.65995542784407</v>
      </c>
      <c r="E57" s="330">
        <v>22.286555488139648</v>
      </c>
      <c r="F57" s="330">
        <v>-60.338795161656535</v>
      </c>
      <c r="G57" s="330">
        <v>-21.364964238328955</v>
      </c>
      <c r="H57" s="330">
        <v>3.8603100224638758</v>
      </c>
      <c r="I57" s="330">
        <v>-69.184781807433112</v>
      </c>
      <c r="J57" s="330">
        <v>-88.630450982216004</v>
      </c>
      <c r="K57" s="330">
        <v>-88.766396592207059</v>
      </c>
      <c r="L57" s="330">
        <v>-14.675032457463404</v>
      </c>
      <c r="M57" s="330">
        <v>-15.346497469315205</v>
      </c>
      <c r="N57" s="330">
        <v>-4.8425231218944198</v>
      </c>
      <c r="O57" s="334">
        <v>-137.34262089206715</v>
      </c>
      <c r="P57" s="226"/>
    </row>
    <row r="58" spans="1:16" x14ac:dyDescent="0.3">
      <c r="A58" s="329">
        <v>1978</v>
      </c>
      <c r="B58" s="333" t="s">
        <v>728</v>
      </c>
      <c r="C58" s="330" t="s">
        <v>728</v>
      </c>
      <c r="D58" s="330">
        <v>194.33451106562592</v>
      </c>
      <c r="E58" s="330">
        <v>21.366904732367793</v>
      </c>
      <c r="F58" s="330">
        <v>-59.330005543621574</v>
      </c>
      <c r="G58" s="330">
        <v>-21.410611590441164</v>
      </c>
      <c r="H58" s="330">
        <v>4.0441504183995525</v>
      </c>
      <c r="I58" s="330">
        <v>-71.936903441602112</v>
      </c>
      <c r="J58" s="330">
        <v>-88.525533697593559</v>
      </c>
      <c r="K58" s="330">
        <v>-92.361053207101662</v>
      </c>
      <c r="L58" s="330">
        <v>-15.264341413684393</v>
      </c>
      <c r="M58" s="330">
        <v>-15.659744534036555</v>
      </c>
      <c r="N58" s="330">
        <v>-5.0309999664978964</v>
      </c>
      <c r="O58" s="334">
        <v>-149.77362717818565</v>
      </c>
      <c r="P58" s="226"/>
    </row>
    <row r="59" spans="1:16" x14ac:dyDescent="0.3">
      <c r="A59" s="329">
        <v>1979</v>
      </c>
      <c r="B59" s="333" t="s">
        <v>728</v>
      </c>
      <c r="C59" s="330" t="s">
        <v>728</v>
      </c>
      <c r="D59" s="330">
        <v>189.60764435036765</v>
      </c>
      <c r="E59" s="330">
        <v>20.725686280728791</v>
      </c>
      <c r="F59" s="330">
        <v>-58.365355952719717</v>
      </c>
      <c r="G59" s="330">
        <v>-21.454731765209729</v>
      </c>
      <c r="H59" s="330">
        <v>4.2313382141604654</v>
      </c>
      <c r="I59" s="330">
        <v>-74.603196006635429</v>
      </c>
      <c r="J59" s="330">
        <v>-90.56018762027324</v>
      </c>
      <c r="K59" s="330">
        <v>-95.85018348675797</v>
      </c>
      <c r="L59" s="330">
        <v>-15.764851483550936</v>
      </c>
      <c r="M59" s="330">
        <v>-15.995257668364902</v>
      </c>
      <c r="N59" s="330">
        <v>-5.2132329389714842</v>
      </c>
      <c r="O59" s="334">
        <v>-163.24232807722649</v>
      </c>
      <c r="P59" s="226"/>
    </row>
    <row r="60" spans="1:16" x14ac:dyDescent="0.3">
      <c r="A60" s="329">
        <v>1980</v>
      </c>
      <c r="B60" s="333" t="s">
        <v>728</v>
      </c>
      <c r="C60" s="330" t="s">
        <v>728</v>
      </c>
      <c r="D60" s="330">
        <v>185.44916955801341</v>
      </c>
      <c r="E60" s="330">
        <v>20.201141552519193</v>
      </c>
      <c r="F60" s="330">
        <v>-57.430385552051156</v>
      </c>
      <c r="G60" s="330">
        <v>-21.495562685427668</v>
      </c>
      <c r="H60" s="330">
        <v>4.4412171446699018</v>
      </c>
      <c r="I60" s="330">
        <v>-77.596686394186705</v>
      </c>
      <c r="J60" s="330">
        <v>-91.797286730261717</v>
      </c>
      <c r="K60" s="330">
        <v>-99.759025672097096</v>
      </c>
      <c r="L60" s="330">
        <v>-16.238500675561578</v>
      </c>
      <c r="M60" s="330">
        <v>-16.462465678844403</v>
      </c>
      <c r="N60" s="330">
        <v>-5.4191719497969491</v>
      </c>
      <c r="O60" s="334">
        <v>-176.10755708302474</v>
      </c>
      <c r="P60" s="226"/>
    </row>
    <row r="61" spans="1:16" x14ac:dyDescent="0.3">
      <c r="A61" s="329">
        <v>1981</v>
      </c>
      <c r="B61" s="333" t="s">
        <v>728</v>
      </c>
      <c r="C61" s="330" t="s">
        <v>728</v>
      </c>
      <c r="D61" s="330">
        <v>181.94138822863508</v>
      </c>
      <c r="E61" s="330">
        <v>19.655812514438416</v>
      </c>
      <c r="F61" s="330">
        <v>-56.512579449079404</v>
      </c>
      <c r="G61" s="330">
        <v>-21.535312270270541</v>
      </c>
      <c r="H61" s="330">
        <v>4.6601728066070143</v>
      </c>
      <c r="I61" s="330">
        <v>-80.693106535782547</v>
      </c>
      <c r="J61" s="330">
        <v>-93.626931245572734</v>
      </c>
      <c r="K61" s="330">
        <v>-103.79763416016337</v>
      </c>
      <c r="L61" s="330">
        <v>-16.671305147780576</v>
      </c>
      <c r="M61" s="330">
        <v>-17.004872180326593</v>
      </c>
      <c r="N61" s="330">
        <v>-5.6323841645473625</v>
      </c>
      <c r="O61" s="334">
        <v>-189.2167516038426</v>
      </c>
      <c r="P61" s="226"/>
    </row>
    <row r="62" spans="1:16" x14ac:dyDescent="0.3">
      <c r="A62" s="329">
        <v>1982</v>
      </c>
      <c r="B62" s="333" t="s">
        <v>728</v>
      </c>
      <c r="C62" s="330" t="s">
        <v>728</v>
      </c>
      <c r="D62" s="330">
        <v>178.74827121974045</v>
      </c>
      <c r="E62" s="330">
        <v>19.330429607839253</v>
      </c>
      <c r="F62" s="330">
        <v>-55.647711932446818</v>
      </c>
      <c r="G62" s="330">
        <v>-21.572999546923352</v>
      </c>
      <c r="H62" s="330">
        <v>4.863545285939038</v>
      </c>
      <c r="I62" s="330">
        <v>-83.109482901045808</v>
      </c>
      <c r="J62" s="330">
        <v>-94.794841542256506</v>
      </c>
      <c r="K62" s="330">
        <v>-107.03603970359686</v>
      </c>
      <c r="L62" s="330">
        <v>-17.092314385264434</v>
      </c>
      <c r="M62" s="330">
        <v>-17.532365222542829</v>
      </c>
      <c r="N62" s="330">
        <v>-5.7942219920593825</v>
      </c>
      <c r="O62" s="334">
        <v>-199.63773111261727</v>
      </c>
      <c r="P62" s="226"/>
    </row>
    <row r="63" spans="1:16" x14ac:dyDescent="0.3">
      <c r="A63" s="329">
        <v>1983</v>
      </c>
      <c r="B63" s="333" t="s">
        <v>728</v>
      </c>
      <c r="C63" s="330" t="s">
        <v>728</v>
      </c>
      <c r="D63" s="330">
        <v>175.54639889098917</v>
      </c>
      <c r="E63" s="330">
        <v>18.812906332856222</v>
      </c>
      <c r="F63" s="330">
        <v>-54.8206849766215</v>
      </c>
      <c r="G63" s="330">
        <v>-21.608570989954124</v>
      </c>
      <c r="H63" s="330">
        <v>5.0527246269773611</v>
      </c>
      <c r="I63" s="330">
        <v>-85.128995387871711</v>
      </c>
      <c r="J63" s="330">
        <v>-96.053985803077424</v>
      </c>
      <c r="K63" s="330">
        <v>-109.73156453107457</v>
      </c>
      <c r="L63" s="330">
        <v>-17.478922947346735</v>
      </c>
      <c r="M63" s="330">
        <v>-18.094671366110276</v>
      </c>
      <c r="N63" s="330">
        <v>-5.9288521542941401</v>
      </c>
      <c r="O63" s="334">
        <v>-209.43421830552774</v>
      </c>
      <c r="P63" s="226"/>
    </row>
    <row r="64" spans="1:16" x14ac:dyDescent="0.3">
      <c r="A64" s="329">
        <v>1984</v>
      </c>
      <c r="B64" s="333" t="s">
        <v>728</v>
      </c>
      <c r="C64" s="330" t="s">
        <v>728</v>
      </c>
      <c r="D64" s="330">
        <v>172.68522212947425</v>
      </c>
      <c r="E64" s="330">
        <v>18.359723337587386</v>
      </c>
      <c r="F64" s="330">
        <v>-54.010332572776235</v>
      </c>
      <c r="G64" s="330">
        <v>-21.643066764148369</v>
      </c>
      <c r="H64" s="330">
        <v>5.2196957619447995</v>
      </c>
      <c r="I64" s="330">
        <v>-86.982895417813523</v>
      </c>
      <c r="J64" s="330">
        <v>-97.599002926047206</v>
      </c>
      <c r="K64" s="330">
        <v>-112.17422743697436</v>
      </c>
      <c r="L64" s="330">
        <v>-17.828845166748408</v>
      </c>
      <c r="M64" s="330">
        <v>-18.64918693449906</v>
      </c>
      <c r="N64" s="330">
        <v>-6.0525483182262194</v>
      </c>
      <c r="O64" s="334">
        <v>-218.67546430822696</v>
      </c>
      <c r="P64" s="226"/>
    </row>
    <row r="65" spans="1:16" x14ac:dyDescent="0.3">
      <c r="A65" s="329">
        <v>1985</v>
      </c>
      <c r="B65" s="333" t="s">
        <v>728</v>
      </c>
      <c r="C65" s="330" t="s">
        <v>728</v>
      </c>
      <c r="D65" s="330">
        <v>169.96481472125711</v>
      </c>
      <c r="E65" s="330">
        <v>17.998072878398869</v>
      </c>
      <c r="F65" s="330">
        <v>-53.290769902032551</v>
      </c>
      <c r="G65" s="330">
        <v>-21.675988897805446</v>
      </c>
      <c r="H65" s="330">
        <v>5.3665029500651205</v>
      </c>
      <c r="I65" s="330">
        <v>-88.721464113685428</v>
      </c>
      <c r="J65" s="330">
        <v>-99.431182977528806</v>
      </c>
      <c r="K65" s="330">
        <v>-114.45404381385481</v>
      </c>
      <c r="L65" s="330">
        <v>-18.158799739691471</v>
      </c>
      <c r="M65" s="330">
        <v>-19.184354218285709</v>
      </c>
      <c r="N65" s="330">
        <v>-6.1697917948217347</v>
      </c>
      <c r="O65" s="334">
        <v>-227.75700490798485</v>
      </c>
      <c r="P65" s="226"/>
    </row>
    <row r="66" spans="1:16" x14ac:dyDescent="0.3">
      <c r="A66" s="329">
        <v>1986</v>
      </c>
      <c r="B66" s="333" t="s">
        <v>728</v>
      </c>
      <c r="C66" s="330" t="s">
        <v>728</v>
      </c>
      <c r="D66" s="330">
        <v>167.3089399689423</v>
      </c>
      <c r="E66" s="330">
        <v>17.604054130978707</v>
      </c>
      <c r="F66" s="330">
        <v>-52.595250237085402</v>
      </c>
      <c r="G66" s="330">
        <v>-21.707395901067081</v>
      </c>
      <c r="H66" s="330">
        <v>5.5043570086399134</v>
      </c>
      <c r="I66" s="330">
        <v>-90.392553126209833</v>
      </c>
      <c r="J66" s="330">
        <v>-100.17676736595499</v>
      </c>
      <c r="K66" s="330">
        <v>-116.66732171943588</v>
      </c>
      <c r="L66" s="330">
        <v>-18.481070000630453</v>
      </c>
      <c r="M66" s="330">
        <v>-19.75222487636691</v>
      </c>
      <c r="N66" s="330">
        <v>-6.2827050053455524</v>
      </c>
      <c r="O66" s="334">
        <v>-235.63793712353515</v>
      </c>
      <c r="P66" s="226"/>
    </row>
    <row r="67" spans="1:16" x14ac:dyDescent="0.3">
      <c r="A67" s="329">
        <v>1987</v>
      </c>
      <c r="B67" s="333" t="s">
        <v>728</v>
      </c>
      <c r="C67" s="330" t="s">
        <v>728</v>
      </c>
      <c r="D67" s="330">
        <v>164.86011829714491</v>
      </c>
      <c r="E67" s="330">
        <v>17.408262803478909</v>
      </c>
      <c r="F67" s="330">
        <v>-51.94952246987279</v>
      </c>
      <c r="G67" s="330">
        <v>-21.738018665749031</v>
      </c>
      <c r="H67" s="330">
        <v>5.6365583590970489</v>
      </c>
      <c r="I67" s="330">
        <v>-92.127434221364524</v>
      </c>
      <c r="J67" s="330">
        <v>-101.00776721997846</v>
      </c>
      <c r="K67" s="330">
        <v>-118.95427940187201</v>
      </c>
      <c r="L67" s="330">
        <v>-18.75860402349247</v>
      </c>
      <c r="M67" s="330">
        <v>-20.346517754585776</v>
      </c>
      <c r="N67" s="330">
        <v>-6.4007984946711902</v>
      </c>
      <c r="O67" s="334">
        <v>-243.37800279186538</v>
      </c>
      <c r="P67" s="226"/>
    </row>
    <row r="68" spans="1:16" x14ac:dyDescent="0.3">
      <c r="A68" s="329">
        <v>1988</v>
      </c>
      <c r="B68" s="333" t="s">
        <v>728</v>
      </c>
      <c r="C68" s="330" t="s">
        <v>728</v>
      </c>
      <c r="D68" s="330">
        <v>162.52764094678744</v>
      </c>
      <c r="E68" s="330">
        <v>17.085340452765319</v>
      </c>
      <c r="F68" s="330">
        <v>-51.321065784606972</v>
      </c>
      <c r="G68" s="330">
        <v>-21.767102618566362</v>
      </c>
      <c r="H68" s="330">
        <v>5.757884243044189</v>
      </c>
      <c r="I68" s="330">
        <v>-93.547934788205467</v>
      </c>
      <c r="J68" s="330">
        <v>-102.46894402116976</v>
      </c>
      <c r="K68" s="330">
        <v>-120.85536048836285</v>
      </c>
      <c r="L68" s="330">
        <v>-19.020288062001235</v>
      </c>
      <c r="M68" s="330">
        <v>-20.910723938362295</v>
      </c>
      <c r="N68" s="330">
        <v>-6.4953633063429326</v>
      </c>
      <c r="O68" s="334">
        <v>-251.01591736502093</v>
      </c>
      <c r="P68" s="226"/>
    </row>
    <row r="69" spans="1:16" x14ac:dyDescent="0.3">
      <c r="A69" s="329">
        <v>1989</v>
      </c>
      <c r="B69" s="333" t="s">
        <v>728</v>
      </c>
      <c r="C69" s="330" t="s">
        <v>728</v>
      </c>
      <c r="D69" s="330">
        <v>160.38182130593583</v>
      </c>
      <c r="E69" s="330">
        <v>16.970910049130243</v>
      </c>
      <c r="F69" s="330">
        <v>-50.732593406810608</v>
      </c>
      <c r="G69" s="330">
        <v>-21.79471368485083</v>
      </c>
      <c r="H69" s="330">
        <v>5.8770833226179748</v>
      </c>
      <c r="I69" s="330">
        <v>-94.885788399809073</v>
      </c>
      <c r="J69" s="330">
        <v>-103.55942875150983</v>
      </c>
      <c r="K69" s="330">
        <v>-122.6508266684786</v>
      </c>
      <c r="L69" s="330">
        <v>-19.265329083147943</v>
      </c>
      <c r="M69" s="330">
        <v>-21.480781818224823</v>
      </c>
      <c r="N69" s="330">
        <v>-6.5841910879817842</v>
      </c>
      <c r="O69" s="334">
        <v>-257.72383822312941</v>
      </c>
      <c r="P69" s="226"/>
    </row>
    <row r="70" spans="1:16" x14ac:dyDescent="0.3">
      <c r="A70" s="329">
        <v>1990</v>
      </c>
      <c r="B70" s="333" t="s">
        <v>728</v>
      </c>
      <c r="C70" s="330" t="s">
        <v>728</v>
      </c>
      <c r="D70" s="330">
        <v>158.449243859641</v>
      </c>
      <c r="E70" s="330">
        <v>16.911156726712612</v>
      </c>
      <c r="F70" s="330">
        <v>-50.169489984534167</v>
      </c>
      <c r="G70" s="330">
        <v>-21.821207906274775</v>
      </c>
      <c r="H70" s="330">
        <v>5.9811774594620752</v>
      </c>
      <c r="I70" s="330">
        <v>-96.042562211542858</v>
      </c>
      <c r="J70" s="330">
        <v>-104.98172818602441</v>
      </c>
      <c r="K70" s="330">
        <v>-124.18380113130902</v>
      </c>
      <c r="L70" s="330">
        <v>-19.471803076917546</v>
      </c>
      <c r="M70" s="330">
        <v>-21.994835732770198</v>
      </c>
      <c r="N70" s="330">
        <v>-6.6610374991533581</v>
      </c>
      <c r="O70" s="334">
        <v>-263.98488768271062</v>
      </c>
      <c r="P70" s="226"/>
    </row>
    <row r="71" spans="1:16" x14ac:dyDescent="0.3">
      <c r="A71" s="329">
        <v>1991</v>
      </c>
      <c r="B71" s="333" t="s">
        <v>728</v>
      </c>
      <c r="C71" s="330" t="s">
        <v>728</v>
      </c>
      <c r="D71" s="330">
        <v>156.58014988687631</v>
      </c>
      <c r="E71" s="330">
        <v>16.666887595463919</v>
      </c>
      <c r="F71" s="330">
        <v>-49.62079362106239</v>
      </c>
      <c r="G71" s="330">
        <v>-21.846336680828859</v>
      </c>
      <c r="H71" s="330">
        <v>6.0679559582810878</v>
      </c>
      <c r="I71" s="330">
        <v>-96.938890998484666</v>
      </c>
      <c r="J71" s="330">
        <v>-105.37056799025456</v>
      </c>
      <c r="K71" s="330">
        <v>-125.39584382105394</v>
      </c>
      <c r="L71" s="330">
        <v>-19.681153761368627</v>
      </c>
      <c r="M71" s="330">
        <v>-22.420285914342347</v>
      </c>
      <c r="N71" s="330">
        <v>-6.7192472489183404</v>
      </c>
      <c r="O71" s="334">
        <v>-268.67812659569245</v>
      </c>
      <c r="P71" s="226"/>
    </row>
    <row r="72" spans="1:16" x14ac:dyDescent="0.3">
      <c r="A72" s="329">
        <v>1992</v>
      </c>
      <c r="B72" s="333" t="s">
        <v>728</v>
      </c>
      <c r="C72" s="330" t="s">
        <v>728</v>
      </c>
      <c r="D72" s="330">
        <v>154.83341963991802</v>
      </c>
      <c r="E72" s="330">
        <v>16.441593666748393</v>
      </c>
      <c r="F72" s="330">
        <v>-49.149560343247558</v>
      </c>
      <c r="G72" s="330">
        <v>-21.870935413704792</v>
      </c>
      <c r="H72" s="330">
        <v>6.1457728982411313</v>
      </c>
      <c r="I72" s="330">
        <v>-97.926942378470713</v>
      </c>
      <c r="J72" s="330">
        <v>-106.77055144914593</v>
      </c>
      <c r="K72" s="330">
        <v>-126.69686035263948</v>
      </c>
      <c r="L72" s="330">
        <v>-19.853015601582428</v>
      </c>
      <c r="M72" s="330">
        <v>-22.859216189748839</v>
      </c>
      <c r="N72" s="330">
        <v>-6.7859035498782854</v>
      </c>
      <c r="O72" s="334">
        <v>-274.49219907351051</v>
      </c>
      <c r="P72" s="226"/>
    </row>
    <row r="73" spans="1:16" x14ac:dyDescent="0.3">
      <c r="A73" s="329">
        <v>1993</v>
      </c>
      <c r="B73" s="333" t="s">
        <v>728</v>
      </c>
      <c r="C73" s="330" t="s">
        <v>728</v>
      </c>
      <c r="D73" s="330">
        <v>153.17059026630395</v>
      </c>
      <c r="E73" s="330">
        <v>16.264747842653389</v>
      </c>
      <c r="F73" s="330">
        <v>-48.697960491661128</v>
      </c>
      <c r="G73" s="330">
        <v>-21.894697268035344</v>
      </c>
      <c r="H73" s="330">
        <v>6.2203569889270494</v>
      </c>
      <c r="I73" s="330">
        <v>-98.85482236471772</v>
      </c>
      <c r="J73" s="330">
        <v>-106.85981119357709</v>
      </c>
      <c r="K73" s="330">
        <v>-127.92702043312582</v>
      </c>
      <c r="L73" s="330">
        <v>-20.030284283504553</v>
      </c>
      <c r="M73" s="330">
        <v>-23.264333266079948</v>
      </c>
      <c r="N73" s="330">
        <v>-6.8480043161086099</v>
      </c>
      <c r="O73" s="334">
        <v>-278.72123851892582</v>
      </c>
      <c r="P73" s="226"/>
    </row>
    <row r="74" spans="1:16" x14ac:dyDescent="0.3">
      <c r="A74" s="329">
        <v>1994</v>
      </c>
      <c r="B74" s="333" t="s">
        <v>728</v>
      </c>
      <c r="C74" s="330" t="s">
        <v>728</v>
      </c>
      <c r="D74" s="330">
        <v>151.62018200442481</v>
      </c>
      <c r="E74" s="330">
        <v>16.044609468190551</v>
      </c>
      <c r="F74" s="330">
        <v>-48.2689074145582</v>
      </c>
      <c r="G74" s="330">
        <v>-21.918004779350806</v>
      </c>
      <c r="H74" s="330">
        <v>6.2946499153319788</v>
      </c>
      <c r="I74" s="330">
        <v>-99.856828725572157</v>
      </c>
      <c r="J74" s="330">
        <v>-107.03495347489968</v>
      </c>
      <c r="K74" s="330">
        <v>-129.25527587019062</v>
      </c>
      <c r="L74" s="330">
        <v>-20.199458224927973</v>
      </c>
      <c r="M74" s="330">
        <v>-23.665891202878402</v>
      </c>
      <c r="N74" s="330">
        <v>-6.9159525606336762</v>
      </c>
      <c r="O74" s="334">
        <v>-283.15583086506422</v>
      </c>
      <c r="P74" s="226"/>
    </row>
    <row r="75" spans="1:16" x14ac:dyDescent="0.3">
      <c r="A75" s="329">
        <v>1995</v>
      </c>
      <c r="B75" s="333" t="s">
        <v>728</v>
      </c>
      <c r="C75" s="330" t="s">
        <v>728</v>
      </c>
      <c r="D75" s="330">
        <v>150.2395101005622</v>
      </c>
      <c r="E75" s="330">
        <v>15.942973383042387</v>
      </c>
      <c r="F75" s="330">
        <v>-47.846531789485006</v>
      </c>
      <c r="G75" s="330">
        <v>-21.94221688411049</v>
      </c>
      <c r="H75" s="330">
        <v>6.376942163240952</v>
      </c>
      <c r="I75" s="330">
        <v>-101.16700952540607</v>
      </c>
      <c r="J75" s="330">
        <v>-108.70895059244997</v>
      </c>
      <c r="K75" s="330">
        <v>-130.93982791547919</v>
      </c>
      <c r="L75" s="330">
        <v>-20.361973102389751</v>
      </c>
      <c r="M75" s="330">
        <v>-24.098315566644914</v>
      </c>
      <c r="N75" s="330">
        <v>-7.006935445145321</v>
      </c>
      <c r="O75" s="334">
        <v>-289.51233517426516</v>
      </c>
      <c r="P75" s="226"/>
    </row>
    <row r="76" spans="1:16" x14ac:dyDescent="0.3">
      <c r="A76" s="329">
        <v>1996</v>
      </c>
      <c r="B76" s="333" t="s">
        <v>728</v>
      </c>
      <c r="C76" s="330" t="s">
        <v>728</v>
      </c>
      <c r="D76" s="330">
        <v>148.83821366285778</v>
      </c>
      <c r="E76" s="330">
        <v>15.773505505266506</v>
      </c>
      <c r="F76" s="330">
        <v>-47.433424584452183</v>
      </c>
      <c r="G76" s="330">
        <v>-21.964638332700765</v>
      </c>
      <c r="H76" s="330">
        <v>6.4584157244004912</v>
      </c>
      <c r="I76" s="330">
        <v>-102.12793453450337</v>
      </c>
      <c r="J76" s="330">
        <v>-109.27130350646057</v>
      </c>
      <c r="K76" s="330">
        <v>-132.23676491085098</v>
      </c>
      <c r="L76" s="330">
        <v>-20.520110255625607</v>
      </c>
      <c r="M76" s="330">
        <v>-24.418463750117663</v>
      </c>
      <c r="N76" s="330">
        <v>-7.0707272739376634</v>
      </c>
      <c r="O76" s="334">
        <v>-293.97323225612399</v>
      </c>
      <c r="P76" s="226"/>
    </row>
    <row r="77" spans="1:16" x14ac:dyDescent="0.3">
      <c r="A77" s="329">
        <v>1997</v>
      </c>
      <c r="B77" s="333" t="s">
        <v>728</v>
      </c>
      <c r="C77" s="330" t="s">
        <v>728</v>
      </c>
      <c r="D77" s="330">
        <v>147.55006448163178</v>
      </c>
      <c r="E77" s="330">
        <v>15.700570909367109</v>
      </c>
      <c r="F77" s="330">
        <v>-47.021232916165125</v>
      </c>
      <c r="G77" s="330">
        <v>-21.985087673994165</v>
      </c>
      <c r="H77" s="330">
        <v>6.5227800803825859</v>
      </c>
      <c r="I77" s="330">
        <v>-102.70067923618011</v>
      </c>
      <c r="J77" s="330">
        <v>-109.10995578914095</v>
      </c>
      <c r="K77" s="330">
        <v>-133.03944454300444</v>
      </c>
      <c r="L77" s="330">
        <v>-20.695482371173799</v>
      </c>
      <c r="M77" s="330">
        <v>-24.585558224596394</v>
      </c>
      <c r="N77" s="330">
        <v>-7.1070167151153791</v>
      </c>
      <c r="O77" s="334">
        <v>-296.47104199798889</v>
      </c>
      <c r="P77" s="226"/>
    </row>
    <row r="78" spans="1:16" x14ac:dyDescent="0.3">
      <c r="A78" s="329">
        <v>1998</v>
      </c>
      <c r="B78" s="333">
        <v>3.2928809071643334E-17</v>
      </c>
      <c r="C78" s="330">
        <v>-1.2327969848257542E-2</v>
      </c>
      <c r="D78" s="330">
        <v>146.3322883311572</v>
      </c>
      <c r="E78" s="330">
        <v>15.665718074521751</v>
      </c>
      <c r="F78" s="330">
        <v>-46.614257969666092</v>
      </c>
      <c r="G78" s="330">
        <v>-22.004868290705144</v>
      </c>
      <c r="H78" s="330">
        <v>6.5695808557367998</v>
      </c>
      <c r="I78" s="330">
        <v>-103.13426885239934</v>
      </c>
      <c r="J78" s="330">
        <v>-109.28731272430487</v>
      </c>
      <c r="K78" s="330">
        <v>-133.63134079004013</v>
      </c>
      <c r="L78" s="330">
        <v>-20.827128360892704</v>
      </c>
      <c r="M78" s="330">
        <v>-24.666428800386583</v>
      </c>
      <c r="N78" s="330">
        <v>-7.1338106987396914</v>
      </c>
      <c r="O78" s="334">
        <v>-298.74415719556708</v>
      </c>
      <c r="P78" s="226"/>
    </row>
    <row r="79" spans="1:16" x14ac:dyDescent="0.3">
      <c r="A79" s="329">
        <v>1999</v>
      </c>
      <c r="B79" s="333" t="s">
        <v>728</v>
      </c>
      <c r="C79" s="330">
        <v>-0.84397030752665625</v>
      </c>
      <c r="D79" s="330">
        <v>145.15171048260137</v>
      </c>
      <c r="E79" s="330">
        <v>15.582783717825027</v>
      </c>
      <c r="F79" s="330">
        <v>-46.220047967889947</v>
      </c>
      <c r="G79" s="330">
        <v>-22.024191147180602</v>
      </c>
      <c r="H79" s="330">
        <v>6.6018161056997018</v>
      </c>
      <c r="I79" s="330">
        <v>-103.42507400748926</v>
      </c>
      <c r="J79" s="330">
        <v>-109.14793398629685</v>
      </c>
      <c r="K79" s="330">
        <v>-134.04560397323684</v>
      </c>
      <c r="L79" s="330">
        <v>-20.939057004997522</v>
      </c>
      <c r="M79" s="330">
        <v>-24.686152379154944</v>
      </c>
      <c r="N79" s="330">
        <v>-7.1510630157346569</v>
      </c>
      <c r="O79" s="334">
        <v>-301.14678348338117</v>
      </c>
      <c r="P79" s="226"/>
    </row>
    <row r="80" spans="1:16" x14ac:dyDescent="0.3">
      <c r="A80" s="329">
        <v>2000</v>
      </c>
      <c r="B80" s="333">
        <v>0.10844840136277388</v>
      </c>
      <c r="C80" s="330">
        <v>-2.0376588549596208</v>
      </c>
      <c r="D80" s="330">
        <v>143.95243335085578</v>
      </c>
      <c r="E80" s="330">
        <v>15.375127570892172</v>
      </c>
      <c r="F80" s="330">
        <v>-45.823754916735588</v>
      </c>
      <c r="G80" s="330">
        <v>-22.04235168616831</v>
      </c>
      <c r="H80" s="330">
        <v>6.618826033788733</v>
      </c>
      <c r="I80" s="330">
        <v>-103.41368928332534</v>
      </c>
      <c r="J80" s="330">
        <v>-108.39686551293386</v>
      </c>
      <c r="K80" s="330">
        <v>-134.11166608997314</v>
      </c>
      <c r="L80" s="330">
        <v>-21.016917557035914</v>
      </c>
      <c r="M80" s="330">
        <v>-24.657620997755938</v>
      </c>
      <c r="N80" s="330">
        <v>-7.1462452857705356</v>
      </c>
      <c r="O80" s="334">
        <v>-302.59193482775879</v>
      </c>
      <c r="P80" s="226"/>
    </row>
    <row r="81" spans="1:16" x14ac:dyDescent="0.3">
      <c r="A81" s="329">
        <v>2001</v>
      </c>
      <c r="B81" s="333">
        <v>1.1149955862976764</v>
      </c>
      <c r="C81" s="330">
        <v>-3.7067499069910173</v>
      </c>
      <c r="D81" s="330">
        <v>142.75804228025387</v>
      </c>
      <c r="E81" s="330">
        <v>15.222070033937836</v>
      </c>
      <c r="F81" s="330">
        <v>-45.425395187657671</v>
      </c>
      <c r="G81" s="330">
        <v>-22.060498461043473</v>
      </c>
      <c r="H81" s="330">
        <v>6.6310371643518655</v>
      </c>
      <c r="I81" s="330">
        <v>-103.24081920785633</v>
      </c>
      <c r="J81" s="330">
        <v>-107.96130264493118</v>
      </c>
      <c r="K81" s="330">
        <v>-133.97799029156539</v>
      </c>
      <c r="L81" s="330">
        <v>-21.04965092430756</v>
      </c>
      <c r="M81" s="330">
        <v>-24.63340939903448</v>
      </c>
      <c r="N81" s="330">
        <v>-7.1297220894315014</v>
      </c>
      <c r="O81" s="334">
        <v>-303.45939304797736</v>
      </c>
      <c r="P81" s="226"/>
    </row>
    <row r="82" spans="1:16" x14ac:dyDescent="0.3">
      <c r="A82" s="329">
        <v>2002</v>
      </c>
      <c r="B82" s="333">
        <v>2.5622004535191074</v>
      </c>
      <c r="C82" s="330">
        <v>-5.6259052333937616</v>
      </c>
      <c r="D82" s="330">
        <v>141.62754450162114</v>
      </c>
      <c r="E82" s="330">
        <v>15.053052464161444</v>
      </c>
      <c r="F82" s="330">
        <v>-45.027493427170988</v>
      </c>
      <c r="G82" s="330">
        <v>-22.078337129416123</v>
      </c>
      <c r="H82" s="330">
        <v>6.6220940034893747</v>
      </c>
      <c r="I82" s="330">
        <v>-102.91664356224589</v>
      </c>
      <c r="J82" s="330">
        <v>-107.11805113964617</v>
      </c>
      <c r="K82" s="330">
        <v>-133.59656130890767</v>
      </c>
      <c r="L82" s="330">
        <v>-21.030607402786483</v>
      </c>
      <c r="M82" s="330">
        <v>-24.524978541120767</v>
      </c>
      <c r="N82" s="330">
        <v>-7.1034564322715994</v>
      </c>
      <c r="O82" s="334">
        <v>-303.15714275416838</v>
      </c>
      <c r="P82" s="226"/>
    </row>
    <row r="83" spans="1:16" x14ac:dyDescent="0.3">
      <c r="A83" s="329">
        <v>2003</v>
      </c>
      <c r="B83" s="333">
        <v>4.1351621455445882</v>
      </c>
      <c r="C83" s="330">
        <v>-7.7631155145056212</v>
      </c>
      <c r="D83" s="330">
        <v>140.4454725467433</v>
      </c>
      <c r="E83" s="330">
        <v>14.861979062976166</v>
      </c>
      <c r="F83" s="330">
        <v>-44.659160469630926</v>
      </c>
      <c r="G83" s="330">
        <v>-22.094198896198517</v>
      </c>
      <c r="H83" s="330">
        <v>6.5870094545351003</v>
      </c>
      <c r="I83" s="330">
        <v>-102.1987901059649</v>
      </c>
      <c r="J83" s="330">
        <v>-106.27388640316484</v>
      </c>
      <c r="K83" s="330">
        <v>-132.70490741539865</v>
      </c>
      <c r="L83" s="330">
        <v>-20.972323844280428</v>
      </c>
      <c r="M83" s="330">
        <v>-24.298018732375901</v>
      </c>
      <c r="N83" s="330">
        <v>-7.0496631522357376</v>
      </c>
      <c r="O83" s="334">
        <v>-301.98444132395639</v>
      </c>
      <c r="P83" s="226"/>
    </row>
    <row r="84" spans="1:16" x14ac:dyDescent="0.3">
      <c r="A84" s="329">
        <v>2004</v>
      </c>
      <c r="B84" s="333">
        <v>5.8196492804397657</v>
      </c>
      <c r="C84" s="330">
        <v>-10.660933414370479</v>
      </c>
      <c r="D84" s="330">
        <v>139.17394697389821</v>
      </c>
      <c r="E84" s="330">
        <v>14.793114925057331</v>
      </c>
      <c r="F84" s="330">
        <v>-44.255049032256828</v>
      </c>
      <c r="G84" s="330">
        <v>-22.108317588351042</v>
      </c>
      <c r="H84" s="330">
        <v>6.5452126889839555</v>
      </c>
      <c r="I84" s="330">
        <v>-101.408537779836</v>
      </c>
      <c r="J84" s="330">
        <v>-104.82565834025095</v>
      </c>
      <c r="K84" s="330">
        <v>-131.7129925158435</v>
      </c>
      <c r="L84" s="330">
        <v>-20.876378211454885</v>
      </c>
      <c r="M84" s="330">
        <v>-24.037660210073255</v>
      </c>
      <c r="N84" s="330">
        <v>-6.9921568787169024</v>
      </c>
      <c r="O84" s="334">
        <v>-300.54576010277464</v>
      </c>
      <c r="P84" s="226"/>
    </row>
    <row r="85" spans="1:16" x14ac:dyDescent="0.3">
      <c r="A85" s="329">
        <v>2005</v>
      </c>
      <c r="B85" s="333">
        <v>7.7422052534512487</v>
      </c>
      <c r="C85" s="330">
        <v>-12.824018323324742</v>
      </c>
      <c r="D85" s="330">
        <v>137.99695476193796</v>
      </c>
      <c r="E85" s="330">
        <v>14.577528438218343</v>
      </c>
      <c r="F85" s="330">
        <v>-43.882976308635172</v>
      </c>
      <c r="G85" s="330">
        <v>-22.121729665603382</v>
      </c>
      <c r="H85" s="330">
        <v>6.4968303635497664</v>
      </c>
      <c r="I85" s="330">
        <v>-100.50556949269287</v>
      </c>
      <c r="J85" s="330">
        <v>-103.62026696081539</v>
      </c>
      <c r="K85" s="330">
        <v>-130.58935700336897</v>
      </c>
      <c r="L85" s="330">
        <v>-20.735718414852148</v>
      </c>
      <c r="M85" s="330">
        <v>-23.750364235351558</v>
      </c>
      <c r="N85" s="330">
        <v>-6.9266728993591551</v>
      </c>
      <c r="O85" s="334">
        <v>-298.14315448684613</v>
      </c>
      <c r="P85" s="226"/>
    </row>
    <row r="86" spans="1:16" x14ac:dyDescent="0.3">
      <c r="A86" s="329">
        <v>2006</v>
      </c>
      <c r="B86" s="333">
        <v>10.589578378432176</v>
      </c>
      <c r="C86" s="330">
        <v>-6.6895509697173416</v>
      </c>
      <c r="D86" s="330">
        <v>136.99374492432648</v>
      </c>
      <c r="E86" s="330">
        <v>14.476004074433385</v>
      </c>
      <c r="F86" s="330">
        <v>-43.547314252447194</v>
      </c>
      <c r="G86" s="330">
        <v>-22.135558498145549</v>
      </c>
      <c r="H86" s="330">
        <v>6.4388537766543639</v>
      </c>
      <c r="I86" s="330">
        <v>-99.424224110099118</v>
      </c>
      <c r="J86" s="330">
        <v>-102.29058795185431</v>
      </c>
      <c r="K86" s="330">
        <v>-129.25132317780003</v>
      </c>
      <c r="L86" s="330">
        <v>-20.519263445813518</v>
      </c>
      <c r="M86" s="330">
        <v>-23.429932079549719</v>
      </c>
      <c r="N86" s="330">
        <v>-6.8486532867043639</v>
      </c>
      <c r="O86" s="334">
        <v>-285.6382266182847</v>
      </c>
      <c r="P86" s="226"/>
    </row>
    <row r="87" spans="1:16" x14ac:dyDescent="0.3">
      <c r="A87" s="329">
        <v>2007</v>
      </c>
      <c r="B87" s="333">
        <v>13.913941939250243</v>
      </c>
      <c r="C87" s="330">
        <v>0.31565987858652578</v>
      </c>
      <c r="D87" s="330">
        <v>135.88337251167727</v>
      </c>
      <c r="E87" s="330">
        <v>14.424553631530856</v>
      </c>
      <c r="F87" s="330">
        <v>-43.273448340876087</v>
      </c>
      <c r="G87" s="330">
        <v>-22.149255322243082</v>
      </c>
      <c r="H87" s="330">
        <v>6.3712090149627372</v>
      </c>
      <c r="I87" s="330">
        <v>-98.229760870169684</v>
      </c>
      <c r="J87" s="330">
        <v>-100.44692533297024</v>
      </c>
      <c r="K87" s="330">
        <v>-127.72284060579643</v>
      </c>
      <c r="L87" s="330">
        <v>-20.259698078308176</v>
      </c>
      <c r="M87" s="330">
        <v>-23.089808584789367</v>
      </c>
      <c r="N87" s="330">
        <v>-6.7638374197250251</v>
      </c>
      <c r="O87" s="334">
        <v>-271.02683757887047</v>
      </c>
      <c r="P87" s="226"/>
    </row>
    <row r="88" spans="1:16" x14ac:dyDescent="0.3">
      <c r="A88" s="329">
        <v>2008</v>
      </c>
      <c r="B88" s="333">
        <v>17.23868047873507</v>
      </c>
      <c r="C88" s="330">
        <v>-5.8531492128398561</v>
      </c>
      <c r="D88" s="330">
        <v>134.65504115728669</v>
      </c>
      <c r="E88" s="330">
        <v>14.392186784350873</v>
      </c>
      <c r="F88" s="330">
        <v>-43.000405335074319</v>
      </c>
      <c r="G88" s="330">
        <v>-22.161262916828942</v>
      </c>
      <c r="H88" s="330">
        <v>6.3010028669710847</v>
      </c>
      <c r="I88" s="330">
        <v>-97.095847976406702</v>
      </c>
      <c r="J88" s="330">
        <v>-100.43297260405799</v>
      </c>
      <c r="K88" s="330">
        <v>-126.24646828726495</v>
      </c>
      <c r="L88" s="330">
        <v>-19.993608167782323</v>
      </c>
      <c r="M88" s="330">
        <v>-22.754576141315901</v>
      </c>
      <c r="N88" s="330">
        <v>-6.6840956732299421</v>
      </c>
      <c r="O88" s="334">
        <v>-271.63547502745718</v>
      </c>
      <c r="P88" s="226"/>
    </row>
    <row r="89" spans="1:16" x14ac:dyDescent="0.3">
      <c r="A89" s="329">
        <v>2009</v>
      </c>
      <c r="B89" s="333">
        <v>20.601738303845519</v>
      </c>
      <c r="C89" s="330">
        <v>-10.662592618469628</v>
      </c>
      <c r="D89" s="330">
        <v>133.34396537767674</v>
      </c>
      <c r="E89" s="330">
        <v>14.170980230433518</v>
      </c>
      <c r="F89" s="330">
        <v>-42.716300888115384</v>
      </c>
      <c r="G89" s="330">
        <v>-22.172754230219404</v>
      </c>
      <c r="H89" s="330">
        <v>6.2298047878341647</v>
      </c>
      <c r="I89" s="330">
        <v>-95.956254471074701</v>
      </c>
      <c r="J89" s="330">
        <v>-98.119793974619782</v>
      </c>
      <c r="K89" s="330">
        <v>-124.76218170979256</v>
      </c>
      <c r="L89" s="330">
        <v>-19.727549671443878</v>
      </c>
      <c r="M89" s="330">
        <v>-22.435712807220401</v>
      </c>
      <c r="N89" s="330">
        <v>-6.6051289217979079</v>
      </c>
      <c r="O89" s="334">
        <v>-268.81178059296377</v>
      </c>
      <c r="P89" s="226"/>
    </row>
    <row r="90" spans="1:16" x14ac:dyDescent="0.3">
      <c r="A90" s="329">
        <v>2010</v>
      </c>
      <c r="B90" s="333">
        <v>23.969344712735392</v>
      </c>
      <c r="C90" s="330">
        <v>-9.6716831562039829</v>
      </c>
      <c r="D90" s="330">
        <v>132.13522727893468</v>
      </c>
      <c r="E90" s="330">
        <v>13.998193115167892</v>
      </c>
      <c r="F90" s="330">
        <v>-42.456502681312848</v>
      </c>
      <c r="G90" s="330">
        <v>-22.184541419900601</v>
      </c>
      <c r="H90" s="330">
        <v>6.1514980396311083</v>
      </c>
      <c r="I90" s="330">
        <v>-94.785180901208705</v>
      </c>
      <c r="J90" s="330">
        <v>-97.111209088537592</v>
      </c>
      <c r="K90" s="330">
        <v>-123.23894233491345</v>
      </c>
      <c r="L90" s="330">
        <v>-19.476957388781557</v>
      </c>
      <c r="M90" s="330">
        <v>-22.084628537753144</v>
      </c>
      <c r="N90" s="330">
        <v>-6.5244217575404351</v>
      </c>
      <c r="O90" s="334">
        <v>-261.27980411968326</v>
      </c>
      <c r="P90" s="226"/>
    </row>
    <row r="91" spans="1:16" x14ac:dyDescent="0.3">
      <c r="A91" s="329">
        <v>2011</v>
      </c>
      <c r="B91" s="333">
        <v>27.150366493253845</v>
      </c>
      <c r="C91" s="330">
        <v>-8.7147162569521477</v>
      </c>
      <c r="D91" s="330">
        <v>130.96790722903</v>
      </c>
      <c r="E91" s="330">
        <v>13.857305587956239</v>
      </c>
      <c r="F91" s="330">
        <v>-42.218533846828706</v>
      </c>
      <c r="G91" s="330">
        <v>-22.197216491771297</v>
      </c>
      <c r="H91" s="330">
        <v>6.079384844625114</v>
      </c>
      <c r="I91" s="330">
        <v>-93.692676301431092</v>
      </c>
      <c r="J91" s="330">
        <v>-95.626212927233837</v>
      </c>
      <c r="K91" s="330">
        <v>-121.81840345633587</v>
      </c>
      <c r="L91" s="330">
        <v>-19.261931044989705</v>
      </c>
      <c r="M91" s="330">
        <v>-21.760636675087387</v>
      </c>
      <c r="N91" s="330">
        <v>-6.4492102595431957</v>
      </c>
      <c r="O91" s="334">
        <v>-253.68457310530806</v>
      </c>
      <c r="P91" s="226"/>
    </row>
    <row r="92" spans="1:16" x14ac:dyDescent="0.3">
      <c r="A92" s="329">
        <v>2012</v>
      </c>
      <c r="B92" s="333">
        <v>30.228129118285661</v>
      </c>
      <c r="C92" s="330">
        <v>-7.7413130780895383</v>
      </c>
      <c r="D92" s="330">
        <v>129.69090623622958</v>
      </c>
      <c r="E92" s="330">
        <v>13.640270787209083</v>
      </c>
      <c r="F92" s="330">
        <v>-41.934144458796894</v>
      </c>
      <c r="G92" s="330">
        <v>-22.208249687107241</v>
      </c>
      <c r="H92" s="330">
        <v>6.0250404049064681</v>
      </c>
      <c r="I92" s="330">
        <v>-92.7562726024737</v>
      </c>
      <c r="J92" s="330">
        <v>-93.712513396168745</v>
      </c>
      <c r="K92" s="330">
        <v>-120.60088981785591</v>
      </c>
      <c r="L92" s="330">
        <v>-19.067858161292889</v>
      </c>
      <c r="M92" s="330">
        <v>-21.508813866053998</v>
      </c>
      <c r="N92" s="330">
        <v>-6.3847529910118102</v>
      </c>
      <c r="O92" s="334">
        <v>-246.33046151221996</v>
      </c>
      <c r="P92" s="226"/>
    </row>
    <row r="93" spans="1:16" x14ac:dyDescent="0.3">
      <c r="A93" s="329">
        <v>2013</v>
      </c>
      <c r="B93" s="333">
        <v>33.239970897950393</v>
      </c>
      <c r="C93" s="330">
        <v>-6.7987323980243772</v>
      </c>
      <c r="D93" s="330">
        <v>128.54612695514402</v>
      </c>
      <c r="E93" s="330">
        <v>13.528804129561491</v>
      </c>
      <c r="F93" s="330">
        <v>-41.663965620028264</v>
      </c>
      <c r="G93" s="330">
        <v>-22.219909039262191</v>
      </c>
      <c r="H93" s="330">
        <v>5.961010727566026</v>
      </c>
      <c r="I93" s="330">
        <v>-91.760283852071993</v>
      </c>
      <c r="J93" s="330">
        <v>-93.400420370350872</v>
      </c>
      <c r="K93" s="330">
        <v>-119.30591399504569</v>
      </c>
      <c r="L93" s="330">
        <v>-18.842305672269021</v>
      </c>
      <c r="M93" s="330">
        <v>-21.224381682560953</v>
      </c>
      <c r="N93" s="330">
        <v>-6.316195446796538</v>
      </c>
      <c r="O93" s="334">
        <v>-240.256195366188</v>
      </c>
      <c r="P93" s="226"/>
    </row>
    <row r="94" spans="1:16" x14ac:dyDescent="0.3">
      <c r="A94" s="329">
        <v>2014</v>
      </c>
      <c r="B94" s="333">
        <v>36.18811808538522</v>
      </c>
      <c r="C94" s="330">
        <v>-5.8736165517774657</v>
      </c>
      <c r="D94" s="330">
        <v>127.50225428913049</v>
      </c>
      <c r="E94" s="330">
        <v>13.44037034125312</v>
      </c>
      <c r="F94" s="330">
        <v>-41.389601473959836</v>
      </c>
      <c r="G94" s="330">
        <v>-22.231128893876978</v>
      </c>
      <c r="H94" s="330">
        <v>5.8921877244672567</v>
      </c>
      <c r="I94" s="330">
        <v>-90.734587820991877</v>
      </c>
      <c r="J94" s="330">
        <v>-91.503756317741718</v>
      </c>
      <c r="K94" s="330">
        <v>-117.97231303685493</v>
      </c>
      <c r="L94" s="330">
        <v>-18.621034923583295</v>
      </c>
      <c r="M94" s="330">
        <v>-20.914693195429226</v>
      </c>
      <c r="N94" s="330">
        <v>-6.245593043127621</v>
      </c>
      <c r="O94" s="334">
        <v>-232.46339481710686</v>
      </c>
      <c r="P94" s="226"/>
    </row>
    <row r="95" spans="1:16" x14ac:dyDescent="0.3">
      <c r="A95" s="329">
        <v>2015</v>
      </c>
      <c r="B95" s="333">
        <v>39.065335652010603</v>
      </c>
      <c r="C95" s="330">
        <v>-4.9344529062462126</v>
      </c>
      <c r="D95" s="330">
        <v>126.39122140176235</v>
      </c>
      <c r="E95" s="330">
        <v>13.284378047936451</v>
      </c>
      <c r="F95" s="330">
        <v>-41.094332520512715</v>
      </c>
      <c r="G95" s="330">
        <v>-22.241519730269015</v>
      </c>
      <c r="H95" s="330">
        <v>5.8364561663667134</v>
      </c>
      <c r="I95" s="330">
        <v>-89.861423057960167</v>
      </c>
      <c r="J95" s="330">
        <v>-90.485881050278365</v>
      </c>
      <c r="K95" s="330">
        <v>-116.83703189180403</v>
      </c>
      <c r="L95" s="330">
        <v>-18.41813142747073</v>
      </c>
      <c r="M95" s="330">
        <v>-20.657015761630625</v>
      </c>
      <c r="N95" s="330">
        <v>-6.1854899236837513</v>
      </c>
      <c r="O95" s="334">
        <v>-226.13788700177952</v>
      </c>
      <c r="P95" s="226"/>
    </row>
    <row r="96" spans="1:16" x14ac:dyDescent="0.3">
      <c r="A96" s="329">
        <v>2016</v>
      </c>
      <c r="B96" s="333">
        <v>41.938786353871038</v>
      </c>
      <c r="C96" s="330">
        <v>-3.9690021215041638</v>
      </c>
      <c r="D96" s="330">
        <v>125.27980069113667</v>
      </c>
      <c r="E96" s="330">
        <v>13.147699997367091</v>
      </c>
      <c r="F96" s="330">
        <v>-40.811053928982631</v>
      </c>
      <c r="G96" s="330">
        <v>-22.251388468068402</v>
      </c>
      <c r="H96" s="330">
        <v>5.7795261905530664</v>
      </c>
      <c r="I96" s="330">
        <v>-88.938424500360753</v>
      </c>
      <c r="J96" s="330">
        <v>-89.190988515451224</v>
      </c>
      <c r="K96" s="330">
        <v>-115.63695728536493</v>
      </c>
      <c r="L96" s="330">
        <v>-18.218713634318888</v>
      </c>
      <c r="M96" s="330">
        <v>-20.39383101263844</v>
      </c>
      <c r="N96" s="330">
        <v>-6.1219565621663836</v>
      </c>
      <c r="O96" s="334">
        <v>-219.3865027959279</v>
      </c>
      <c r="P96" s="226"/>
    </row>
    <row r="97" spans="1:16" x14ac:dyDescent="0.3">
      <c r="A97" s="329">
        <v>2017</v>
      </c>
      <c r="B97" s="333">
        <v>44.73597026748299</v>
      </c>
      <c r="C97" s="330">
        <v>-3.0039557327716446</v>
      </c>
      <c r="D97" s="330">
        <v>124.1771387834318</v>
      </c>
      <c r="E97" s="330">
        <v>13.145719995881349</v>
      </c>
      <c r="F97" s="330">
        <v>-40.522350664383069</v>
      </c>
      <c r="G97" s="330">
        <v>-22.261087542820238</v>
      </c>
      <c r="H97" s="330">
        <v>5.7200135388520117</v>
      </c>
      <c r="I97" s="330">
        <v>-88.044409362934076</v>
      </c>
      <c r="J97" s="330">
        <v>-88.449661212452455</v>
      </c>
      <c r="K97" s="330">
        <v>-114.47456666691264</v>
      </c>
      <c r="L97" s="330">
        <v>-18.024303417859919</v>
      </c>
      <c r="M97" s="330">
        <v>-20.123484602742231</v>
      </c>
      <c r="N97" s="330">
        <v>-6.0604182353071394</v>
      </c>
      <c r="O97" s="334">
        <v>-213.18539485253527</v>
      </c>
      <c r="P97" s="226"/>
    </row>
    <row r="98" spans="1:16" x14ac:dyDescent="0.3">
      <c r="A98" s="329">
        <v>2018</v>
      </c>
      <c r="B98" s="333">
        <v>47.459971397993655</v>
      </c>
      <c r="C98" s="330">
        <v>-2.0198331475426055</v>
      </c>
      <c r="D98" s="330">
        <v>123.08426443563056</v>
      </c>
      <c r="E98" s="330">
        <v>13.093316326025143</v>
      </c>
      <c r="F98" s="330">
        <v>-40.266769946109562</v>
      </c>
      <c r="G98" s="330">
        <v>-22.271005708265356</v>
      </c>
      <c r="H98" s="330">
        <v>5.6663663664098163</v>
      </c>
      <c r="I98" s="330">
        <v>-87.193971325516713</v>
      </c>
      <c r="J98" s="330">
        <v>-87.603694086059178</v>
      </c>
      <c r="K98" s="330">
        <v>-113.36883461061429</v>
      </c>
      <c r="L98" s="330">
        <v>-17.809349515809686</v>
      </c>
      <c r="M98" s="330">
        <v>-19.882880812500275</v>
      </c>
      <c r="N98" s="330">
        <v>-6.0018794793854688</v>
      </c>
      <c r="O98" s="334">
        <v>-207.11430010574401</v>
      </c>
      <c r="P98" s="226"/>
    </row>
    <row r="99" spans="1:16" x14ac:dyDescent="0.3">
      <c r="A99" s="329">
        <v>2019</v>
      </c>
      <c r="B99" s="333">
        <v>50.118051373778961</v>
      </c>
      <c r="C99" s="330">
        <v>-1.0207455914274273</v>
      </c>
      <c r="D99" s="330">
        <v>122.05622287494569</v>
      </c>
      <c r="E99" s="330">
        <v>12.923376031711257</v>
      </c>
      <c r="F99" s="330">
        <v>-40.059437835723642</v>
      </c>
      <c r="G99" s="330">
        <v>-22.280962087553569</v>
      </c>
      <c r="H99" s="330">
        <v>5.6105891153971807</v>
      </c>
      <c r="I99" s="330">
        <v>-86.329383751259371</v>
      </c>
      <c r="J99" s="330">
        <v>-86.552196999761478</v>
      </c>
      <c r="K99" s="330">
        <v>-112.24470545096872</v>
      </c>
      <c r="L99" s="330">
        <v>-17.618239247956144</v>
      </c>
      <c r="M99" s="330">
        <v>-19.630222218793971</v>
      </c>
      <c r="N99" s="330">
        <v>-5.9423667591689409</v>
      </c>
      <c r="O99" s="334">
        <v>-200.97002054678023</v>
      </c>
      <c r="P99" s="226"/>
    </row>
    <row r="100" spans="1:16" x14ac:dyDescent="0.3">
      <c r="A100" s="329">
        <v>2020</v>
      </c>
      <c r="B100" s="333">
        <v>52.727282290279312</v>
      </c>
      <c r="C100" s="330">
        <v>-9.3711149538687269E-3</v>
      </c>
      <c r="D100" s="330">
        <v>121.08764217320469</v>
      </c>
      <c r="E100" s="330">
        <v>12.843281000969618</v>
      </c>
      <c r="F100" s="330">
        <v>-39.884469049454701</v>
      </c>
      <c r="G100" s="330">
        <v>-22.29112116573187</v>
      </c>
      <c r="H100" s="330">
        <v>5.5545120943515496</v>
      </c>
      <c r="I100" s="330">
        <v>-85.466302956212289</v>
      </c>
      <c r="J100" s="330">
        <v>-85.459936780749743</v>
      </c>
      <c r="K100" s="330">
        <v>-111.12253539239909</v>
      </c>
      <c r="L100" s="330">
        <v>-17.445670777358071</v>
      </c>
      <c r="M100" s="330">
        <v>-19.376199418657205</v>
      </c>
      <c r="N100" s="330">
        <v>-5.8829577560681834</v>
      </c>
      <c r="O100" s="334">
        <v>-194.72584685277982</v>
      </c>
      <c r="P100" s="226"/>
    </row>
    <row r="101" spans="1:16" x14ac:dyDescent="0.3">
      <c r="A101" s="329">
        <v>2021</v>
      </c>
      <c r="B101" s="333">
        <v>55.274206507069479</v>
      </c>
      <c r="C101" s="330">
        <v>1.0008518101885928</v>
      </c>
      <c r="D101" s="330">
        <v>120.12513620666486</v>
      </c>
      <c r="E101" s="330">
        <v>12.754719730801977</v>
      </c>
      <c r="F101" s="330">
        <v>-39.707306860659962</v>
      </c>
      <c r="G101" s="330">
        <v>-22.301240621536078</v>
      </c>
      <c r="H101" s="330">
        <v>5.5007721124134941</v>
      </c>
      <c r="I101" s="330">
        <v>-84.646734710075208</v>
      </c>
      <c r="J101" s="330">
        <v>-84.085659972327832</v>
      </c>
      <c r="K101" s="330">
        <v>-110.05693996721135</v>
      </c>
      <c r="L101" s="330">
        <v>-17.285121774315364</v>
      </c>
      <c r="M101" s="330">
        <v>-19.134162013039784</v>
      </c>
      <c r="N101" s="330">
        <v>-5.8265438806170762</v>
      </c>
      <c r="O101" s="334">
        <v>-188.38802343264422</v>
      </c>
      <c r="P101" s="226"/>
    </row>
    <row r="102" spans="1:16" x14ac:dyDescent="0.3">
      <c r="A102" s="329">
        <v>2022</v>
      </c>
      <c r="B102" s="333">
        <v>57.71439947149706</v>
      </c>
      <c r="C102" s="330">
        <v>2.005138347214376</v>
      </c>
      <c r="D102" s="330">
        <v>119.27829573795772</v>
      </c>
      <c r="E102" s="330">
        <v>12.602737796422058</v>
      </c>
      <c r="F102" s="330">
        <v>-39.521688719337064</v>
      </c>
      <c r="G102" s="330">
        <v>-22.312118904101471</v>
      </c>
      <c r="H102" s="330">
        <v>5.4529780550857092</v>
      </c>
      <c r="I102" s="330">
        <v>-83.885578859518148</v>
      </c>
      <c r="J102" s="330">
        <v>-82.878353991976937</v>
      </c>
      <c r="K102" s="330">
        <v>-109.06728946020428</v>
      </c>
      <c r="L102" s="330">
        <v>-17.120794809920991</v>
      </c>
      <c r="M102" s="330">
        <v>-18.919841099264925</v>
      </c>
      <c r="N102" s="330">
        <v>-5.7741508268367507</v>
      </c>
      <c r="O102" s="334">
        <v>-182.42626726298369</v>
      </c>
      <c r="P102" s="226"/>
    </row>
    <row r="103" spans="1:16" x14ac:dyDescent="0.3">
      <c r="A103" s="329">
        <v>2023</v>
      </c>
      <c r="B103" s="333">
        <v>60.066172029997553</v>
      </c>
      <c r="C103" s="330">
        <v>3.0072166215993472</v>
      </c>
      <c r="D103" s="330">
        <v>118.66581794318402</v>
      </c>
      <c r="E103" s="330">
        <v>12.535886421531176</v>
      </c>
      <c r="F103" s="330">
        <v>-39.374480687540306</v>
      </c>
      <c r="G103" s="330">
        <v>-22.325585225084637</v>
      </c>
      <c r="H103" s="330">
        <v>5.4110074416778353</v>
      </c>
      <c r="I103" s="330">
        <v>-83.18052206970691</v>
      </c>
      <c r="J103" s="330">
        <v>-82.076870485228682</v>
      </c>
      <c r="K103" s="330">
        <v>-108.15058297477746</v>
      </c>
      <c r="L103" s="330">
        <v>-16.968391382416165</v>
      </c>
      <c r="M103" s="330">
        <v>-18.730455168020512</v>
      </c>
      <c r="N103" s="330">
        <v>-5.7256191396981286</v>
      </c>
      <c r="O103" s="334">
        <v>-176.84640667448286</v>
      </c>
      <c r="P103" s="226"/>
    </row>
    <row r="104" spans="1:16" x14ac:dyDescent="0.3">
      <c r="A104" s="329">
        <v>2024</v>
      </c>
      <c r="B104" s="333">
        <v>63.044356450189035</v>
      </c>
      <c r="C104" s="330">
        <v>4.0675631156698593</v>
      </c>
      <c r="D104" s="330">
        <v>119.31312276136853</v>
      </c>
      <c r="E104" s="330">
        <v>12.613845303436811</v>
      </c>
      <c r="F104" s="330">
        <v>-39.890500131277221</v>
      </c>
      <c r="G104" s="330">
        <v>-22.576190920980704</v>
      </c>
      <c r="H104" s="330">
        <v>5.4217699929720906</v>
      </c>
      <c r="I104" s="330">
        <v>-83.359106764970932</v>
      </c>
      <c r="J104" s="330">
        <v>-82.532981623321717</v>
      </c>
      <c r="K104" s="330">
        <v>-108.38277499408362</v>
      </c>
      <c r="L104" s="330">
        <v>-16.994974323319948</v>
      </c>
      <c r="M104" s="330">
        <v>-18.719483364727616</v>
      </c>
      <c r="N104" s="330">
        <v>-5.7379118929384267</v>
      </c>
      <c r="O104" s="334">
        <v>-173.73326639198388</v>
      </c>
      <c r="P104" s="226"/>
    </row>
    <row r="105" spans="1:16" x14ac:dyDescent="0.3">
      <c r="A105" s="329">
        <v>2025</v>
      </c>
      <c r="B105" s="333">
        <v>65.505819105260883</v>
      </c>
      <c r="C105" s="330">
        <v>5.0072545459523834</v>
      </c>
      <c r="D105" s="330">
        <v>119.82479148830339</v>
      </c>
      <c r="E105" s="330">
        <v>12.662495966643158</v>
      </c>
      <c r="F105" s="330">
        <v>-40.267559873253639</v>
      </c>
      <c r="G105" s="330">
        <v>-22.823185885635425</v>
      </c>
      <c r="H105" s="330">
        <v>5.4330590854931851</v>
      </c>
      <c r="I105" s="330">
        <v>-83.533007941159383</v>
      </c>
      <c r="J105" s="330">
        <v>-82.237090942499933</v>
      </c>
      <c r="K105" s="330">
        <v>-108.60888197660357</v>
      </c>
      <c r="L105" s="330">
        <v>-17.013240514065792</v>
      </c>
      <c r="M105" s="330">
        <v>-18.702883478365379</v>
      </c>
      <c r="N105" s="330">
        <v>-5.7498820334104233</v>
      </c>
      <c r="O105" s="334">
        <v>-170.50231245334052</v>
      </c>
      <c r="P105" s="226"/>
    </row>
    <row r="106" spans="1:16" x14ac:dyDescent="0.3">
      <c r="A106" s="329">
        <v>2026</v>
      </c>
      <c r="B106" s="333">
        <v>64.942593222046639</v>
      </c>
      <c r="C106" s="330">
        <v>5.3179935631895248</v>
      </c>
      <c r="D106" s="330">
        <v>120.29387329252353</v>
      </c>
      <c r="E106" s="330">
        <v>12.774182830211933</v>
      </c>
      <c r="F106" s="330">
        <v>-40.309241617081305</v>
      </c>
      <c r="G106" s="330">
        <v>-22.971477382142542</v>
      </c>
      <c r="H106" s="330">
        <v>5.4430256312373482</v>
      </c>
      <c r="I106" s="330">
        <v>-83.654412045303886</v>
      </c>
      <c r="J106" s="330">
        <v>-82.38115281084869</v>
      </c>
      <c r="K106" s="330">
        <v>-108.76673118504232</v>
      </c>
      <c r="L106" s="330">
        <v>-17.024612430571587</v>
      </c>
      <c r="M106" s="330">
        <v>-18.686375157812449</v>
      </c>
      <c r="N106" s="330">
        <v>-5.7582387381502729</v>
      </c>
      <c r="O106" s="334">
        <v>-170.78057282774407</v>
      </c>
      <c r="P106" s="226"/>
    </row>
    <row r="107" spans="1:16" x14ac:dyDescent="0.3">
      <c r="A107" s="329">
        <v>2027</v>
      </c>
      <c r="B107" s="333">
        <v>64.572495923814813</v>
      </c>
      <c r="C107" s="330">
        <v>5.6060182112168118</v>
      </c>
      <c r="D107" s="330">
        <v>120.75582136098998</v>
      </c>
      <c r="E107" s="330">
        <v>12.863359263454466</v>
      </c>
      <c r="F107" s="330">
        <v>-40.331050566179691</v>
      </c>
      <c r="G107" s="330">
        <v>-22.971600057906802</v>
      </c>
      <c r="H107" s="330">
        <v>5.4510859451198144</v>
      </c>
      <c r="I107" s="330">
        <v>-83.799683899786089</v>
      </c>
      <c r="J107" s="330">
        <v>-82.261822548718939</v>
      </c>
      <c r="K107" s="330">
        <v>-108.95561195383354</v>
      </c>
      <c r="L107" s="330">
        <v>-17.037177951634767</v>
      </c>
      <c r="M107" s="330">
        <v>-18.667725652163124</v>
      </c>
      <c r="N107" s="330">
        <v>-5.7682382799088359</v>
      </c>
      <c r="O107" s="334">
        <v>-170.54413020553591</v>
      </c>
      <c r="P107" s="226"/>
    </row>
    <row r="108" spans="1:16" x14ac:dyDescent="0.3">
      <c r="A108" s="329">
        <v>2028</v>
      </c>
      <c r="B108" s="333">
        <v>64.341916722844857</v>
      </c>
      <c r="C108" s="330">
        <v>5.7524830834209837</v>
      </c>
      <c r="D108" s="330">
        <v>121.25772168313611</v>
      </c>
      <c r="E108" s="330">
        <v>12.95914122992531</v>
      </c>
      <c r="F108" s="330">
        <v>-40.372941024285964</v>
      </c>
      <c r="G108" s="330">
        <v>-22.972607761986495</v>
      </c>
      <c r="H108" s="330">
        <v>5.4582543257556697</v>
      </c>
      <c r="I108" s="330">
        <v>-83.914135820986559</v>
      </c>
      <c r="J108" s="330">
        <v>-82.309953695760115</v>
      </c>
      <c r="K108" s="330">
        <v>-109.10442133512605</v>
      </c>
      <c r="L108" s="330">
        <v>-17.04664367184483</v>
      </c>
      <c r="M108" s="330">
        <v>-18.651484892256804</v>
      </c>
      <c r="N108" s="330">
        <v>-5.7761164236243161</v>
      </c>
      <c r="O108" s="334">
        <v>-170.37878758078824</v>
      </c>
      <c r="P108" s="226"/>
    </row>
    <row r="109" spans="1:16" x14ac:dyDescent="0.3">
      <c r="A109" s="329">
        <v>2029</v>
      </c>
      <c r="B109" s="333">
        <v>64.263825275938331</v>
      </c>
      <c r="C109" s="330">
        <v>5.8361443391628507</v>
      </c>
      <c r="D109" s="330">
        <v>121.7350998226588</v>
      </c>
      <c r="E109" s="330">
        <v>13.134968659778892</v>
      </c>
      <c r="F109" s="330">
        <v>-40.39311499572414</v>
      </c>
      <c r="G109" s="330">
        <v>-22.972607761986495</v>
      </c>
      <c r="H109" s="330">
        <v>5.467506747871191</v>
      </c>
      <c r="I109" s="330">
        <v>-84.030785687313639</v>
      </c>
      <c r="J109" s="330">
        <v>-82.266955460620139</v>
      </c>
      <c r="K109" s="330">
        <v>-109.2560884653398</v>
      </c>
      <c r="L109" s="330">
        <v>-17.046402522024831</v>
      </c>
      <c r="M109" s="330">
        <v>-18.635031340459545</v>
      </c>
      <c r="N109" s="330">
        <v>-5.784145859929759</v>
      </c>
      <c r="O109" s="334">
        <v>-169.94758724798828</v>
      </c>
      <c r="P109" s="226"/>
    </row>
    <row r="110" spans="1:16" x14ac:dyDescent="0.3">
      <c r="A110" s="329">
        <v>2030</v>
      </c>
      <c r="B110" s="333">
        <v>64.168254108862399</v>
      </c>
      <c r="C110" s="330">
        <v>5.8622856241887309</v>
      </c>
      <c r="D110" s="330">
        <v>122.25187943120152</v>
      </c>
      <c r="E110" s="330">
        <v>13.15282712392221</v>
      </c>
      <c r="F110" s="330">
        <v>-40.427960338236119</v>
      </c>
      <c r="G110" s="330">
        <v>-22.972607761985955</v>
      </c>
      <c r="H110" s="330">
        <v>5.4755927206728705</v>
      </c>
      <c r="I110" s="330">
        <v>-84.146721644512084</v>
      </c>
      <c r="J110" s="330">
        <v>-82.344686397257107</v>
      </c>
      <c r="K110" s="330">
        <v>-109.40682737718656</v>
      </c>
      <c r="L110" s="330">
        <v>-17.068380725406787</v>
      </c>
      <c r="M110" s="330">
        <v>-18.618402932611069</v>
      </c>
      <c r="N110" s="330">
        <v>-5.7921261552628218</v>
      </c>
      <c r="O110" s="334">
        <v>-169.8668743236108</v>
      </c>
      <c r="P110" s="226"/>
    </row>
    <row r="111" spans="1:16" x14ac:dyDescent="0.3">
      <c r="A111" s="329">
        <v>2031</v>
      </c>
      <c r="B111" s="333">
        <v>64.087868072027689</v>
      </c>
      <c r="C111" s="330">
        <v>5.847664572321114</v>
      </c>
      <c r="D111" s="330">
        <v>122.72096341393244</v>
      </c>
      <c r="E111" s="330">
        <v>13.14794772673133</v>
      </c>
      <c r="F111" s="330">
        <v>-40.461942688920907</v>
      </c>
      <c r="G111" s="330">
        <v>-22.972607761988655</v>
      </c>
      <c r="H111" s="330">
        <v>5.4818967808104633</v>
      </c>
      <c r="I111" s="330">
        <v>-84.260176049110513</v>
      </c>
      <c r="J111" s="330">
        <v>-82.304554717565068</v>
      </c>
      <c r="K111" s="330">
        <v>-109.55433979616697</v>
      </c>
      <c r="L111" s="330">
        <v>-17.105426721673997</v>
      </c>
      <c r="M111" s="330">
        <v>-18.601549027432505</v>
      </c>
      <c r="N111" s="330">
        <v>-5.7999356362676648</v>
      </c>
      <c r="O111" s="334">
        <v>-169.77419183330326</v>
      </c>
      <c r="P111" s="226"/>
    </row>
    <row r="112" spans="1:16" x14ac:dyDescent="0.3">
      <c r="A112" s="329">
        <v>2032</v>
      </c>
      <c r="B112" s="333">
        <v>64.024741353084522</v>
      </c>
      <c r="C112" s="330">
        <v>5.7988574269538207</v>
      </c>
      <c r="D112" s="330">
        <v>123.26227311566544</v>
      </c>
      <c r="E112" s="330">
        <v>13.232649933846337</v>
      </c>
      <c r="F112" s="330">
        <v>-40.491676122717251</v>
      </c>
      <c r="G112" s="330">
        <v>-22.972607761986495</v>
      </c>
      <c r="H112" s="330">
        <v>5.4890170681144879</v>
      </c>
      <c r="I112" s="330">
        <v>-84.375915921469939</v>
      </c>
      <c r="J112" s="330">
        <v>-82.249274913251796</v>
      </c>
      <c r="K112" s="330">
        <v>-109.70482376022811</v>
      </c>
      <c r="L112" s="330">
        <v>-17.124324573142072</v>
      </c>
      <c r="M112" s="330">
        <v>-18.585322726323916</v>
      </c>
      <c r="N112" s="330">
        <v>-5.8079024343650207</v>
      </c>
      <c r="O112" s="334">
        <v>-169.50430931581997</v>
      </c>
      <c r="P112" s="226"/>
    </row>
    <row r="113" spans="1:16" x14ac:dyDescent="0.3">
      <c r="A113" s="329">
        <v>2033</v>
      </c>
      <c r="B113" s="333">
        <v>63.980761573398333</v>
      </c>
      <c r="C113" s="330">
        <v>5.7177106434288421</v>
      </c>
      <c r="D113" s="330">
        <v>123.84529654055621</v>
      </c>
      <c r="E113" s="330">
        <v>13.28126242733862</v>
      </c>
      <c r="F113" s="330">
        <v>-40.516687033614666</v>
      </c>
      <c r="G113" s="330">
        <v>-22.972607761987575</v>
      </c>
      <c r="H113" s="330">
        <v>5.4976674353766448</v>
      </c>
      <c r="I113" s="330">
        <v>-84.488694806205118</v>
      </c>
      <c r="J113" s="330">
        <v>-82.188879634840191</v>
      </c>
      <c r="K113" s="330">
        <v>-109.85145787422529</v>
      </c>
      <c r="L113" s="330">
        <v>-17.146511964765871</v>
      </c>
      <c r="M113" s="330">
        <v>-18.569930447563546</v>
      </c>
      <c r="N113" s="330">
        <v>-5.815665416870754</v>
      </c>
      <c r="O113" s="334">
        <v>-169.22773631997435</v>
      </c>
      <c r="P113" s="226"/>
    </row>
    <row r="114" spans="1:16" x14ac:dyDescent="0.3">
      <c r="A114" s="329">
        <v>2034</v>
      </c>
      <c r="B114" s="333">
        <v>63.963827969669595</v>
      </c>
      <c r="C114" s="330">
        <v>5.6065955275101187</v>
      </c>
      <c r="D114" s="330">
        <v>124.33017410547559</v>
      </c>
      <c r="E114" s="330">
        <v>13.237929087598088</v>
      </c>
      <c r="F114" s="330">
        <v>-40.531231146125378</v>
      </c>
      <c r="G114" s="330">
        <v>-22.972607761989195</v>
      </c>
      <c r="H114" s="330">
        <v>5.5024976995730546</v>
      </c>
      <c r="I114" s="330">
        <v>-84.577573936475218</v>
      </c>
      <c r="J114" s="330">
        <v>-82.082263598796814</v>
      </c>
      <c r="K114" s="330">
        <v>-109.96701773767356</v>
      </c>
      <c r="L114" s="330">
        <v>-17.161182607138343</v>
      </c>
      <c r="M114" s="330">
        <v>-18.543925041625123</v>
      </c>
      <c r="N114" s="330">
        <v>-5.821783291994489</v>
      </c>
      <c r="O114" s="334">
        <v>-169.01656073199169</v>
      </c>
      <c r="P114" s="226"/>
    </row>
    <row r="115" spans="1:16" x14ac:dyDescent="0.3">
      <c r="A115" s="329">
        <v>2035</v>
      </c>
      <c r="B115" s="333">
        <v>63.899632910501047</v>
      </c>
      <c r="C115" s="330">
        <v>5.4625001123524433</v>
      </c>
      <c r="D115" s="330">
        <v>124.84039142744878</v>
      </c>
      <c r="E115" s="330">
        <v>13.241318196902917</v>
      </c>
      <c r="F115" s="330">
        <v>-40.573147240782021</v>
      </c>
      <c r="G115" s="330">
        <v>-22.972607761987575</v>
      </c>
      <c r="H115" s="330">
        <v>5.5092661856125353</v>
      </c>
      <c r="I115" s="330">
        <v>-84.68971538445669</v>
      </c>
      <c r="J115" s="330">
        <v>-81.90758312123684</v>
      </c>
      <c r="K115" s="330">
        <v>-110.11282306200904</v>
      </c>
      <c r="L115" s="330">
        <v>-17.176840999337912</v>
      </c>
      <c r="M115" s="330">
        <v>-18.526563216965755</v>
      </c>
      <c r="N115" s="330">
        <v>-5.8295023974004785</v>
      </c>
      <c r="O115" s="334">
        <v>-168.83567435135862</v>
      </c>
      <c r="P115" s="226"/>
    </row>
    <row r="116" spans="1:16" x14ac:dyDescent="0.3">
      <c r="A116" s="329">
        <v>2036</v>
      </c>
      <c r="B116" s="333">
        <v>63.841851352927918</v>
      </c>
      <c r="C116" s="330">
        <v>5.2958389065131861</v>
      </c>
      <c r="D116" s="330">
        <v>125.31261932585237</v>
      </c>
      <c r="E116" s="330">
        <v>13.338555536741547</v>
      </c>
      <c r="F116" s="330">
        <v>-40.592972656979086</v>
      </c>
      <c r="G116" s="330">
        <v>-22.972607761988115</v>
      </c>
      <c r="H116" s="330">
        <v>5.5183769524432629</v>
      </c>
      <c r="I116" s="330">
        <v>-84.832895596739405</v>
      </c>
      <c r="J116" s="330">
        <v>-82.011737324374778</v>
      </c>
      <c r="K116" s="330">
        <v>-110.29898471469006</v>
      </c>
      <c r="L116" s="330">
        <v>-17.195321548037196</v>
      </c>
      <c r="M116" s="330">
        <v>-18.510753426085888</v>
      </c>
      <c r="N116" s="330">
        <v>-5.8393580143071233</v>
      </c>
      <c r="O116" s="334">
        <v>-168.94738896872337</v>
      </c>
      <c r="P116" s="226"/>
    </row>
    <row r="117" spans="1:16" x14ac:dyDescent="0.3">
      <c r="A117" s="329">
        <v>2037</v>
      </c>
      <c r="B117" s="333">
        <v>63.780528216475439</v>
      </c>
      <c r="C117" s="330">
        <v>5.1079181393122965</v>
      </c>
      <c r="D117" s="330">
        <v>125.7582667967002</v>
      </c>
      <c r="E117" s="330">
        <v>13.335186772013255</v>
      </c>
      <c r="F117" s="330">
        <v>-40.619969311947486</v>
      </c>
      <c r="G117" s="330">
        <v>-22.972607761989732</v>
      </c>
      <c r="H117" s="330">
        <v>5.5272752345530769</v>
      </c>
      <c r="I117" s="330">
        <v>-84.953156849591338</v>
      </c>
      <c r="J117" s="330">
        <v>-81.975214866749937</v>
      </c>
      <c r="K117" s="330">
        <v>-110.4553473379014</v>
      </c>
      <c r="L117" s="330">
        <v>-17.205584958513668</v>
      </c>
      <c r="M117" s="330">
        <v>-18.494353536963246</v>
      </c>
      <c r="N117" s="330">
        <v>-5.8476360355359569</v>
      </c>
      <c r="O117" s="334">
        <v>-169.01469550013852</v>
      </c>
      <c r="P117" s="226"/>
    </row>
    <row r="118" spans="1:16" x14ac:dyDescent="0.3">
      <c r="A118" s="329">
        <v>2038</v>
      </c>
      <c r="B118" s="333">
        <v>63.719605697052017</v>
      </c>
      <c r="C118" s="330">
        <v>4.9057225757803931</v>
      </c>
      <c r="D118" s="330">
        <v>126.14080569853159</v>
      </c>
      <c r="E118" s="330">
        <v>13.412430046000576</v>
      </c>
      <c r="F118" s="330">
        <v>-40.652833806243791</v>
      </c>
      <c r="G118" s="330">
        <v>-22.972607761990272</v>
      </c>
      <c r="H118" s="330">
        <v>5.535511945135668</v>
      </c>
      <c r="I118" s="330">
        <v>-85.068857683547265</v>
      </c>
      <c r="J118" s="330">
        <v>-82.037877622599282</v>
      </c>
      <c r="K118" s="330">
        <v>-110.6057805445747</v>
      </c>
      <c r="L118" s="330">
        <v>-17.222243944595384</v>
      </c>
      <c r="M118" s="330">
        <v>-18.479351472876466</v>
      </c>
      <c r="N118" s="330">
        <v>-5.8556001464774852</v>
      </c>
      <c r="O118" s="334">
        <v>-169.18107702040439</v>
      </c>
      <c r="P118" s="226"/>
    </row>
    <row r="119" spans="1:16" x14ac:dyDescent="0.3">
      <c r="A119" s="329">
        <v>2039</v>
      </c>
      <c r="B119" s="333">
        <v>63.65528225338322</v>
      </c>
      <c r="C119" s="330">
        <v>4.6982109035594819</v>
      </c>
      <c r="D119" s="330">
        <v>126.49917986728646</v>
      </c>
      <c r="E119" s="330">
        <v>13.419854961441766</v>
      </c>
      <c r="F119" s="330">
        <v>-40.674553630725455</v>
      </c>
      <c r="G119" s="330">
        <v>-22.972607761984339</v>
      </c>
      <c r="H119" s="330">
        <v>5.5442667875609954</v>
      </c>
      <c r="I119" s="330">
        <v>-85.186368240521816</v>
      </c>
      <c r="J119" s="330">
        <v>-81.896079784646943</v>
      </c>
      <c r="K119" s="330">
        <v>-110.75856673719933</v>
      </c>
      <c r="L119" s="330">
        <v>-17.230449404322115</v>
      </c>
      <c r="M119" s="330">
        <v>-18.465739968312473</v>
      </c>
      <c r="N119" s="330">
        <v>-5.8636888272634939</v>
      </c>
      <c r="O119" s="334">
        <v>-169.23125958174407</v>
      </c>
      <c r="P119" s="226"/>
    </row>
    <row r="120" spans="1:16" x14ac:dyDescent="0.3">
      <c r="A120" s="329">
        <v>2040</v>
      </c>
      <c r="B120" s="333">
        <v>63.583599411959355</v>
      </c>
      <c r="C120" s="330">
        <v>4.495398490340019</v>
      </c>
      <c r="D120" s="330">
        <v>126.84861041411853</v>
      </c>
      <c r="E120" s="330">
        <v>13.549761606022473</v>
      </c>
      <c r="F120" s="330">
        <v>-40.696786252567172</v>
      </c>
      <c r="G120" s="330">
        <v>-22.972607761988115</v>
      </c>
      <c r="H120" s="330">
        <v>5.5523754125301412</v>
      </c>
      <c r="I120" s="330">
        <v>-85.29131094576519</v>
      </c>
      <c r="J120" s="330">
        <v>-81.771717181493742</v>
      </c>
      <c r="K120" s="330">
        <v>-110.89501231954165</v>
      </c>
      <c r="L120" s="330">
        <v>-17.243532056128309</v>
      </c>
      <c r="M120" s="330">
        <v>-18.452430094659995</v>
      </c>
      <c r="N120" s="330">
        <v>-5.8709124169169096</v>
      </c>
      <c r="O120" s="334">
        <v>-169.16456369409056</v>
      </c>
      <c r="P120" s="226"/>
    </row>
    <row r="121" spans="1:16" x14ac:dyDescent="0.3">
      <c r="A121" s="329">
        <v>2041</v>
      </c>
      <c r="B121" s="333">
        <v>63.513091278513272</v>
      </c>
      <c r="C121" s="330">
        <v>4.3087429651370179</v>
      </c>
      <c r="D121" s="330">
        <v>127.20252314892043</v>
      </c>
      <c r="E121" s="330">
        <v>13.692158104700406</v>
      </c>
      <c r="F121" s="330">
        <v>-40.717484580083415</v>
      </c>
      <c r="G121" s="330">
        <v>-22.972607761988115</v>
      </c>
      <c r="H121" s="330">
        <v>5.5605435449740348</v>
      </c>
      <c r="I121" s="330">
        <v>-85.404155462951792</v>
      </c>
      <c r="J121" s="330">
        <v>-81.818967958790253</v>
      </c>
      <c r="K121" s="330">
        <v>-111.04173176827322</v>
      </c>
      <c r="L121" s="330">
        <v>-17.251697935909291</v>
      </c>
      <c r="M121" s="330">
        <v>-18.440801053067641</v>
      </c>
      <c r="N121" s="330">
        <v>-5.8786799171438773</v>
      </c>
      <c r="O121" s="334">
        <v>-169.24906739596244</v>
      </c>
      <c r="P121" s="226"/>
    </row>
    <row r="122" spans="1:16" x14ac:dyDescent="0.3">
      <c r="A122" s="329">
        <v>2042</v>
      </c>
      <c r="B122" s="333">
        <v>63.434956471857198</v>
      </c>
      <c r="C122" s="330">
        <v>4.1443393650549032</v>
      </c>
      <c r="D122" s="330">
        <v>127.58910682898171</v>
      </c>
      <c r="E122" s="330">
        <v>13.661130692433623</v>
      </c>
      <c r="F122" s="330">
        <v>-40.748705258426426</v>
      </c>
      <c r="G122" s="330">
        <v>-22.972607761992432</v>
      </c>
      <c r="H122" s="330">
        <v>5.5679593847799156</v>
      </c>
      <c r="I122" s="330">
        <v>-85.502737529888407</v>
      </c>
      <c r="J122" s="330">
        <v>-81.768500841877014</v>
      </c>
      <c r="K122" s="330">
        <v>-111.16990730463455</v>
      </c>
      <c r="L122" s="330">
        <v>-17.27867482271299</v>
      </c>
      <c r="M122" s="330">
        <v>-18.428464030864244</v>
      </c>
      <c r="N122" s="330">
        <v>-5.8854656808335948</v>
      </c>
      <c r="O122" s="334">
        <v>-169.35757048812229</v>
      </c>
      <c r="P122" s="226"/>
    </row>
    <row r="123" spans="1:16" x14ac:dyDescent="0.3">
      <c r="A123" s="329">
        <v>2043</v>
      </c>
      <c r="B123" s="333">
        <v>63.350539798983931</v>
      </c>
      <c r="C123" s="330">
        <v>4.0153802799018568</v>
      </c>
      <c r="D123" s="330">
        <v>128.00140503584836</v>
      </c>
      <c r="E123" s="330">
        <v>13.672437250371843</v>
      </c>
      <c r="F123" s="330">
        <v>-40.765346398081292</v>
      </c>
      <c r="G123" s="330">
        <v>-22.972607761990812</v>
      </c>
      <c r="H123" s="330">
        <v>5.5753550331302488</v>
      </c>
      <c r="I123" s="330">
        <v>-85.614433732783866</v>
      </c>
      <c r="J123" s="330">
        <v>-81.927308138206868</v>
      </c>
      <c r="K123" s="330">
        <v>-111.31513372522549</v>
      </c>
      <c r="L123" s="330">
        <v>-17.30602158073901</v>
      </c>
      <c r="M123" s="330">
        <v>-18.416436831488653</v>
      </c>
      <c r="N123" s="330">
        <v>-5.8931541383942889</v>
      </c>
      <c r="O123" s="334">
        <v>-169.59532490867403</v>
      </c>
      <c r="P123" s="226"/>
    </row>
    <row r="124" spans="1:16" x14ac:dyDescent="0.3">
      <c r="A124" s="329">
        <v>2044</v>
      </c>
      <c r="B124" s="333">
        <v>63.261911800767187</v>
      </c>
      <c r="C124" s="330">
        <v>3.9250381607599216</v>
      </c>
      <c r="D124" s="330">
        <v>128.46675745555061</v>
      </c>
      <c r="E124" s="330">
        <v>13.688836982459126</v>
      </c>
      <c r="F124" s="330">
        <v>-40.800042887323919</v>
      </c>
      <c r="G124" s="330">
        <v>-22.972607761984339</v>
      </c>
      <c r="H124" s="330">
        <v>5.5836257920899222</v>
      </c>
      <c r="I124" s="330">
        <v>-85.730817932155233</v>
      </c>
      <c r="J124" s="330">
        <v>-81.908883923421243</v>
      </c>
      <c r="K124" s="330">
        <v>-111.46645543760239</v>
      </c>
      <c r="L124" s="330">
        <v>-17.330182502745998</v>
      </c>
      <c r="M124" s="330">
        <v>-18.4059925393124</v>
      </c>
      <c r="N124" s="330">
        <v>-5.9011652878730656</v>
      </c>
      <c r="O124" s="334">
        <v>-169.58997808079181</v>
      </c>
      <c r="P124" s="226"/>
    </row>
    <row r="125" spans="1:16" x14ac:dyDescent="0.3">
      <c r="A125" s="329">
        <v>2045</v>
      </c>
      <c r="B125" s="333">
        <v>63.16761572091373</v>
      </c>
      <c r="C125" s="330">
        <v>3.8715024279017194</v>
      </c>
      <c r="D125" s="330">
        <v>128.92003598151641</v>
      </c>
      <c r="E125" s="330">
        <v>13.720611597271118</v>
      </c>
      <c r="F125" s="330">
        <v>-40.847783811960518</v>
      </c>
      <c r="G125" s="330">
        <v>-22.972607761988655</v>
      </c>
      <c r="H125" s="330">
        <v>5.5921509274296728</v>
      </c>
      <c r="I125" s="330">
        <v>-85.860507880569642</v>
      </c>
      <c r="J125" s="330">
        <v>-81.797272004951083</v>
      </c>
      <c r="K125" s="330">
        <v>-111.63507716785408</v>
      </c>
      <c r="L125" s="330">
        <v>-17.35861631853551</v>
      </c>
      <c r="M125" s="330">
        <v>-18.396965742539422</v>
      </c>
      <c r="N125" s="330">
        <v>-5.9100923206511009</v>
      </c>
      <c r="O125" s="334">
        <v>-169.50700635401731</v>
      </c>
      <c r="P125" s="226"/>
    </row>
    <row r="126" spans="1:16" x14ac:dyDescent="0.3">
      <c r="A126" s="329">
        <v>2046</v>
      </c>
      <c r="B126" s="333">
        <v>63.068922053183741</v>
      </c>
      <c r="C126" s="330">
        <v>3.8511458779163177</v>
      </c>
      <c r="D126" s="330">
        <v>129.33856024000062</v>
      </c>
      <c r="E126" s="330">
        <v>13.795427249380142</v>
      </c>
      <c r="F126" s="330">
        <v>-40.871386326470486</v>
      </c>
      <c r="G126" s="330">
        <v>-22.972607761987035</v>
      </c>
      <c r="H126" s="330">
        <v>5.6000536695679699</v>
      </c>
      <c r="I126" s="330">
        <v>-85.979100114916321</v>
      </c>
      <c r="J126" s="330">
        <v>-81.702029263650985</v>
      </c>
      <c r="K126" s="330">
        <v>-111.78926974788421</v>
      </c>
      <c r="L126" s="330">
        <v>-17.370944345134742</v>
      </c>
      <c r="M126" s="330">
        <v>-18.387026203959508</v>
      </c>
      <c r="N126" s="330">
        <v>-5.9182554572409289</v>
      </c>
      <c r="O126" s="334">
        <v>-169.33651013119541</v>
      </c>
      <c r="P126" s="226"/>
    </row>
    <row r="127" spans="1:16" x14ac:dyDescent="0.3">
      <c r="A127" s="329">
        <v>2047</v>
      </c>
      <c r="B127" s="333">
        <v>62.969800649835321</v>
      </c>
      <c r="C127" s="330">
        <v>3.8623286598705162</v>
      </c>
      <c r="D127" s="330">
        <v>129.74290427267002</v>
      </c>
      <c r="E127" s="330">
        <v>13.744871087252598</v>
      </c>
      <c r="F127" s="330">
        <v>-40.904468228053396</v>
      </c>
      <c r="G127" s="330">
        <v>-22.972607761989195</v>
      </c>
      <c r="H127" s="330">
        <v>5.608466184913766</v>
      </c>
      <c r="I127" s="330">
        <v>-86.114455488840491</v>
      </c>
      <c r="J127" s="330">
        <v>-81.931583029185745</v>
      </c>
      <c r="K127" s="330">
        <v>-111.96525761455393</v>
      </c>
      <c r="L127" s="330">
        <v>-17.387111109026279</v>
      </c>
      <c r="M127" s="330">
        <v>-18.378330885418258</v>
      </c>
      <c r="N127" s="330">
        <v>-5.9275724619469763</v>
      </c>
      <c r="O127" s="334">
        <v>-169.65301572447206</v>
      </c>
      <c r="P127" s="226"/>
    </row>
    <row r="128" spans="1:16" x14ac:dyDescent="0.3">
      <c r="A128" s="329">
        <v>2048</v>
      </c>
      <c r="B128" s="333">
        <v>62.86581772366187</v>
      </c>
      <c r="C128" s="330">
        <v>3.9017128204901739</v>
      </c>
      <c r="D128" s="330">
        <v>130.12522106282327</v>
      </c>
      <c r="E128" s="330">
        <v>13.77109781079459</v>
      </c>
      <c r="F128" s="330">
        <v>-40.935137444155508</v>
      </c>
      <c r="G128" s="330">
        <v>-22.972607761988115</v>
      </c>
      <c r="H128" s="330">
        <v>5.6184660722691762</v>
      </c>
      <c r="I128" s="330">
        <v>-86.274484862916978</v>
      </c>
      <c r="J128" s="330">
        <v>-81.86514350076456</v>
      </c>
      <c r="K128" s="330">
        <v>-112.17332639920447</v>
      </c>
      <c r="L128" s="330">
        <v>-17.401491621048834</v>
      </c>
      <c r="M128" s="330">
        <v>-18.369230328600835</v>
      </c>
      <c r="N128" s="330">
        <v>-5.9385878681931805</v>
      </c>
      <c r="O128" s="334">
        <v>-169.64769429683338</v>
      </c>
      <c r="P128" s="226"/>
    </row>
    <row r="129" spans="1:16" x14ac:dyDescent="0.3">
      <c r="A129" s="329">
        <v>2049</v>
      </c>
      <c r="B129" s="333">
        <v>62.747481240460047</v>
      </c>
      <c r="C129" s="330">
        <v>3.9619424311152014</v>
      </c>
      <c r="D129" s="330">
        <v>130.49723721116743</v>
      </c>
      <c r="E129" s="330">
        <v>13.809565783123965</v>
      </c>
      <c r="F129" s="330">
        <v>-40.975475813202458</v>
      </c>
      <c r="G129" s="330">
        <v>-22.972607761989195</v>
      </c>
      <c r="H129" s="330">
        <v>5.6283229385638123</v>
      </c>
      <c r="I129" s="330">
        <v>-86.417595658393196</v>
      </c>
      <c r="J129" s="330">
        <v>-81.733334368411633</v>
      </c>
      <c r="K129" s="330">
        <v>-112.35939779676326</v>
      </c>
      <c r="L129" s="330">
        <v>-17.431242335376773</v>
      </c>
      <c r="M129" s="330">
        <v>-18.361124800503049</v>
      </c>
      <c r="N129" s="330">
        <v>-5.9484387068874742</v>
      </c>
      <c r="O129" s="334">
        <v>-169.5546676370966</v>
      </c>
      <c r="P129" s="226"/>
    </row>
    <row r="130" spans="1:16" x14ac:dyDescent="0.3">
      <c r="A130" s="329">
        <v>2050</v>
      </c>
      <c r="B130" s="333">
        <v>62.631990286231876</v>
      </c>
      <c r="C130" s="330">
        <v>4.0396068524346918</v>
      </c>
      <c r="D130" s="330">
        <v>130.80946035415775</v>
      </c>
      <c r="E130" s="330">
        <v>13.802832716353999</v>
      </c>
      <c r="F130" s="330">
        <v>-41.017225844742569</v>
      </c>
      <c r="G130" s="330">
        <v>-22.972607761987575</v>
      </c>
      <c r="H130" s="330">
        <v>5.6381462710585781</v>
      </c>
      <c r="I130" s="330">
        <v>-86.553821574553041</v>
      </c>
      <c r="J130" s="330">
        <v>-81.631820615126912</v>
      </c>
      <c r="K130" s="330">
        <v>-112.53651753479195</v>
      </c>
      <c r="L130" s="330">
        <v>-17.460335752023706</v>
      </c>
      <c r="M130" s="330">
        <v>-18.3527790791182</v>
      </c>
      <c r="N130" s="330">
        <v>-5.9578156341948736</v>
      </c>
      <c r="O130" s="334">
        <v>-169.56088731630189</v>
      </c>
      <c r="P130" s="226"/>
    </row>
    <row r="131" spans="1:16" x14ac:dyDescent="0.3">
      <c r="A131" s="329">
        <v>2051</v>
      </c>
      <c r="B131" s="333">
        <v>62.505291153903109</v>
      </c>
      <c r="C131" s="330">
        <v>4.1279458536283089</v>
      </c>
      <c r="D131" s="330">
        <v>131.13932770886572</v>
      </c>
      <c r="E131" s="330">
        <v>13.865901001339019</v>
      </c>
      <c r="F131" s="330">
        <v>-41.041341038541255</v>
      </c>
      <c r="G131" s="330">
        <v>-22.972607761990812</v>
      </c>
      <c r="H131" s="330">
        <v>5.6465903238700239</v>
      </c>
      <c r="I131" s="330">
        <v>-86.664058600249746</v>
      </c>
      <c r="J131" s="330">
        <v>-81.773553902007734</v>
      </c>
      <c r="K131" s="330">
        <v>-112.67984674602222</v>
      </c>
      <c r="L131" s="330">
        <v>-17.468267692186078</v>
      </c>
      <c r="M131" s="330">
        <v>-18.345477569241702</v>
      </c>
      <c r="N131" s="330">
        <v>-5.9654036512599999</v>
      </c>
      <c r="O131" s="334">
        <v>-169.62550091989337</v>
      </c>
      <c r="P131" s="226"/>
    </row>
    <row r="132" spans="1:16" x14ac:dyDescent="0.3">
      <c r="A132" s="329">
        <v>2052</v>
      </c>
      <c r="B132" s="333">
        <v>62.374490049754748</v>
      </c>
      <c r="C132" s="330">
        <v>4.2260134234226872</v>
      </c>
      <c r="D132" s="330">
        <v>131.4677069553623</v>
      </c>
      <c r="E132" s="330">
        <v>13.994784160835112</v>
      </c>
      <c r="F132" s="330">
        <v>-41.096598047242495</v>
      </c>
      <c r="G132" s="330">
        <v>-22.972607761988115</v>
      </c>
      <c r="H132" s="330">
        <v>5.6535418205487433</v>
      </c>
      <c r="I132" s="330">
        <v>-86.778838366040276</v>
      </c>
      <c r="J132" s="330">
        <v>-81.825874775652238</v>
      </c>
      <c r="K132" s="330">
        <v>-112.82908238796792</v>
      </c>
      <c r="L132" s="330">
        <v>-17.469273888954273</v>
      </c>
      <c r="M132" s="330">
        <v>-18.337975349258134</v>
      </c>
      <c r="N132" s="330">
        <v>-5.973304361715952</v>
      </c>
      <c r="O132" s="334">
        <v>-169.56701852889577</v>
      </c>
      <c r="P132" s="226"/>
    </row>
    <row r="133" spans="1:16" x14ac:dyDescent="0.3">
      <c r="A133" s="329">
        <v>2053</v>
      </c>
      <c r="B133" s="333">
        <v>62.247445704854435</v>
      </c>
      <c r="C133" s="330">
        <v>4.3289258697175299</v>
      </c>
      <c r="D133" s="330">
        <v>131.81644531560568</v>
      </c>
      <c r="E133" s="330">
        <v>14.08160208125698</v>
      </c>
      <c r="F133" s="330">
        <v>-41.134585063460264</v>
      </c>
      <c r="G133" s="330">
        <v>-22.972607761984879</v>
      </c>
      <c r="H133" s="330">
        <v>5.6608443312500087</v>
      </c>
      <c r="I133" s="330">
        <v>-86.893377641501786</v>
      </c>
      <c r="J133" s="330">
        <v>-81.666209763140088</v>
      </c>
      <c r="K133" s="330">
        <v>-112.97800534650392</v>
      </c>
      <c r="L133" s="330">
        <v>-17.479248741255198</v>
      </c>
      <c r="M133" s="330">
        <v>-18.329628080036716</v>
      </c>
      <c r="N133" s="330">
        <v>-5.9811885183443296</v>
      </c>
      <c r="O133" s="334">
        <v>-169.29958761354254</v>
      </c>
      <c r="P133" s="226"/>
    </row>
    <row r="134" spans="1:16" x14ac:dyDescent="0.3">
      <c r="A134" s="329">
        <v>2054</v>
      </c>
      <c r="B134" s="333">
        <v>62.115365982819874</v>
      </c>
      <c r="C134" s="330">
        <v>4.4279434095250476</v>
      </c>
      <c r="D134" s="330">
        <v>132.16980562673925</v>
      </c>
      <c r="E134" s="330">
        <v>14.16053329604128</v>
      </c>
      <c r="F134" s="330">
        <v>-41.188874134074993</v>
      </c>
      <c r="G134" s="330">
        <v>-22.972607761983799</v>
      </c>
      <c r="H134" s="330">
        <v>5.6704270768731169</v>
      </c>
      <c r="I134" s="330">
        <v>-87.016229519368267</v>
      </c>
      <c r="J134" s="330">
        <v>-81.697871650670351</v>
      </c>
      <c r="K134" s="330">
        <v>-113.13773627757386</v>
      </c>
      <c r="L134" s="330">
        <v>-17.519354514180364</v>
      </c>
      <c r="M134" s="330">
        <v>-18.322954428551913</v>
      </c>
      <c r="N134" s="330">
        <v>-5.9896448617539075</v>
      </c>
      <c r="O134" s="334">
        <v>-169.3011977561589</v>
      </c>
      <c r="P134" s="226"/>
    </row>
    <row r="135" spans="1:16" x14ac:dyDescent="0.3">
      <c r="A135" s="329">
        <v>2055</v>
      </c>
      <c r="B135" s="333">
        <v>61.987021663035527</v>
      </c>
      <c r="C135" s="330">
        <v>4.520407364342593</v>
      </c>
      <c r="D135" s="330">
        <v>132.57481749570707</v>
      </c>
      <c r="E135" s="330">
        <v>14.287203893602411</v>
      </c>
      <c r="F135" s="330">
        <v>-41.23832237522619</v>
      </c>
      <c r="G135" s="330">
        <v>-22.972607761986495</v>
      </c>
      <c r="H135" s="330">
        <v>5.6792184241829418</v>
      </c>
      <c r="I135" s="330">
        <v>-87.130884715018112</v>
      </c>
      <c r="J135" s="330">
        <v>-82.019732770973405</v>
      </c>
      <c r="K135" s="330">
        <v>-113.28680995451712</v>
      </c>
      <c r="L135" s="330">
        <v>-17.537658118920138</v>
      </c>
      <c r="M135" s="330">
        <v>-18.315267507313454</v>
      </c>
      <c r="N135" s="330">
        <v>-5.9975369975920811</v>
      </c>
      <c r="O135" s="334">
        <v>-169.45015136067644</v>
      </c>
      <c r="P135" s="226"/>
    </row>
    <row r="136" spans="1:16" x14ac:dyDescent="0.3">
      <c r="A136" s="329">
        <v>2056</v>
      </c>
      <c r="B136" s="333">
        <v>61.854007275571874</v>
      </c>
      <c r="C136" s="330">
        <v>4.6017644089638567</v>
      </c>
      <c r="D136" s="330">
        <v>133.06017894004981</v>
      </c>
      <c r="E136" s="330">
        <v>14.395458844553911</v>
      </c>
      <c r="F136" s="330">
        <v>-41.283773032757018</v>
      </c>
      <c r="G136" s="330">
        <v>-22.972607761990812</v>
      </c>
      <c r="H136" s="330">
        <v>5.686730854350234</v>
      </c>
      <c r="I136" s="330">
        <v>-87.245019987403197</v>
      </c>
      <c r="J136" s="330">
        <v>-81.898906823973448</v>
      </c>
      <c r="K136" s="330">
        <v>-113.43520763180562</v>
      </c>
      <c r="L136" s="330">
        <v>-17.549949620093059</v>
      </c>
      <c r="M136" s="330">
        <v>-18.307717105785866</v>
      </c>
      <c r="N136" s="330">
        <v>-6.0053933452132382</v>
      </c>
      <c r="O136" s="334">
        <v>-169.10043498553256</v>
      </c>
      <c r="P136" s="226"/>
    </row>
    <row r="137" spans="1:16" x14ac:dyDescent="0.3">
      <c r="A137" s="329">
        <v>2057</v>
      </c>
      <c r="B137" s="333">
        <v>61.720695390365549</v>
      </c>
      <c r="C137" s="330">
        <v>4.6678336591574494</v>
      </c>
      <c r="D137" s="330">
        <v>133.50947151553319</v>
      </c>
      <c r="E137" s="330">
        <v>14.394205781330204</v>
      </c>
      <c r="F137" s="330">
        <v>-41.324998880628328</v>
      </c>
      <c r="G137" s="330">
        <v>-22.972607761985955</v>
      </c>
      <c r="H137" s="330">
        <v>5.6932008052663079</v>
      </c>
      <c r="I137" s="330">
        <v>-87.340058623948195</v>
      </c>
      <c r="J137" s="330">
        <v>-81.541077455152021</v>
      </c>
      <c r="K137" s="330">
        <v>-113.55877603113761</v>
      </c>
      <c r="L137" s="330">
        <v>-17.556498245574062</v>
      </c>
      <c r="M137" s="330">
        <v>-18.299874567762416</v>
      </c>
      <c r="N137" s="330">
        <v>-6.01193520164846</v>
      </c>
      <c r="O137" s="334">
        <v>-168.62041961618436</v>
      </c>
      <c r="P137" s="226"/>
    </row>
    <row r="138" spans="1:16" x14ac:dyDescent="0.3">
      <c r="A138" s="329">
        <v>2058</v>
      </c>
      <c r="B138" s="333">
        <v>61.595545272584339</v>
      </c>
      <c r="C138" s="330">
        <v>4.718042148386524</v>
      </c>
      <c r="D138" s="330">
        <v>133.95344324200067</v>
      </c>
      <c r="E138" s="330">
        <v>14.431451811998867</v>
      </c>
      <c r="F138" s="330">
        <v>-41.365832968282611</v>
      </c>
      <c r="G138" s="330">
        <v>-22.972607761985955</v>
      </c>
      <c r="H138" s="330">
        <v>5.7005498369005991</v>
      </c>
      <c r="I138" s="330">
        <v>-87.43173601648995</v>
      </c>
      <c r="J138" s="330">
        <v>-81.653022746732276</v>
      </c>
      <c r="K138" s="330">
        <v>-113.67797417058118</v>
      </c>
      <c r="L138" s="330">
        <v>-17.577881253688922</v>
      </c>
      <c r="M138" s="330">
        <v>-18.291763188195851</v>
      </c>
      <c r="N138" s="330">
        <v>-6.0182456913837088</v>
      </c>
      <c r="O138" s="334">
        <v>-168.59003148546944</v>
      </c>
      <c r="P138" s="226"/>
    </row>
    <row r="139" spans="1:16" x14ac:dyDescent="0.3">
      <c r="O139" s="225" t="s">
        <v>167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4E09B-1848-4DC4-9251-D6F67DB9926C}">
  <dimension ref="A1:AM32"/>
  <sheetViews>
    <sheetView showGridLines="0" workbookViewId="0"/>
  </sheetViews>
  <sheetFormatPr defaultRowHeight="14.4" x14ac:dyDescent="0.3"/>
  <cols>
    <col min="1" max="1" width="29.6640625" customWidth="1"/>
  </cols>
  <sheetData>
    <row r="1" spans="1:39" x14ac:dyDescent="0.3">
      <c r="A1" s="251"/>
      <c r="B1" s="468" t="s">
        <v>142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</row>
    <row r="2" spans="1:39" x14ac:dyDescent="0.3">
      <c r="A2" s="251"/>
      <c r="B2" s="252">
        <v>2024</v>
      </c>
      <c r="C2" s="252">
        <v>2025</v>
      </c>
      <c r="D2" s="252">
        <v>2026</v>
      </c>
      <c r="E2" s="252">
        <v>2027</v>
      </c>
      <c r="F2" s="252">
        <v>2028</v>
      </c>
      <c r="G2" s="252">
        <v>2029</v>
      </c>
      <c r="H2" s="252">
        <v>2030</v>
      </c>
      <c r="I2" s="252">
        <v>2031</v>
      </c>
      <c r="J2" s="252">
        <v>2032</v>
      </c>
      <c r="K2" s="252">
        <v>2033</v>
      </c>
      <c r="L2" s="252">
        <v>2034</v>
      </c>
      <c r="M2" s="252">
        <v>2035</v>
      </c>
      <c r="N2" s="252">
        <v>2036</v>
      </c>
      <c r="O2" s="252">
        <v>2037</v>
      </c>
      <c r="P2" s="252">
        <v>2038</v>
      </c>
      <c r="Q2" s="252">
        <v>2039</v>
      </c>
      <c r="R2" s="252">
        <v>2040</v>
      </c>
    </row>
    <row r="3" spans="1:39" x14ac:dyDescent="0.3">
      <c r="A3" s="252" t="s">
        <v>143</v>
      </c>
      <c r="B3" s="253">
        <v>0.11830084399999996</v>
      </c>
      <c r="C3" s="253">
        <v>-0.20752746199999983</v>
      </c>
      <c r="D3" s="253">
        <v>-0.34585983299999978</v>
      </c>
      <c r="E3" s="253">
        <v>-0.53696131599999974</v>
      </c>
      <c r="F3" s="253">
        <v>-0.35521062999999997</v>
      </c>
      <c r="G3" s="253">
        <v>0.227857437</v>
      </c>
      <c r="H3" s="253">
        <v>0.17500322600000001</v>
      </c>
      <c r="I3" s="253">
        <v>0.17914016899999999</v>
      </c>
      <c r="J3" s="253">
        <v>0.118808413</v>
      </c>
      <c r="K3" s="253">
        <v>9.8513750499999997E-2</v>
      </c>
      <c r="L3" s="253">
        <v>7.8567761700000002E-2</v>
      </c>
      <c r="M3" s="253">
        <v>6.5739050600000001E-2</v>
      </c>
      <c r="N3" s="253">
        <v>6.5156173299999995E-2</v>
      </c>
      <c r="O3" s="253">
        <v>4.5981889800000002E-2</v>
      </c>
      <c r="P3" s="253">
        <v>4.6761114700000002E-2</v>
      </c>
      <c r="Q3" s="253">
        <v>3.4696747100000001E-2</v>
      </c>
      <c r="R3" s="253">
        <v>2.5258483599999999E-2</v>
      </c>
      <c r="AC3" s="77"/>
    </row>
    <row r="4" spans="1:39" x14ac:dyDescent="0.3">
      <c r="A4" s="252" t="s">
        <v>144</v>
      </c>
      <c r="B4" s="253">
        <v>-6.5101003000000018E-2</v>
      </c>
      <c r="C4" s="253">
        <v>-1.7354090180000004</v>
      </c>
      <c r="D4" s="253">
        <v>-2.8824115419999998</v>
      </c>
      <c r="E4" s="253">
        <v>-0.31971828199999974</v>
      </c>
      <c r="F4" s="253">
        <v>1.5510993879999999</v>
      </c>
      <c r="G4" s="253">
        <v>1.4082376400000001</v>
      </c>
      <c r="H4" s="253">
        <v>1.2473616999999999</v>
      </c>
      <c r="I4" s="253">
        <v>1.09334829</v>
      </c>
      <c r="J4" s="253">
        <v>0.90398308999999999</v>
      </c>
      <c r="K4" s="253">
        <v>0.74058578900000005</v>
      </c>
      <c r="L4" s="253">
        <v>0.61370224200000001</v>
      </c>
      <c r="M4" s="253">
        <v>0.53134625000000002</v>
      </c>
      <c r="N4" s="253">
        <v>0.49621001199999998</v>
      </c>
      <c r="O4" s="253">
        <v>0.48603301900000001</v>
      </c>
      <c r="P4" s="253">
        <v>0.51200707899999998</v>
      </c>
      <c r="Q4" s="253">
        <v>0.55913126599999996</v>
      </c>
      <c r="R4" s="253">
        <v>0.61909794399999996</v>
      </c>
      <c r="AC4" s="77"/>
    </row>
    <row r="5" spans="1:39" x14ac:dyDescent="0.3">
      <c r="A5" s="252" t="s">
        <v>145</v>
      </c>
      <c r="B5" s="253">
        <v>1.1133671000000012E-2</v>
      </c>
      <c r="C5" s="253">
        <v>0.103665511</v>
      </c>
      <c r="D5" s="253">
        <v>-0.13175334999999999</v>
      </c>
      <c r="E5" s="253">
        <v>-5.3593403999999983E-2</v>
      </c>
      <c r="F5" s="253">
        <v>-3.7331314000000004E-2</v>
      </c>
      <c r="G5" s="253">
        <v>-1.366692098E-2</v>
      </c>
      <c r="H5" s="253">
        <v>2.5526836779999999E-2</v>
      </c>
      <c r="I5" s="253">
        <v>3.5526836780000001E-2</v>
      </c>
      <c r="J5" s="253">
        <v>5.5268367800000003E-2</v>
      </c>
      <c r="K5" s="253">
        <v>5.1037277700000001E-2</v>
      </c>
      <c r="L5" s="253">
        <v>5.9896804200000001E-2</v>
      </c>
      <c r="M5" s="253">
        <v>5.1082311599999999E-2</v>
      </c>
      <c r="N5" s="253">
        <v>5.4453218099999999E-2</v>
      </c>
      <c r="O5" s="253">
        <v>4.00323946E-2</v>
      </c>
      <c r="P5" s="253">
        <v>4.6605586400000003E-2</v>
      </c>
      <c r="Q5" s="253">
        <v>3.4685495699999999E-2</v>
      </c>
      <c r="R5" s="253">
        <v>2.6798722600000002E-2</v>
      </c>
      <c r="AC5" s="77"/>
    </row>
    <row r="6" spans="1:39" x14ac:dyDescent="0.3">
      <c r="A6" s="252" t="s">
        <v>146</v>
      </c>
      <c r="B6" s="253">
        <v>3.3427447000000221E-2</v>
      </c>
      <c r="C6" s="253">
        <v>-0.47419120200000009</v>
      </c>
      <c r="D6" s="253">
        <v>-0.64649233800000028</v>
      </c>
      <c r="E6" s="253">
        <v>-0.30675601299999977</v>
      </c>
      <c r="F6" s="253">
        <v>8.6255877999999786E-2</v>
      </c>
      <c r="G6" s="253">
        <v>5.5268367800000003E-2</v>
      </c>
      <c r="H6" s="253">
        <v>0.26089881999999998</v>
      </c>
      <c r="I6" s="253">
        <v>0.245</v>
      </c>
      <c r="J6" s="253">
        <v>0.229061441</v>
      </c>
      <c r="K6" s="253">
        <v>0.221568664</v>
      </c>
      <c r="L6" s="253">
        <v>0.21225730200000001</v>
      </c>
      <c r="M6" s="253">
        <v>0.207677471</v>
      </c>
      <c r="N6" s="253">
        <v>0.21426967999999999</v>
      </c>
      <c r="O6" s="253">
        <v>0.21098075399999999</v>
      </c>
      <c r="P6" s="253">
        <v>0.21767972499999999</v>
      </c>
      <c r="Q6" s="253">
        <v>0.222913589</v>
      </c>
      <c r="R6" s="253">
        <v>0.22986155</v>
      </c>
      <c r="AC6" s="77"/>
    </row>
    <row r="7" spans="1:39" x14ac:dyDescent="0.3">
      <c r="A7" s="252" t="s">
        <v>147</v>
      </c>
      <c r="B7" s="253">
        <v>-0.11312921599999992</v>
      </c>
      <c r="C7" s="253">
        <v>-1.3554197659999998</v>
      </c>
      <c r="D7" s="253">
        <v>-0.54818535400000012</v>
      </c>
      <c r="E7" s="253">
        <v>-3.370053499999992E-2</v>
      </c>
      <c r="F7" s="253">
        <v>-0.18372055599999992</v>
      </c>
      <c r="G7" s="253">
        <v>0.30830038300000001</v>
      </c>
      <c r="H7" s="253">
        <v>0.33328260799999998</v>
      </c>
      <c r="I7" s="253">
        <v>0.217706488</v>
      </c>
      <c r="J7" s="253">
        <v>0.16488446027000001</v>
      </c>
      <c r="K7" s="253">
        <v>0.125104462</v>
      </c>
      <c r="L7" s="253">
        <v>0.14686105620000001</v>
      </c>
      <c r="M7" s="253">
        <v>0.153072717</v>
      </c>
      <c r="N7" s="253">
        <v>0.15738471579999999</v>
      </c>
      <c r="O7" s="253">
        <v>0.17627258230000001</v>
      </c>
      <c r="P7" s="253">
        <v>0.19435608800000001</v>
      </c>
      <c r="Q7" s="253">
        <v>0.21207291</v>
      </c>
      <c r="R7" s="253">
        <v>0.236554234</v>
      </c>
      <c r="AC7" s="77"/>
    </row>
    <row r="8" spans="1:39" x14ac:dyDescent="0.3">
      <c r="A8" s="252" t="s">
        <v>148</v>
      </c>
      <c r="B8" s="253">
        <v>7.9743671000000127E-2</v>
      </c>
      <c r="C8" s="253">
        <v>0.83969980899999985</v>
      </c>
      <c r="D8" s="253">
        <v>0.23485576400000019</v>
      </c>
      <c r="E8" s="253">
        <v>9.1719225999999932E-2</v>
      </c>
      <c r="F8" s="253">
        <v>-3.8202008000000287E-2</v>
      </c>
      <c r="G8" s="253">
        <v>5.7517414099999997E-2</v>
      </c>
      <c r="H8" s="253">
        <v>1.0070709199999999E-4</v>
      </c>
      <c r="I8" s="253">
        <v>-9.0598516700000006E-2</v>
      </c>
      <c r="J8" s="253">
        <v>-0.21571590299999999</v>
      </c>
      <c r="K8" s="253">
        <v>-0.28410760499999999</v>
      </c>
      <c r="L8" s="253">
        <v>-0.29509036799999999</v>
      </c>
      <c r="M8" s="253">
        <v>-0.29208669399999998</v>
      </c>
      <c r="N8" s="253">
        <v>-0.276749729</v>
      </c>
      <c r="O8" s="253">
        <v>-0.26554615100000001</v>
      </c>
      <c r="P8" s="253">
        <v>-0.25213108400000001</v>
      </c>
      <c r="Q8" s="253">
        <v>-0.241891517</v>
      </c>
      <c r="R8" s="253">
        <v>-0.238022978</v>
      </c>
      <c r="AC8" s="77"/>
      <c r="AJ8" s="77"/>
      <c r="AK8" s="77"/>
      <c r="AL8" s="77"/>
      <c r="AM8" s="77"/>
    </row>
    <row r="9" spans="1:39" x14ac:dyDescent="0.3">
      <c r="A9" s="252" t="s">
        <v>149</v>
      </c>
      <c r="B9" s="253">
        <v>-0.15399202815742363</v>
      </c>
      <c r="C9" s="253">
        <v>-0.22434816900489896</v>
      </c>
      <c r="D9" s="253">
        <v>-0.2274398156966595</v>
      </c>
      <c r="E9" s="253">
        <v>-0.34795305691584399</v>
      </c>
      <c r="F9" s="253">
        <v>-0.53212479697160697</v>
      </c>
      <c r="G9" s="253">
        <v>-0.75744357500000004</v>
      </c>
      <c r="H9" s="253">
        <v>-0.80268197899999993</v>
      </c>
      <c r="I9" s="253">
        <v>-0.80795827189999991</v>
      </c>
      <c r="J9" s="253">
        <v>-0.7797316098</v>
      </c>
      <c r="K9" s="253">
        <v>-0.80630098299999997</v>
      </c>
      <c r="L9" s="253">
        <v>-0.88839790500000004</v>
      </c>
      <c r="M9" s="253">
        <v>-0.98422456200000008</v>
      </c>
      <c r="N9" s="253">
        <v>-1.09287519</v>
      </c>
      <c r="O9" s="253">
        <v>-1.1979856170000001</v>
      </c>
      <c r="P9" s="253">
        <v>-1.306697395</v>
      </c>
      <c r="Q9" s="253">
        <v>-1.4150436020000001</v>
      </c>
      <c r="R9" s="253">
        <v>-1.519238807</v>
      </c>
      <c r="AC9" s="77"/>
      <c r="AD9" s="77"/>
      <c r="AE9" s="77"/>
      <c r="AF9" s="77"/>
      <c r="AJ9" s="77"/>
      <c r="AK9" s="77"/>
      <c r="AL9" s="77"/>
      <c r="AM9" s="77"/>
    </row>
    <row r="10" spans="1:39" x14ac:dyDescent="0.3">
      <c r="A10" s="252" t="s">
        <v>150</v>
      </c>
      <c r="B10" s="253">
        <v>-4.2868350000000027E-2</v>
      </c>
      <c r="C10" s="253">
        <v>-0.19788774000000009</v>
      </c>
      <c r="D10" s="253">
        <v>-0.32033089000000015</v>
      </c>
      <c r="E10" s="253">
        <v>-0.43659411100000012</v>
      </c>
      <c r="F10" s="253">
        <v>-0.54643416100000008</v>
      </c>
      <c r="G10" s="253">
        <v>-0.65172440600000003</v>
      </c>
      <c r="H10" s="253">
        <v>-0.75358348499999994</v>
      </c>
      <c r="I10" s="253">
        <v>-0.85141081699999988</v>
      </c>
      <c r="J10" s="253">
        <v>-0.94731992999999992</v>
      </c>
      <c r="K10" s="253">
        <v>-1.0421232219999998</v>
      </c>
      <c r="L10" s="253">
        <v>-1.1364747230000001</v>
      </c>
      <c r="M10" s="253">
        <v>-1.2309837969999999</v>
      </c>
      <c r="N10" s="253">
        <v>-1.3262589139999998</v>
      </c>
      <c r="O10" s="253">
        <v>-1.4227860309999998</v>
      </c>
      <c r="P10" s="253">
        <v>-1.521129765</v>
      </c>
      <c r="Q10" s="253">
        <v>-1.6218076729999997</v>
      </c>
      <c r="R10" s="253">
        <v>-1.7253069829999998</v>
      </c>
      <c r="AC10" s="77"/>
      <c r="AD10" s="77"/>
      <c r="AE10" s="77"/>
      <c r="AF10" s="77"/>
      <c r="AJ10" s="77"/>
      <c r="AK10" s="77"/>
      <c r="AL10" s="77"/>
      <c r="AM10" s="77"/>
    </row>
    <row r="11" spans="1:39" x14ac:dyDescent="0.3">
      <c r="A11" s="254"/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77"/>
      <c r="AL11" s="77"/>
    </row>
    <row r="12" spans="1:39" x14ac:dyDescent="0.3">
      <c r="AL12" s="77"/>
    </row>
    <row r="13" spans="1:39" x14ac:dyDescent="0.3">
      <c r="AL13" s="77"/>
    </row>
    <row r="14" spans="1:39" x14ac:dyDescent="0.3">
      <c r="AL14" s="77"/>
    </row>
    <row r="15" spans="1:39" x14ac:dyDescent="0.3">
      <c r="AL15" s="77"/>
    </row>
    <row r="16" spans="1:39" x14ac:dyDescent="0.3">
      <c r="J16" s="6"/>
      <c r="AL16" s="77"/>
    </row>
    <row r="17" spans="38:38" x14ac:dyDescent="0.3">
      <c r="AL17" s="77"/>
    </row>
    <row r="18" spans="38:38" x14ac:dyDescent="0.3">
      <c r="AL18" s="77"/>
    </row>
    <row r="19" spans="38:38" x14ac:dyDescent="0.3">
      <c r="AL19" s="77"/>
    </row>
    <row r="20" spans="38:38" x14ac:dyDescent="0.3">
      <c r="AL20" s="77"/>
    </row>
    <row r="21" spans="38:38" x14ac:dyDescent="0.3">
      <c r="AL21" s="77"/>
    </row>
    <row r="22" spans="38:38" x14ac:dyDescent="0.3">
      <c r="AL22" s="77"/>
    </row>
    <row r="23" spans="38:38" x14ac:dyDescent="0.3">
      <c r="AL23" s="77"/>
    </row>
    <row r="24" spans="38:38" x14ac:dyDescent="0.3">
      <c r="AL24" s="77"/>
    </row>
    <row r="25" spans="38:38" x14ac:dyDescent="0.3">
      <c r="AL25" s="77"/>
    </row>
    <row r="26" spans="38:38" x14ac:dyDescent="0.3">
      <c r="AL26" s="77"/>
    </row>
    <row r="27" spans="38:38" x14ac:dyDescent="0.3">
      <c r="AL27" s="77"/>
    </row>
    <row r="28" spans="38:38" x14ac:dyDescent="0.3">
      <c r="AL28" s="77"/>
    </row>
    <row r="29" spans="38:38" x14ac:dyDescent="0.3">
      <c r="AL29" s="77"/>
    </row>
    <row r="30" spans="38:38" x14ac:dyDescent="0.3">
      <c r="AL30" s="77"/>
    </row>
    <row r="31" spans="38:38" x14ac:dyDescent="0.3">
      <c r="AL31" s="77"/>
    </row>
    <row r="32" spans="38:38" x14ac:dyDescent="0.3">
      <c r="AL32" s="77"/>
    </row>
  </sheetData>
  <mergeCells count="1">
    <mergeCell ref="B1:R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21F66-68A7-406D-B32D-2D63F418A875}">
  <dimension ref="A1:J32"/>
  <sheetViews>
    <sheetView showGridLines="0" zoomScaleNormal="100" workbookViewId="0">
      <selection activeCell="B25" sqref="B25"/>
    </sheetView>
  </sheetViews>
  <sheetFormatPr defaultColWidth="8.6640625" defaultRowHeight="13.8" x14ac:dyDescent="0.3"/>
  <cols>
    <col min="1" max="2" width="8.6640625" style="1"/>
    <col min="3" max="3" width="7.88671875" style="1" customWidth="1"/>
    <col min="4" max="4" width="8.33203125" style="1" customWidth="1"/>
    <col min="5" max="5" width="9.109375" style="1" bestFit="1" customWidth="1"/>
    <col min="6" max="16384" width="8.6640625" style="1"/>
  </cols>
  <sheetData>
    <row r="1" spans="1:10" ht="14.4" x14ac:dyDescent="0.3">
      <c r="A1" s="29" t="s">
        <v>56</v>
      </c>
      <c r="B1" s="30"/>
    </row>
    <row r="2" spans="1:10" ht="27.6" x14ac:dyDescent="0.3">
      <c r="A2" s="335"/>
      <c r="B2" s="335"/>
      <c r="C2" s="336" t="s">
        <v>459</v>
      </c>
      <c r="D2" s="336" t="s">
        <v>448</v>
      </c>
    </row>
    <row r="3" spans="1:10" x14ac:dyDescent="0.3">
      <c r="A3" s="337" t="s">
        <v>368</v>
      </c>
      <c r="B3" s="337" t="s">
        <v>449</v>
      </c>
      <c r="C3" s="338">
        <v>-5.8576450010163565</v>
      </c>
      <c r="D3" s="339">
        <v>-0.95819682552569163</v>
      </c>
    </row>
    <row r="4" spans="1:10" x14ac:dyDescent="0.3">
      <c r="A4" s="337" t="s">
        <v>369</v>
      </c>
      <c r="B4" s="337" t="s">
        <v>450</v>
      </c>
      <c r="C4" s="338">
        <v>-86.011737803203701</v>
      </c>
      <c r="D4" s="339">
        <v>-1.6030927969228888</v>
      </c>
    </row>
    <row r="5" spans="1:10" x14ac:dyDescent="0.3">
      <c r="A5" s="337" t="s">
        <v>370</v>
      </c>
      <c r="B5" s="337" t="s">
        <v>451</v>
      </c>
      <c r="C5" s="338">
        <v>-169.18842311691699</v>
      </c>
      <c r="D5" s="339">
        <v>-1.867647160141686</v>
      </c>
    </row>
    <row r="6" spans="1:10" x14ac:dyDescent="0.3">
      <c r="A6" s="337" t="s">
        <v>371</v>
      </c>
      <c r="B6" s="337" t="s">
        <v>452</v>
      </c>
      <c r="C6" s="338">
        <v>-204.9393710244612</v>
      </c>
      <c r="D6" s="339">
        <v>-1.8454756307588926</v>
      </c>
    </row>
    <row r="7" spans="1:10" x14ac:dyDescent="0.3">
      <c r="A7" s="337" t="s">
        <v>372</v>
      </c>
      <c r="B7" s="337" t="s">
        <v>453</v>
      </c>
      <c r="C7" s="338">
        <v>-228.36618297205229</v>
      </c>
      <c r="D7" s="339">
        <v>-1.7071662445804374</v>
      </c>
    </row>
    <row r="8" spans="1:10" x14ac:dyDescent="0.3">
      <c r="A8" s="337" t="s">
        <v>373</v>
      </c>
      <c r="B8" s="337" t="s">
        <v>454</v>
      </c>
      <c r="C8" s="338">
        <v>-276.28597340384061</v>
      </c>
      <c r="D8" s="339">
        <v>-1.6618491779080751</v>
      </c>
    </row>
    <row r="9" spans="1:10" x14ac:dyDescent="0.3">
      <c r="A9" s="337" t="s">
        <v>374</v>
      </c>
      <c r="B9" s="337" t="s">
        <v>455</v>
      </c>
      <c r="C9" s="338">
        <v>-303.8323721339612</v>
      </c>
      <c r="D9" s="339">
        <v>-1.501800131471194</v>
      </c>
    </row>
    <row r="10" spans="1:10" x14ac:dyDescent="0.3">
      <c r="A10" s="337" t="s">
        <v>375</v>
      </c>
      <c r="B10" s="337" t="s">
        <v>456</v>
      </c>
      <c r="C10" s="338">
        <v>-415.35961455343522</v>
      </c>
      <c r="D10" s="339">
        <v>-1.7004545748883597</v>
      </c>
    </row>
    <row r="11" spans="1:10" x14ac:dyDescent="0.3">
      <c r="A11" s="337" t="s">
        <v>376</v>
      </c>
      <c r="B11" s="337" t="s">
        <v>457</v>
      </c>
      <c r="C11" s="338">
        <v>-492.31633926155081</v>
      </c>
      <c r="D11" s="339">
        <v>-1.6138457872783045</v>
      </c>
    </row>
    <row r="12" spans="1:10" x14ac:dyDescent="0.3">
      <c r="A12" s="337" t="s">
        <v>377</v>
      </c>
      <c r="B12" s="337" t="s">
        <v>458</v>
      </c>
      <c r="C12" s="338">
        <v>-571.94276545282355</v>
      </c>
      <c r="D12" s="339">
        <v>-1.0425373369227804</v>
      </c>
    </row>
    <row r="13" spans="1:10" x14ac:dyDescent="0.3">
      <c r="A13" s="337"/>
      <c r="B13" s="337"/>
      <c r="C13" s="338"/>
      <c r="D13" s="339"/>
    </row>
    <row r="14" spans="1:10" x14ac:dyDescent="0.3">
      <c r="A14" s="337" t="s">
        <v>122</v>
      </c>
      <c r="B14" s="337" t="s">
        <v>397</v>
      </c>
      <c r="C14" s="338">
        <v>-285.83856542013518</v>
      </c>
      <c r="D14" s="339">
        <v>-1.5382915663094889</v>
      </c>
    </row>
    <row r="16" spans="1:10" ht="14.4" x14ac:dyDescent="0.3">
      <c r="J16" s="22"/>
    </row>
    <row r="19" spans="1:4" ht="14.4" x14ac:dyDescent="0.3">
      <c r="A19" s="29" t="s">
        <v>57</v>
      </c>
      <c r="B19" s="31"/>
    </row>
    <row r="20" spans="1:4" ht="27.6" x14ac:dyDescent="0.3">
      <c r="A20" s="335"/>
      <c r="B20" s="335"/>
      <c r="C20" s="340" t="s">
        <v>459</v>
      </c>
      <c r="D20" s="340" t="s">
        <v>448</v>
      </c>
    </row>
    <row r="21" spans="1:4" x14ac:dyDescent="0.3">
      <c r="A21" s="337" t="s">
        <v>368</v>
      </c>
      <c r="B21" s="337" t="s">
        <v>449</v>
      </c>
      <c r="C21" s="338">
        <v>-2.3167799878761324</v>
      </c>
      <c r="D21" s="339">
        <v>-0.37898015831262932</v>
      </c>
    </row>
    <row r="22" spans="1:4" x14ac:dyDescent="0.3">
      <c r="A22" s="337" t="s">
        <v>369</v>
      </c>
      <c r="B22" s="337" t="s">
        <v>450</v>
      </c>
      <c r="C22" s="338">
        <v>-37.340938014642951</v>
      </c>
      <c r="D22" s="339">
        <v>-0.69596301958903717</v>
      </c>
    </row>
    <row r="23" spans="1:4" x14ac:dyDescent="0.3">
      <c r="A23" s="337" t="s">
        <v>370</v>
      </c>
      <c r="B23" s="337" t="s">
        <v>451</v>
      </c>
      <c r="C23" s="338">
        <v>-56.655045071741171</v>
      </c>
      <c r="D23" s="339">
        <v>-0.62540705851260225</v>
      </c>
    </row>
    <row r="24" spans="1:4" x14ac:dyDescent="0.3">
      <c r="A24" s="337" t="s">
        <v>371</v>
      </c>
      <c r="B24" s="337" t="s">
        <v>452</v>
      </c>
      <c r="C24" s="338">
        <v>-80.568649076562153</v>
      </c>
      <c r="D24" s="339">
        <v>-0.72551934618855329</v>
      </c>
    </row>
    <row r="25" spans="1:4" x14ac:dyDescent="0.3">
      <c r="A25" s="337" t="s">
        <v>372</v>
      </c>
      <c r="B25" s="337" t="s">
        <v>453</v>
      </c>
      <c r="C25" s="338">
        <v>-86.670558620909944</v>
      </c>
      <c r="D25" s="339">
        <v>-0.64791139454590396</v>
      </c>
    </row>
    <row r="26" spans="1:4" x14ac:dyDescent="0.3">
      <c r="A26" s="337" t="s">
        <v>373</v>
      </c>
      <c r="B26" s="337" t="s">
        <v>454</v>
      </c>
      <c r="C26" s="338">
        <v>-104.1891500205933</v>
      </c>
      <c r="D26" s="339">
        <v>-0.62669360726315182</v>
      </c>
    </row>
    <row r="27" spans="1:4" x14ac:dyDescent="0.3">
      <c r="A27" s="337" t="s">
        <v>374</v>
      </c>
      <c r="B27" s="337" t="s">
        <v>455</v>
      </c>
      <c r="C27" s="338">
        <v>-106.04854595519618</v>
      </c>
      <c r="D27" s="339">
        <v>-0.52418285497116945</v>
      </c>
    </row>
    <row r="28" spans="1:4" x14ac:dyDescent="0.3">
      <c r="A28" s="337" t="s">
        <v>375</v>
      </c>
      <c r="B28" s="337" t="s">
        <v>456</v>
      </c>
      <c r="C28" s="338">
        <v>-123.62890078308236</v>
      </c>
      <c r="D28" s="339">
        <v>-0.50612847893512869</v>
      </c>
    </row>
    <row r="29" spans="1:4" x14ac:dyDescent="0.3">
      <c r="A29" s="337" t="s">
        <v>376</v>
      </c>
      <c r="B29" s="337" t="s">
        <v>457</v>
      </c>
      <c r="C29" s="338">
        <v>-135.8699005581704</v>
      </c>
      <c r="D29" s="339">
        <v>-0.44539059370368206</v>
      </c>
    </row>
    <row r="30" spans="1:4" x14ac:dyDescent="0.3">
      <c r="A30" s="337" t="s">
        <v>377</v>
      </c>
      <c r="B30" s="337" t="s">
        <v>458</v>
      </c>
      <c r="C30" s="338">
        <v>-160.01269304365388</v>
      </c>
      <c r="D30" s="339">
        <v>-0.29167115480077399</v>
      </c>
    </row>
    <row r="31" spans="1:4" x14ac:dyDescent="0.3">
      <c r="A31" s="337"/>
      <c r="B31" s="337"/>
      <c r="C31" s="338"/>
      <c r="D31" s="339"/>
    </row>
    <row r="32" spans="1:4" x14ac:dyDescent="0.3">
      <c r="A32" s="337" t="s">
        <v>122</v>
      </c>
      <c r="B32" s="337" t="s">
        <v>397</v>
      </c>
      <c r="C32" s="338">
        <v>-94.184661289899211</v>
      </c>
      <c r="D32" s="339">
        <v>-0.50687166696702779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ACB0-1385-47B5-BE90-E344B7EA6081}">
  <dimension ref="A1:O3501"/>
  <sheetViews>
    <sheetView showGridLines="0" topLeftCell="E1" zoomScaleNormal="100" workbookViewId="0">
      <selection activeCell="T15" sqref="T15"/>
    </sheetView>
  </sheetViews>
  <sheetFormatPr defaultColWidth="8.6640625" defaultRowHeight="14.4" x14ac:dyDescent="0.3"/>
  <cols>
    <col min="1" max="1" width="8.6640625" style="343"/>
    <col min="2" max="4" width="8.6640625" style="341"/>
    <col min="5" max="11" width="8.5546875" style="4" customWidth="1"/>
    <col min="12" max="12" width="8.6640625" style="343"/>
    <col min="13" max="15" width="10.44140625" style="341" customWidth="1"/>
    <col min="16" max="18" width="8.6640625" style="4"/>
    <col min="19" max="19" width="12.109375" style="4" bestFit="1" customWidth="1"/>
    <col min="20" max="16384" width="8.6640625" style="4"/>
  </cols>
  <sheetData>
    <row r="1" spans="1:15" x14ac:dyDescent="0.3">
      <c r="A1" s="34" t="s">
        <v>58</v>
      </c>
      <c r="B1" s="4"/>
      <c r="C1" s="4"/>
      <c r="D1" s="4"/>
      <c r="L1" s="3" t="s">
        <v>59</v>
      </c>
      <c r="M1" s="4"/>
      <c r="N1" s="4"/>
      <c r="O1" s="4"/>
    </row>
    <row r="2" spans="1:15" s="36" customFormat="1" ht="27.6" x14ac:dyDescent="0.3">
      <c r="A2" s="342" t="s">
        <v>460</v>
      </c>
      <c r="B2" s="342">
        <v>2024</v>
      </c>
      <c r="C2" s="342" t="s">
        <v>461</v>
      </c>
      <c r="D2" s="342" t="s">
        <v>462</v>
      </c>
      <c r="E2" s="35"/>
      <c r="F2" s="35"/>
      <c r="G2" s="35"/>
      <c r="H2" s="35"/>
      <c r="I2" s="35"/>
      <c r="J2" s="35"/>
      <c r="K2" s="35"/>
      <c r="L2" s="342" t="s">
        <v>460</v>
      </c>
      <c r="M2" s="342" t="s">
        <v>463</v>
      </c>
      <c r="N2" s="342" t="s">
        <v>464</v>
      </c>
      <c r="O2" s="342" t="s">
        <v>465</v>
      </c>
    </row>
    <row r="3" spans="1:15" x14ac:dyDescent="0.3">
      <c r="A3" s="343">
        <v>1</v>
      </c>
      <c r="B3" s="344">
        <v>0.2</v>
      </c>
      <c r="C3" s="344">
        <v>0.2</v>
      </c>
      <c r="D3" s="344">
        <v>0.28999999999999998</v>
      </c>
      <c r="E3" s="37"/>
      <c r="F3" s="37"/>
      <c r="G3" s="37"/>
      <c r="H3" s="37"/>
      <c r="I3" s="37"/>
      <c r="J3" s="37"/>
      <c r="K3" s="37"/>
      <c r="L3" s="343">
        <v>1</v>
      </c>
      <c r="M3" s="345">
        <v>0</v>
      </c>
      <c r="N3" s="345">
        <v>8.9999999999999969E-2</v>
      </c>
      <c r="O3" s="345">
        <v>8.9999999999999969E-2</v>
      </c>
    </row>
    <row r="4" spans="1:15" x14ac:dyDescent="0.3">
      <c r="A4" s="343">
        <v>2</v>
      </c>
      <c r="B4" s="344">
        <v>0.4</v>
      </c>
      <c r="C4" s="344">
        <v>0.4</v>
      </c>
      <c r="D4" s="344">
        <v>0.57999999999999996</v>
      </c>
      <c r="E4" s="37"/>
      <c r="F4" s="37"/>
      <c r="G4" s="37"/>
      <c r="H4" s="37"/>
      <c r="I4" s="37"/>
      <c r="J4" s="37"/>
      <c r="K4" s="37"/>
      <c r="L4" s="343">
        <v>2</v>
      </c>
      <c r="M4" s="345">
        <v>0</v>
      </c>
      <c r="N4" s="345">
        <v>0.17999999999999994</v>
      </c>
      <c r="O4" s="345">
        <v>0.17999999999999994</v>
      </c>
    </row>
    <row r="5" spans="1:15" x14ac:dyDescent="0.3">
      <c r="A5" s="343">
        <v>3</v>
      </c>
      <c r="B5" s="344">
        <v>0.60000000000000009</v>
      </c>
      <c r="C5" s="344">
        <v>0.60000000000000009</v>
      </c>
      <c r="D5" s="344">
        <v>0.86999999999999988</v>
      </c>
      <c r="E5" s="37"/>
      <c r="F5" s="37"/>
      <c r="G5" s="37"/>
      <c r="H5" s="37"/>
      <c r="I5" s="37"/>
      <c r="J5" s="37"/>
      <c r="K5" s="37"/>
      <c r="L5" s="343">
        <v>3</v>
      </c>
      <c r="M5" s="345">
        <v>0</v>
      </c>
      <c r="N5" s="345">
        <v>0.2699999999999998</v>
      </c>
      <c r="O5" s="345">
        <v>0.2699999999999998</v>
      </c>
    </row>
    <row r="6" spans="1:15" x14ac:dyDescent="0.3">
      <c r="A6" s="343">
        <v>4</v>
      </c>
      <c r="B6" s="344">
        <v>0.8</v>
      </c>
      <c r="C6" s="344">
        <v>0.8</v>
      </c>
      <c r="D6" s="344">
        <v>1.1599999999999999</v>
      </c>
      <c r="E6" s="37"/>
      <c r="F6" s="37"/>
      <c r="G6" s="37"/>
      <c r="H6" s="37"/>
      <c r="I6" s="37"/>
      <c r="J6" s="37"/>
      <c r="K6" s="37"/>
      <c r="L6" s="343">
        <v>4</v>
      </c>
      <c r="M6" s="345">
        <v>0</v>
      </c>
      <c r="N6" s="345">
        <v>0.35999999999999988</v>
      </c>
      <c r="O6" s="345">
        <v>0.35999999999999988</v>
      </c>
    </row>
    <row r="7" spans="1:15" x14ac:dyDescent="0.3">
      <c r="A7" s="343">
        <v>5</v>
      </c>
      <c r="B7" s="344">
        <v>1</v>
      </c>
      <c r="C7" s="344">
        <v>1</v>
      </c>
      <c r="D7" s="344">
        <v>1.45</v>
      </c>
      <c r="E7" s="37"/>
      <c r="F7" s="37"/>
      <c r="G7" s="37"/>
      <c r="H7" s="37"/>
      <c r="I7" s="37"/>
      <c r="J7" s="37"/>
      <c r="K7" s="37"/>
      <c r="L7" s="343">
        <v>5</v>
      </c>
      <c r="M7" s="345">
        <v>0</v>
      </c>
      <c r="N7" s="345">
        <v>0.44999999999999996</v>
      </c>
      <c r="O7" s="345">
        <v>0.44999999999999996</v>
      </c>
    </row>
    <row r="8" spans="1:15" x14ac:dyDescent="0.3">
      <c r="A8" s="343">
        <v>6</v>
      </c>
      <c r="B8" s="344">
        <v>1.2000000000000002</v>
      </c>
      <c r="C8" s="344">
        <v>1.2000000000000002</v>
      </c>
      <c r="D8" s="344">
        <v>1.7399999999999998</v>
      </c>
      <c r="E8" s="37"/>
      <c r="F8" s="37"/>
      <c r="G8" s="37"/>
      <c r="H8" s="37"/>
      <c r="I8" s="37"/>
      <c r="J8" s="37"/>
      <c r="K8" s="37"/>
      <c r="L8" s="343">
        <v>6</v>
      </c>
      <c r="M8" s="345">
        <v>0</v>
      </c>
      <c r="N8" s="345">
        <v>0.53999999999999959</v>
      </c>
      <c r="O8" s="345">
        <v>0.53999999999999959</v>
      </c>
    </row>
    <row r="9" spans="1:15" x14ac:dyDescent="0.3">
      <c r="A9" s="343">
        <v>7</v>
      </c>
      <c r="B9" s="344">
        <v>1.4000000000000001</v>
      </c>
      <c r="C9" s="344">
        <v>1.4000000000000001</v>
      </c>
      <c r="D9" s="344">
        <v>2.0299999999999998</v>
      </c>
      <c r="E9" s="37"/>
      <c r="F9" s="37"/>
      <c r="G9" s="37"/>
      <c r="H9" s="37"/>
      <c r="I9" s="37"/>
      <c r="J9" s="37"/>
      <c r="K9" s="37"/>
      <c r="L9" s="343">
        <v>7</v>
      </c>
      <c r="M9" s="345">
        <v>0</v>
      </c>
      <c r="N9" s="345">
        <v>0.62999999999999967</v>
      </c>
      <c r="O9" s="345">
        <v>0.62999999999999967</v>
      </c>
    </row>
    <row r="10" spans="1:15" x14ac:dyDescent="0.3">
      <c r="A10" s="343">
        <v>8</v>
      </c>
      <c r="B10" s="344">
        <v>1.6</v>
      </c>
      <c r="C10" s="344">
        <v>1.6</v>
      </c>
      <c r="D10" s="344">
        <v>2.3199999999999998</v>
      </c>
      <c r="E10" s="37"/>
      <c r="F10" s="37"/>
      <c r="G10" s="37"/>
      <c r="H10" s="37"/>
      <c r="I10" s="37"/>
      <c r="J10" s="37"/>
      <c r="K10" s="37"/>
      <c r="L10" s="343">
        <v>8</v>
      </c>
      <c r="M10" s="345">
        <v>0</v>
      </c>
      <c r="N10" s="345">
        <v>0.71999999999999975</v>
      </c>
      <c r="O10" s="345">
        <v>0.71999999999999975</v>
      </c>
    </row>
    <row r="11" spans="1:15" x14ac:dyDescent="0.3">
      <c r="A11" s="343">
        <v>9</v>
      </c>
      <c r="B11" s="344">
        <v>1.8</v>
      </c>
      <c r="C11" s="344">
        <v>1.8</v>
      </c>
      <c r="D11" s="344">
        <v>2.61</v>
      </c>
      <c r="E11" s="37"/>
      <c r="F11" s="37"/>
      <c r="G11" s="37"/>
      <c r="H11" s="37"/>
      <c r="I11" s="37"/>
      <c r="J11" s="37"/>
      <c r="K11" s="37"/>
      <c r="L11" s="343">
        <v>9</v>
      </c>
      <c r="M11" s="345">
        <v>0</v>
      </c>
      <c r="N11" s="345">
        <v>0.80999999999999983</v>
      </c>
      <c r="O11" s="345">
        <v>0.80999999999999983</v>
      </c>
    </row>
    <row r="12" spans="1:15" x14ac:dyDescent="0.3">
      <c r="A12" s="343">
        <v>10</v>
      </c>
      <c r="B12" s="344">
        <v>2</v>
      </c>
      <c r="C12" s="344">
        <v>2</v>
      </c>
      <c r="D12" s="344">
        <v>2.9</v>
      </c>
      <c r="E12" s="37"/>
      <c r="F12" s="37"/>
      <c r="G12" s="37"/>
      <c r="H12" s="37"/>
      <c r="I12" s="37"/>
      <c r="J12" s="37"/>
      <c r="K12" s="37"/>
      <c r="L12" s="343">
        <v>10</v>
      </c>
      <c r="M12" s="345">
        <v>0</v>
      </c>
      <c r="N12" s="345">
        <v>0.89999999999999991</v>
      </c>
      <c r="O12" s="345">
        <v>0.89999999999999991</v>
      </c>
    </row>
    <row r="13" spans="1:15" x14ac:dyDescent="0.3">
      <c r="A13" s="343">
        <v>11</v>
      </c>
      <c r="B13" s="344">
        <v>2.2000000000000002</v>
      </c>
      <c r="C13" s="344">
        <v>2.2000000000000002</v>
      </c>
      <c r="D13" s="344">
        <v>3.19</v>
      </c>
      <c r="E13" s="37"/>
      <c r="F13" s="37"/>
      <c r="G13" s="37"/>
      <c r="H13" s="37"/>
      <c r="I13" s="37"/>
      <c r="J13" s="37"/>
      <c r="K13" s="37"/>
      <c r="L13" s="343">
        <v>11</v>
      </c>
      <c r="M13" s="345">
        <v>0</v>
      </c>
      <c r="N13" s="345">
        <v>0.98999999999999977</v>
      </c>
      <c r="O13" s="345">
        <v>0.98999999999999977</v>
      </c>
    </row>
    <row r="14" spans="1:15" x14ac:dyDescent="0.3">
      <c r="A14" s="343">
        <v>12</v>
      </c>
      <c r="B14" s="344">
        <v>2.4000000000000004</v>
      </c>
      <c r="C14" s="344">
        <v>2.4000000000000004</v>
      </c>
      <c r="D14" s="344">
        <v>3.4799999999999995</v>
      </c>
      <c r="E14" s="37"/>
      <c r="F14" s="37"/>
      <c r="G14" s="37"/>
      <c r="H14" s="37"/>
      <c r="I14" s="37"/>
      <c r="J14" s="37"/>
      <c r="K14" s="37"/>
      <c r="L14" s="343">
        <v>12</v>
      </c>
      <c r="M14" s="345">
        <v>0</v>
      </c>
      <c r="N14" s="345">
        <v>1.0799999999999992</v>
      </c>
      <c r="O14" s="345">
        <v>1.0799999999999992</v>
      </c>
    </row>
    <row r="15" spans="1:15" x14ac:dyDescent="0.3">
      <c r="A15" s="343">
        <v>13</v>
      </c>
      <c r="B15" s="344">
        <v>2.6</v>
      </c>
      <c r="C15" s="344">
        <v>2.6</v>
      </c>
      <c r="D15" s="344">
        <v>3.7699999999999996</v>
      </c>
      <c r="E15" s="37"/>
      <c r="F15" s="37"/>
      <c r="G15" s="37"/>
      <c r="H15" s="37"/>
      <c r="I15" s="37"/>
      <c r="J15" s="37"/>
      <c r="K15" s="37"/>
      <c r="L15" s="343">
        <v>13</v>
      </c>
      <c r="M15" s="345">
        <v>0</v>
      </c>
      <c r="N15" s="345">
        <v>1.1699999999999995</v>
      </c>
      <c r="O15" s="345">
        <v>1.1699999999999995</v>
      </c>
    </row>
    <row r="16" spans="1:15" x14ac:dyDescent="0.3">
      <c r="A16" s="343">
        <v>14</v>
      </c>
      <c r="B16" s="344">
        <v>2.8000000000000003</v>
      </c>
      <c r="C16" s="344">
        <v>2.8000000000000003</v>
      </c>
      <c r="D16" s="344">
        <v>4.0599999999999996</v>
      </c>
      <c r="E16" s="37"/>
      <c r="F16" s="37"/>
      <c r="G16" s="37"/>
      <c r="H16" s="37"/>
      <c r="I16" s="37"/>
      <c r="J16" s="38"/>
      <c r="K16" s="37"/>
      <c r="L16" s="343">
        <v>14</v>
      </c>
      <c r="M16" s="345">
        <v>0</v>
      </c>
      <c r="N16" s="345">
        <v>1.2599999999999993</v>
      </c>
      <c r="O16" s="345">
        <v>1.2599999999999993</v>
      </c>
    </row>
    <row r="17" spans="1:15" x14ac:dyDescent="0.3">
      <c r="A17" s="343">
        <v>15</v>
      </c>
      <c r="B17" s="344">
        <v>3</v>
      </c>
      <c r="C17" s="344">
        <v>3</v>
      </c>
      <c r="D17" s="344">
        <v>4.3499999999999996</v>
      </c>
      <c r="E17" s="37"/>
      <c r="F17" s="37"/>
      <c r="G17" s="37"/>
      <c r="H17" s="37"/>
      <c r="I17" s="37"/>
      <c r="J17" s="37"/>
      <c r="K17" s="37"/>
      <c r="L17" s="343">
        <v>15</v>
      </c>
      <c r="M17" s="345">
        <v>0</v>
      </c>
      <c r="N17" s="345">
        <v>1.3499999999999996</v>
      </c>
      <c r="O17" s="345">
        <v>1.3499999999999996</v>
      </c>
    </row>
    <row r="18" spans="1:15" x14ac:dyDescent="0.3">
      <c r="A18" s="343">
        <v>16</v>
      </c>
      <c r="B18" s="344">
        <v>3.2</v>
      </c>
      <c r="C18" s="344">
        <v>3.2</v>
      </c>
      <c r="D18" s="344">
        <v>4.6399999999999997</v>
      </c>
      <c r="E18" s="37"/>
      <c r="F18" s="37"/>
      <c r="G18" s="37"/>
      <c r="H18" s="37"/>
      <c r="I18" s="37"/>
      <c r="J18" s="37"/>
      <c r="K18" s="37"/>
      <c r="L18" s="343">
        <v>16</v>
      </c>
      <c r="M18" s="345">
        <v>0</v>
      </c>
      <c r="N18" s="345">
        <v>1.4399999999999995</v>
      </c>
      <c r="O18" s="345">
        <v>1.4399999999999995</v>
      </c>
    </row>
    <row r="19" spans="1:15" x14ac:dyDescent="0.3">
      <c r="A19" s="343">
        <v>17</v>
      </c>
      <c r="B19" s="344">
        <v>3.4000000000000004</v>
      </c>
      <c r="C19" s="344">
        <v>3.4000000000000004</v>
      </c>
      <c r="D19" s="344">
        <v>4.93</v>
      </c>
      <c r="E19" s="37"/>
      <c r="F19" s="37"/>
      <c r="G19" s="37"/>
      <c r="H19" s="37"/>
      <c r="I19" s="37"/>
      <c r="J19" s="37"/>
      <c r="K19" s="37"/>
      <c r="L19" s="343">
        <v>17</v>
      </c>
      <c r="M19" s="345">
        <v>0</v>
      </c>
      <c r="N19" s="345">
        <v>1.5299999999999994</v>
      </c>
      <c r="O19" s="345">
        <v>1.5299999999999994</v>
      </c>
    </row>
    <row r="20" spans="1:15" x14ac:dyDescent="0.3">
      <c r="A20" s="343">
        <v>18</v>
      </c>
      <c r="B20" s="344">
        <v>3.6</v>
      </c>
      <c r="C20" s="344">
        <v>3.6</v>
      </c>
      <c r="D20" s="344">
        <v>5.22</v>
      </c>
      <c r="E20" s="37"/>
      <c r="F20" s="37"/>
      <c r="G20" s="37"/>
      <c r="H20" s="37"/>
      <c r="I20" s="37"/>
      <c r="J20" s="37"/>
      <c r="K20" s="37"/>
      <c r="L20" s="343">
        <v>18</v>
      </c>
      <c r="M20" s="345">
        <v>0</v>
      </c>
      <c r="N20" s="345">
        <v>1.6199999999999997</v>
      </c>
      <c r="O20" s="345">
        <v>1.6199999999999997</v>
      </c>
    </row>
    <row r="21" spans="1:15" x14ac:dyDescent="0.3">
      <c r="A21" s="343">
        <v>19</v>
      </c>
      <c r="B21" s="344">
        <v>3.8000000000000003</v>
      </c>
      <c r="C21" s="344">
        <v>3.8000000000000003</v>
      </c>
      <c r="D21" s="344">
        <v>5.51</v>
      </c>
      <c r="E21" s="37"/>
      <c r="F21" s="37"/>
      <c r="G21" s="37"/>
      <c r="H21" s="37"/>
      <c r="I21" s="37"/>
      <c r="J21" s="37"/>
      <c r="K21" s="37"/>
      <c r="L21" s="343">
        <v>19</v>
      </c>
      <c r="M21" s="345">
        <v>0</v>
      </c>
      <c r="N21" s="345">
        <v>1.7099999999999995</v>
      </c>
      <c r="O21" s="345">
        <v>1.7099999999999995</v>
      </c>
    </row>
    <row r="22" spans="1:15" x14ac:dyDescent="0.3">
      <c r="A22" s="343">
        <v>20</v>
      </c>
      <c r="B22" s="344">
        <v>4</v>
      </c>
      <c r="C22" s="344">
        <v>4</v>
      </c>
      <c r="D22" s="344">
        <v>5.8</v>
      </c>
      <c r="E22" s="37"/>
      <c r="F22" s="37"/>
      <c r="G22" s="37"/>
      <c r="H22" s="37"/>
      <c r="I22" s="37"/>
      <c r="J22" s="37"/>
      <c r="K22" s="37"/>
      <c r="L22" s="343">
        <v>20</v>
      </c>
      <c r="M22" s="345">
        <v>0</v>
      </c>
      <c r="N22" s="345">
        <v>1.7999999999999998</v>
      </c>
      <c r="O22" s="345">
        <v>1.7999999999999998</v>
      </c>
    </row>
    <row r="23" spans="1:15" x14ac:dyDescent="0.3">
      <c r="A23" s="343">
        <v>21</v>
      </c>
      <c r="B23" s="344">
        <v>4.2</v>
      </c>
      <c r="C23" s="344">
        <v>4.2</v>
      </c>
      <c r="D23" s="344">
        <v>6.09</v>
      </c>
      <c r="E23" s="37"/>
      <c r="F23" s="37"/>
      <c r="G23" s="37"/>
      <c r="H23" s="37"/>
      <c r="I23" s="37"/>
      <c r="J23" s="37"/>
      <c r="K23" s="37"/>
      <c r="L23" s="343">
        <v>21</v>
      </c>
      <c r="M23" s="345">
        <v>0</v>
      </c>
      <c r="N23" s="345">
        <v>1.8899999999999997</v>
      </c>
      <c r="O23" s="345">
        <v>1.8899999999999997</v>
      </c>
    </row>
    <row r="24" spans="1:15" x14ac:dyDescent="0.3">
      <c r="A24" s="343">
        <v>22</v>
      </c>
      <c r="B24" s="344">
        <v>4.4000000000000004</v>
      </c>
      <c r="C24" s="344">
        <v>4.4000000000000004</v>
      </c>
      <c r="D24" s="344">
        <v>6.38</v>
      </c>
      <c r="E24" s="37"/>
      <c r="F24" s="37"/>
      <c r="G24" s="37"/>
      <c r="H24" s="37"/>
      <c r="I24" s="37"/>
      <c r="J24" s="37"/>
      <c r="K24" s="37"/>
      <c r="L24" s="343">
        <v>22</v>
      </c>
      <c r="M24" s="345">
        <v>0</v>
      </c>
      <c r="N24" s="345">
        <v>1.9799999999999995</v>
      </c>
      <c r="O24" s="345">
        <v>1.9799999999999995</v>
      </c>
    </row>
    <row r="25" spans="1:15" x14ac:dyDescent="0.3">
      <c r="A25" s="343">
        <v>23</v>
      </c>
      <c r="B25" s="344">
        <v>4.6000000000000005</v>
      </c>
      <c r="C25" s="344">
        <v>4.6000000000000005</v>
      </c>
      <c r="D25" s="344">
        <v>6.67</v>
      </c>
      <c r="E25" s="37"/>
      <c r="F25" s="37"/>
      <c r="G25" s="37"/>
      <c r="H25" s="37"/>
      <c r="I25" s="37"/>
      <c r="J25" s="37"/>
      <c r="K25" s="37"/>
      <c r="L25" s="343">
        <v>23</v>
      </c>
      <c r="M25" s="345">
        <v>0</v>
      </c>
      <c r="N25" s="345">
        <v>2.0699999999999994</v>
      </c>
      <c r="O25" s="345">
        <v>2.0699999999999994</v>
      </c>
    </row>
    <row r="26" spans="1:15" x14ac:dyDescent="0.3">
      <c r="A26" s="343">
        <v>24</v>
      </c>
      <c r="B26" s="344">
        <v>4.8000000000000007</v>
      </c>
      <c r="C26" s="344">
        <v>4.8000000000000007</v>
      </c>
      <c r="D26" s="344">
        <v>6.9599999999999991</v>
      </c>
      <c r="E26" s="37"/>
      <c r="F26" s="37"/>
      <c r="G26" s="37"/>
      <c r="H26" s="37"/>
      <c r="I26" s="37"/>
      <c r="J26" s="37"/>
      <c r="K26" s="37"/>
      <c r="L26" s="343">
        <v>24</v>
      </c>
      <c r="M26" s="345">
        <v>0</v>
      </c>
      <c r="N26" s="345">
        <v>2.1599999999999984</v>
      </c>
      <c r="O26" s="345">
        <v>2.1599999999999984</v>
      </c>
    </row>
    <row r="27" spans="1:15" x14ac:dyDescent="0.3">
      <c r="A27" s="343">
        <v>25</v>
      </c>
      <c r="B27" s="344">
        <v>5</v>
      </c>
      <c r="C27" s="344">
        <v>5</v>
      </c>
      <c r="D27" s="344">
        <v>7.2499999999999991</v>
      </c>
      <c r="E27" s="37"/>
      <c r="F27" s="37"/>
      <c r="G27" s="37"/>
      <c r="H27" s="37"/>
      <c r="I27" s="37"/>
      <c r="J27" s="37"/>
      <c r="K27" s="37"/>
      <c r="L27" s="343">
        <v>25</v>
      </c>
      <c r="M27" s="345">
        <v>0</v>
      </c>
      <c r="N27" s="345">
        <v>2.2499999999999991</v>
      </c>
      <c r="O27" s="345">
        <v>2.2499999999999991</v>
      </c>
    </row>
    <row r="28" spans="1:15" x14ac:dyDescent="0.3">
      <c r="A28" s="343">
        <v>26</v>
      </c>
      <c r="B28" s="344">
        <v>5.2</v>
      </c>
      <c r="C28" s="344">
        <v>5.2</v>
      </c>
      <c r="D28" s="344">
        <v>7.5399999999999991</v>
      </c>
      <c r="E28" s="37"/>
      <c r="F28" s="37"/>
      <c r="G28" s="37"/>
      <c r="H28" s="37"/>
      <c r="I28" s="37"/>
      <c r="J28" s="37"/>
      <c r="K28" s="37"/>
      <c r="L28" s="343">
        <v>26</v>
      </c>
      <c r="M28" s="345">
        <v>0</v>
      </c>
      <c r="N28" s="345">
        <v>2.339999999999999</v>
      </c>
      <c r="O28" s="345">
        <v>2.339999999999999</v>
      </c>
    </row>
    <row r="29" spans="1:15" x14ac:dyDescent="0.3">
      <c r="A29" s="343">
        <v>27</v>
      </c>
      <c r="B29" s="344">
        <v>5.4</v>
      </c>
      <c r="C29" s="344">
        <v>5.4</v>
      </c>
      <c r="D29" s="344">
        <v>7.8299999999999992</v>
      </c>
      <c r="E29" s="37"/>
      <c r="F29" s="37"/>
      <c r="G29" s="37"/>
      <c r="H29" s="37"/>
      <c r="I29" s="37"/>
      <c r="J29" s="37"/>
      <c r="K29" s="37"/>
      <c r="L29" s="343">
        <v>27</v>
      </c>
      <c r="M29" s="345">
        <v>0</v>
      </c>
      <c r="N29" s="345">
        <v>2.4299999999999988</v>
      </c>
      <c r="O29" s="345">
        <v>2.4299999999999988</v>
      </c>
    </row>
    <row r="30" spans="1:15" x14ac:dyDescent="0.3">
      <c r="A30" s="343">
        <v>28</v>
      </c>
      <c r="B30" s="344">
        <v>5.6000000000000005</v>
      </c>
      <c r="C30" s="344">
        <v>5.6000000000000005</v>
      </c>
      <c r="D30" s="344">
        <v>8.1199999999999992</v>
      </c>
      <c r="E30" s="37"/>
      <c r="F30" s="37"/>
      <c r="G30" s="37"/>
      <c r="H30" s="37"/>
      <c r="I30" s="37"/>
      <c r="J30" s="37"/>
      <c r="K30" s="37"/>
      <c r="L30" s="343">
        <v>28</v>
      </c>
      <c r="M30" s="345">
        <v>0</v>
      </c>
      <c r="N30" s="345">
        <v>2.5199999999999987</v>
      </c>
      <c r="O30" s="345">
        <v>2.5199999999999987</v>
      </c>
    </row>
    <row r="31" spans="1:15" x14ac:dyDescent="0.3">
      <c r="A31" s="343">
        <v>29</v>
      </c>
      <c r="B31" s="344">
        <v>5.8000000000000007</v>
      </c>
      <c r="C31" s="344">
        <v>5.8000000000000007</v>
      </c>
      <c r="D31" s="344">
        <v>8.41</v>
      </c>
      <c r="E31" s="37"/>
      <c r="F31" s="37"/>
      <c r="G31" s="37"/>
      <c r="H31" s="37"/>
      <c r="I31" s="37"/>
      <c r="J31" s="37"/>
      <c r="K31" s="37"/>
      <c r="L31" s="343">
        <v>29</v>
      </c>
      <c r="M31" s="345">
        <v>0</v>
      </c>
      <c r="N31" s="345">
        <v>2.6099999999999994</v>
      </c>
      <c r="O31" s="345">
        <v>2.6099999999999994</v>
      </c>
    </row>
    <row r="32" spans="1:15" x14ac:dyDescent="0.3">
      <c r="A32" s="343">
        <v>30</v>
      </c>
      <c r="B32" s="344">
        <v>6</v>
      </c>
      <c r="C32" s="344">
        <v>6</v>
      </c>
      <c r="D32" s="344">
        <v>8.6999999999999993</v>
      </c>
      <c r="E32" s="37"/>
      <c r="F32" s="37"/>
      <c r="G32" s="37"/>
      <c r="H32" s="37"/>
      <c r="I32" s="37"/>
      <c r="J32" s="37"/>
      <c r="K32" s="37"/>
      <c r="L32" s="343">
        <v>30</v>
      </c>
      <c r="M32" s="345">
        <v>0</v>
      </c>
      <c r="N32" s="345">
        <v>2.6999999999999993</v>
      </c>
      <c r="O32" s="345">
        <v>2.6999999999999993</v>
      </c>
    </row>
    <row r="33" spans="1:15" x14ac:dyDescent="0.3">
      <c r="A33" s="343">
        <v>31</v>
      </c>
      <c r="B33" s="344">
        <v>6.2</v>
      </c>
      <c r="C33" s="344">
        <v>6.2</v>
      </c>
      <c r="D33" s="344">
        <v>8.99</v>
      </c>
      <c r="E33" s="37"/>
      <c r="F33" s="37"/>
      <c r="G33" s="37"/>
      <c r="H33" s="37"/>
      <c r="I33" s="37"/>
      <c r="J33" s="37"/>
      <c r="K33" s="37"/>
      <c r="L33" s="343">
        <v>31</v>
      </c>
      <c r="M33" s="345">
        <v>0</v>
      </c>
      <c r="N33" s="345">
        <v>2.79</v>
      </c>
      <c r="O33" s="345">
        <v>2.79</v>
      </c>
    </row>
    <row r="34" spans="1:15" x14ac:dyDescent="0.3">
      <c r="A34" s="343">
        <v>32</v>
      </c>
      <c r="B34" s="344">
        <v>6.4</v>
      </c>
      <c r="C34" s="344">
        <v>6.4</v>
      </c>
      <c r="D34" s="344">
        <v>9.2799999999999994</v>
      </c>
      <c r="E34" s="37"/>
      <c r="F34" s="37"/>
      <c r="G34" s="37"/>
      <c r="H34" s="37"/>
      <c r="I34" s="37"/>
      <c r="J34" s="37"/>
      <c r="K34" s="37"/>
      <c r="L34" s="343">
        <v>32</v>
      </c>
      <c r="M34" s="345">
        <v>0</v>
      </c>
      <c r="N34" s="345">
        <v>2.879999999999999</v>
      </c>
      <c r="O34" s="345">
        <v>2.879999999999999</v>
      </c>
    </row>
    <row r="35" spans="1:15" x14ac:dyDescent="0.3">
      <c r="A35" s="343">
        <v>33</v>
      </c>
      <c r="B35" s="344">
        <v>6.6000000000000005</v>
      </c>
      <c r="C35" s="344">
        <v>6.6000000000000005</v>
      </c>
      <c r="D35" s="344">
        <v>9.5699999999999985</v>
      </c>
      <c r="E35" s="37"/>
      <c r="F35" s="37"/>
      <c r="G35" s="37"/>
      <c r="H35" s="37"/>
      <c r="I35" s="37"/>
      <c r="J35" s="37"/>
      <c r="K35" s="37"/>
      <c r="L35" s="343">
        <v>33</v>
      </c>
      <c r="M35" s="345">
        <v>0</v>
      </c>
      <c r="N35" s="345">
        <v>2.969999999999998</v>
      </c>
      <c r="O35" s="345">
        <v>2.969999999999998</v>
      </c>
    </row>
    <row r="36" spans="1:15" x14ac:dyDescent="0.3">
      <c r="A36" s="343">
        <v>34</v>
      </c>
      <c r="B36" s="344">
        <v>6.8000000000000007</v>
      </c>
      <c r="C36" s="344">
        <v>6.8000000000000007</v>
      </c>
      <c r="D36" s="344">
        <v>9.86</v>
      </c>
      <c r="E36" s="37"/>
      <c r="F36" s="37"/>
      <c r="G36" s="37"/>
      <c r="H36" s="37"/>
      <c r="I36" s="37"/>
      <c r="J36" s="37"/>
      <c r="K36" s="37"/>
      <c r="L36" s="343">
        <v>34</v>
      </c>
      <c r="M36" s="345">
        <v>0</v>
      </c>
      <c r="N36" s="345">
        <v>3.0599999999999987</v>
      </c>
      <c r="O36" s="345">
        <v>3.0599999999999987</v>
      </c>
    </row>
    <row r="37" spans="1:15" x14ac:dyDescent="0.3">
      <c r="A37" s="343">
        <v>35</v>
      </c>
      <c r="B37" s="344">
        <v>7</v>
      </c>
      <c r="C37" s="344">
        <v>7</v>
      </c>
      <c r="D37" s="344">
        <v>10.149999999999999</v>
      </c>
      <c r="E37" s="37"/>
      <c r="F37" s="37"/>
      <c r="G37" s="37"/>
      <c r="H37" s="37"/>
      <c r="I37" s="37"/>
      <c r="J37" s="37"/>
      <c r="K37" s="37"/>
      <c r="L37" s="343">
        <v>35</v>
      </c>
      <c r="M37" s="345">
        <v>0</v>
      </c>
      <c r="N37" s="345">
        <v>3.1499999999999986</v>
      </c>
      <c r="O37" s="345">
        <v>3.1499999999999986</v>
      </c>
    </row>
    <row r="38" spans="1:15" x14ac:dyDescent="0.3">
      <c r="A38" s="343">
        <v>36</v>
      </c>
      <c r="B38" s="344">
        <v>7.2</v>
      </c>
      <c r="C38" s="344">
        <v>7.2</v>
      </c>
      <c r="D38" s="344">
        <v>10.44</v>
      </c>
      <c r="E38" s="37"/>
      <c r="F38" s="37"/>
      <c r="G38" s="37"/>
      <c r="H38" s="37"/>
      <c r="I38" s="37"/>
      <c r="J38" s="37"/>
      <c r="K38" s="37"/>
      <c r="L38" s="343">
        <v>36</v>
      </c>
      <c r="M38" s="345">
        <v>0</v>
      </c>
      <c r="N38" s="345">
        <v>3.2399999999999993</v>
      </c>
      <c r="O38" s="345">
        <v>3.2399999999999993</v>
      </c>
    </row>
    <row r="39" spans="1:15" x14ac:dyDescent="0.3">
      <c r="A39" s="343">
        <v>37</v>
      </c>
      <c r="B39" s="344">
        <v>7.4</v>
      </c>
      <c r="C39" s="344">
        <v>7.4</v>
      </c>
      <c r="D39" s="344">
        <v>10.729999999999999</v>
      </c>
      <c r="E39" s="37"/>
      <c r="F39" s="37"/>
      <c r="G39" s="37"/>
      <c r="H39" s="37"/>
      <c r="I39" s="37"/>
      <c r="J39" s="37"/>
      <c r="K39" s="37"/>
      <c r="L39" s="343">
        <v>37</v>
      </c>
      <c r="M39" s="345">
        <v>0</v>
      </c>
      <c r="N39" s="345">
        <v>3.3299999999999983</v>
      </c>
      <c r="O39" s="345">
        <v>3.3299999999999983</v>
      </c>
    </row>
    <row r="40" spans="1:15" x14ac:dyDescent="0.3">
      <c r="A40" s="343">
        <v>38</v>
      </c>
      <c r="B40" s="344">
        <v>7.6000000000000005</v>
      </c>
      <c r="C40" s="344">
        <v>7.6000000000000005</v>
      </c>
      <c r="D40" s="344">
        <v>11.02</v>
      </c>
      <c r="E40" s="37"/>
      <c r="F40" s="37"/>
      <c r="G40" s="37"/>
      <c r="H40" s="37"/>
      <c r="I40" s="37"/>
      <c r="J40" s="37"/>
      <c r="K40" s="37"/>
      <c r="L40" s="343">
        <v>38</v>
      </c>
      <c r="M40" s="345">
        <v>0</v>
      </c>
      <c r="N40" s="345">
        <v>3.419999999999999</v>
      </c>
      <c r="O40" s="345">
        <v>3.419999999999999</v>
      </c>
    </row>
    <row r="41" spans="1:15" x14ac:dyDescent="0.3">
      <c r="A41" s="343">
        <v>39</v>
      </c>
      <c r="B41" s="344">
        <v>7.8000000000000007</v>
      </c>
      <c r="C41" s="344">
        <v>7.8000000000000007</v>
      </c>
      <c r="D41" s="344">
        <v>11.309999999999999</v>
      </c>
      <c r="E41" s="37"/>
      <c r="F41" s="37"/>
      <c r="G41" s="37"/>
      <c r="H41" s="37"/>
      <c r="I41" s="37"/>
      <c r="J41" s="37"/>
      <c r="K41" s="37"/>
      <c r="L41" s="343">
        <v>39</v>
      </c>
      <c r="M41" s="345">
        <v>0</v>
      </c>
      <c r="N41" s="345">
        <v>3.509999999999998</v>
      </c>
      <c r="O41" s="345">
        <v>3.509999999999998</v>
      </c>
    </row>
    <row r="42" spans="1:15" x14ac:dyDescent="0.3">
      <c r="A42" s="343">
        <v>40</v>
      </c>
      <c r="B42" s="344">
        <v>8</v>
      </c>
      <c r="C42" s="344">
        <v>8</v>
      </c>
      <c r="D42" s="344">
        <v>11.6</v>
      </c>
      <c r="E42" s="37"/>
      <c r="F42" s="37"/>
      <c r="G42" s="37"/>
      <c r="H42" s="37"/>
      <c r="I42" s="37"/>
      <c r="J42" s="37"/>
      <c r="K42" s="37"/>
      <c r="L42" s="343">
        <v>40</v>
      </c>
      <c r="M42" s="345">
        <v>0</v>
      </c>
      <c r="N42" s="345">
        <v>3.5999999999999996</v>
      </c>
      <c r="O42" s="345">
        <v>3.5999999999999996</v>
      </c>
    </row>
    <row r="43" spans="1:15" x14ac:dyDescent="0.3">
      <c r="A43" s="343">
        <v>41</v>
      </c>
      <c r="B43" s="344">
        <v>8.2000000000000011</v>
      </c>
      <c r="C43" s="344">
        <v>8.2000000000000011</v>
      </c>
      <c r="D43" s="344">
        <v>11.889999999999999</v>
      </c>
      <c r="E43" s="37"/>
      <c r="F43" s="37"/>
      <c r="G43" s="37"/>
      <c r="H43" s="37"/>
      <c r="I43" s="37"/>
      <c r="J43" s="37"/>
      <c r="K43" s="37"/>
      <c r="L43" s="343">
        <v>41</v>
      </c>
      <c r="M43" s="345">
        <v>0</v>
      </c>
      <c r="N43" s="345">
        <v>3.6899999999999977</v>
      </c>
      <c r="O43" s="345">
        <v>3.6899999999999977</v>
      </c>
    </row>
    <row r="44" spans="1:15" x14ac:dyDescent="0.3">
      <c r="A44" s="343">
        <v>42</v>
      </c>
      <c r="B44" s="344">
        <v>8.4</v>
      </c>
      <c r="C44" s="344">
        <v>8.4</v>
      </c>
      <c r="D44" s="344">
        <v>12.18</v>
      </c>
      <c r="E44" s="37"/>
      <c r="F44" s="37"/>
      <c r="G44" s="37"/>
      <c r="H44" s="37"/>
      <c r="I44" s="37"/>
      <c r="J44" s="37"/>
      <c r="K44" s="37"/>
      <c r="L44" s="343">
        <v>42</v>
      </c>
      <c r="M44" s="345">
        <v>0</v>
      </c>
      <c r="N44" s="345">
        <v>3.7799999999999994</v>
      </c>
      <c r="O44" s="345">
        <v>3.7799999999999994</v>
      </c>
    </row>
    <row r="45" spans="1:15" x14ac:dyDescent="0.3">
      <c r="A45" s="343">
        <v>43</v>
      </c>
      <c r="B45" s="344">
        <v>8.6</v>
      </c>
      <c r="C45" s="344">
        <v>8.6</v>
      </c>
      <c r="D45" s="344">
        <v>12.469999999999999</v>
      </c>
      <c r="E45" s="37"/>
      <c r="F45" s="37"/>
      <c r="G45" s="37"/>
      <c r="H45" s="37"/>
      <c r="I45" s="37"/>
      <c r="J45" s="37"/>
      <c r="K45" s="37"/>
      <c r="L45" s="343">
        <v>43</v>
      </c>
      <c r="M45" s="345">
        <v>0</v>
      </c>
      <c r="N45" s="345">
        <v>3.8699999999999992</v>
      </c>
      <c r="O45" s="345">
        <v>3.8699999999999992</v>
      </c>
    </row>
    <row r="46" spans="1:15" x14ac:dyDescent="0.3">
      <c r="A46" s="343">
        <v>44</v>
      </c>
      <c r="B46" s="344">
        <v>8.8000000000000007</v>
      </c>
      <c r="C46" s="344">
        <v>8.8000000000000007</v>
      </c>
      <c r="D46" s="344">
        <v>12.76</v>
      </c>
      <c r="E46" s="37"/>
      <c r="F46" s="37"/>
      <c r="G46" s="37"/>
      <c r="H46" s="37"/>
      <c r="I46" s="37"/>
      <c r="J46" s="37"/>
      <c r="K46" s="37"/>
      <c r="L46" s="343">
        <v>44</v>
      </c>
      <c r="M46" s="345">
        <v>0</v>
      </c>
      <c r="N46" s="345">
        <v>3.9599999999999991</v>
      </c>
      <c r="O46" s="345">
        <v>3.9599999999999991</v>
      </c>
    </row>
    <row r="47" spans="1:15" x14ac:dyDescent="0.3">
      <c r="A47" s="343">
        <v>45</v>
      </c>
      <c r="B47" s="344">
        <v>9</v>
      </c>
      <c r="C47" s="344">
        <v>9</v>
      </c>
      <c r="D47" s="344">
        <v>13.049999999999999</v>
      </c>
      <c r="E47" s="37"/>
      <c r="F47" s="37"/>
      <c r="G47" s="37"/>
      <c r="H47" s="37"/>
      <c r="I47" s="37"/>
      <c r="J47" s="37"/>
      <c r="K47" s="37"/>
      <c r="L47" s="343">
        <v>45</v>
      </c>
      <c r="M47" s="345">
        <v>0</v>
      </c>
      <c r="N47" s="345">
        <v>4.0499999999999989</v>
      </c>
      <c r="O47" s="345">
        <v>4.0499999999999989</v>
      </c>
    </row>
    <row r="48" spans="1:15" x14ac:dyDescent="0.3">
      <c r="A48" s="343">
        <v>46</v>
      </c>
      <c r="B48" s="344">
        <v>9.2000000000000011</v>
      </c>
      <c r="C48" s="344">
        <v>9.2000000000000011</v>
      </c>
      <c r="D48" s="344">
        <v>13.34</v>
      </c>
      <c r="E48" s="37"/>
      <c r="F48" s="37"/>
      <c r="G48" s="37"/>
      <c r="H48" s="37"/>
      <c r="I48" s="37"/>
      <c r="J48" s="37"/>
      <c r="K48" s="37"/>
      <c r="L48" s="343">
        <v>46</v>
      </c>
      <c r="M48" s="345">
        <v>0</v>
      </c>
      <c r="N48" s="345">
        <v>4.1399999999999988</v>
      </c>
      <c r="O48" s="345">
        <v>4.1399999999999988</v>
      </c>
    </row>
    <row r="49" spans="1:15" x14ac:dyDescent="0.3">
      <c r="A49" s="343">
        <v>47</v>
      </c>
      <c r="B49" s="344">
        <v>9.4</v>
      </c>
      <c r="C49" s="344">
        <v>9.4</v>
      </c>
      <c r="D49" s="344">
        <v>13.629999999999999</v>
      </c>
      <c r="E49" s="37"/>
      <c r="F49" s="37"/>
      <c r="G49" s="37"/>
      <c r="H49" s="37"/>
      <c r="I49" s="37"/>
      <c r="J49" s="37"/>
      <c r="K49" s="37"/>
      <c r="L49" s="343">
        <v>47</v>
      </c>
      <c r="M49" s="345">
        <v>0</v>
      </c>
      <c r="N49" s="345">
        <v>4.2299999999999986</v>
      </c>
      <c r="O49" s="345">
        <v>4.2299999999999986</v>
      </c>
    </row>
    <row r="50" spans="1:15" x14ac:dyDescent="0.3">
      <c r="A50" s="343">
        <v>48</v>
      </c>
      <c r="B50" s="344">
        <v>9.6000000000000014</v>
      </c>
      <c r="C50" s="344">
        <v>9.6000000000000014</v>
      </c>
      <c r="D50" s="344">
        <v>13.919999999999998</v>
      </c>
      <c r="E50" s="37"/>
      <c r="F50" s="37"/>
      <c r="G50" s="37"/>
      <c r="H50" s="37"/>
      <c r="I50" s="37"/>
      <c r="J50" s="37"/>
      <c r="K50" s="37"/>
      <c r="L50" s="343">
        <v>48</v>
      </c>
      <c r="M50" s="345">
        <v>0</v>
      </c>
      <c r="N50" s="345">
        <v>4.3199999999999967</v>
      </c>
      <c r="O50" s="345">
        <v>4.3199999999999967</v>
      </c>
    </row>
    <row r="51" spans="1:15" x14ac:dyDescent="0.3">
      <c r="A51" s="343">
        <v>49</v>
      </c>
      <c r="B51" s="344">
        <v>9.8000000000000007</v>
      </c>
      <c r="C51" s="344">
        <v>9.8000000000000007</v>
      </c>
      <c r="D51" s="344">
        <v>14.209999999999999</v>
      </c>
      <c r="E51" s="37"/>
      <c r="F51" s="37"/>
      <c r="G51" s="37"/>
      <c r="H51" s="37"/>
      <c r="I51" s="37"/>
      <c r="J51" s="37"/>
      <c r="K51" s="37"/>
      <c r="L51" s="343">
        <v>49</v>
      </c>
      <c r="M51" s="345">
        <v>0</v>
      </c>
      <c r="N51" s="345">
        <v>4.4099999999999984</v>
      </c>
      <c r="O51" s="345">
        <v>4.4099999999999984</v>
      </c>
    </row>
    <row r="52" spans="1:15" x14ac:dyDescent="0.3">
      <c r="A52" s="343">
        <v>50</v>
      </c>
      <c r="B52" s="344">
        <v>10</v>
      </c>
      <c r="C52" s="344">
        <v>10</v>
      </c>
      <c r="D52" s="344">
        <v>14.499999999999998</v>
      </c>
      <c r="E52" s="37"/>
      <c r="F52" s="37"/>
      <c r="G52" s="37"/>
      <c r="H52" s="37"/>
      <c r="I52" s="37"/>
      <c r="J52" s="37"/>
      <c r="K52" s="37"/>
      <c r="L52" s="343">
        <v>50</v>
      </c>
      <c r="M52" s="345">
        <v>0</v>
      </c>
      <c r="N52" s="345">
        <v>4.4999999999999982</v>
      </c>
      <c r="O52" s="345">
        <v>4.4999999999999982</v>
      </c>
    </row>
    <row r="53" spans="1:15" x14ac:dyDescent="0.3">
      <c r="A53" s="343">
        <v>51</v>
      </c>
      <c r="B53" s="344">
        <v>10.200000000000001</v>
      </c>
      <c r="C53" s="344">
        <v>10.200000000000001</v>
      </c>
      <c r="D53" s="344">
        <v>14.79</v>
      </c>
      <c r="E53" s="37"/>
      <c r="F53" s="37"/>
      <c r="G53" s="37"/>
      <c r="H53" s="37"/>
      <c r="I53" s="37"/>
      <c r="J53" s="37"/>
      <c r="K53" s="37"/>
      <c r="L53" s="343">
        <v>51</v>
      </c>
      <c r="M53" s="345">
        <v>0</v>
      </c>
      <c r="N53" s="345">
        <v>4.5899999999999981</v>
      </c>
      <c r="O53" s="345">
        <v>4.5899999999999981</v>
      </c>
    </row>
    <row r="54" spans="1:15" x14ac:dyDescent="0.3">
      <c r="A54" s="343">
        <v>52</v>
      </c>
      <c r="B54" s="344">
        <v>10.4</v>
      </c>
      <c r="C54" s="344">
        <v>10.4</v>
      </c>
      <c r="D54" s="344">
        <v>15.079999999999998</v>
      </c>
      <c r="E54" s="37"/>
      <c r="F54" s="37"/>
      <c r="G54" s="37"/>
      <c r="H54" s="37"/>
      <c r="I54" s="37"/>
      <c r="J54" s="37"/>
      <c r="K54" s="37"/>
      <c r="L54" s="343">
        <v>52</v>
      </c>
      <c r="M54" s="345">
        <v>0</v>
      </c>
      <c r="N54" s="345">
        <v>4.6799999999999979</v>
      </c>
      <c r="O54" s="345">
        <v>4.6799999999999979</v>
      </c>
    </row>
    <row r="55" spans="1:15" x14ac:dyDescent="0.3">
      <c r="A55" s="343">
        <v>53</v>
      </c>
      <c r="B55" s="344">
        <v>10.600000000000001</v>
      </c>
      <c r="C55" s="344">
        <v>10.600000000000001</v>
      </c>
      <c r="D55" s="344">
        <v>15.37</v>
      </c>
      <c r="E55" s="37"/>
      <c r="F55" s="37"/>
      <c r="G55" s="37"/>
      <c r="H55" s="37"/>
      <c r="I55" s="37"/>
      <c r="J55" s="37"/>
      <c r="K55" s="37"/>
      <c r="L55" s="343">
        <v>53</v>
      </c>
      <c r="M55" s="345">
        <v>0</v>
      </c>
      <c r="N55" s="345">
        <v>4.7699999999999978</v>
      </c>
      <c r="O55" s="345">
        <v>4.7699999999999978</v>
      </c>
    </row>
    <row r="56" spans="1:15" x14ac:dyDescent="0.3">
      <c r="A56" s="343">
        <v>54</v>
      </c>
      <c r="B56" s="344">
        <v>10.8</v>
      </c>
      <c r="C56" s="344">
        <v>10.8</v>
      </c>
      <c r="D56" s="344">
        <v>15.659999999999998</v>
      </c>
      <c r="E56" s="37"/>
      <c r="F56" s="37"/>
      <c r="G56" s="37"/>
      <c r="H56" s="37"/>
      <c r="I56" s="37"/>
      <c r="J56" s="37"/>
      <c r="K56" s="37"/>
      <c r="L56" s="343">
        <v>54</v>
      </c>
      <c r="M56" s="345">
        <v>0</v>
      </c>
      <c r="N56" s="345">
        <v>4.8599999999999977</v>
      </c>
      <c r="O56" s="345">
        <v>4.8599999999999977</v>
      </c>
    </row>
    <row r="57" spans="1:15" x14ac:dyDescent="0.3">
      <c r="A57" s="343">
        <v>55</v>
      </c>
      <c r="B57" s="344">
        <v>11</v>
      </c>
      <c r="C57" s="344">
        <v>11</v>
      </c>
      <c r="D57" s="344">
        <v>15.95</v>
      </c>
      <c r="E57" s="37"/>
      <c r="F57" s="37"/>
      <c r="G57" s="37"/>
      <c r="H57" s="37"/>
      <c r="I57" s="37"/>
      <c r="J57" s="37"/>
      <c r="K57" s="37"/>
      <c r="L57" s="343">
        <v>55</v>
      </c>
      <c r="M57" s="345">
        <v>0</v>
      </c>
      <c r="N57" s="345">
        <v>4.9499999999999993</v>
      </c>
      <c r="O57" s="345">
        <v>4.9499999999999993</v>
      </c>
    </row>
    <row r="58" spans="1:15" x14ac:dyDescent="0.3">
      <c r="A58" s="343">
        <v>56</v>
      </c>
      <c r="B58" s="344">
        <v>11.200000000000001</v>
      </c>
      <c r="C58" s="344">
        <v>11.200000000000001</v>
      </c>
      <c r="D58" s="344">
        <v>16.239999999999998</v>
      </c>
      <c r="E58" s="37"/>
      <c r="F58" s="37"/>
      <c r="G58" s="37"/>
      <c r="H58" s="37"/>
      <c r="I58" s="37"/>
      <c r="J58" s="37"/>
      <c r="K58" s="37"/>
      <c r="L58" s="343">
        <v>56</v>
      </c>
      <c r="M58" s="345">
        <v>0</v>
      </c>
      <c r="N58" s="345">
        <v>5.0399999999999974</v>
      </c>
      <c r="O58" s="345">
        <v>5.0399999999999974</v>
      </c>
    </row>
    <row r="59" spans="1:15" x14ac:dyDescent="0.3">
      <c r="A59" s="343">
        <v>57</v>
      </c>
      <c r="B59" s="344">
        <v>11.4</v>
      </c>
      <c r="C59" s="344">
        <v>11.4</v>
      </c>
      <c r="D59" s="344">
        <v>16.529999999999998</v>
      </c>
      <c r="E59" s="37"/>
      <c r="F59" s="37"/>
      <c r="G59" s="37"/>
      <c r="H59" s="37"/>
      <c r="I59" s="37"/>
      <c r="J59" s="37"/>
      <c r="K59" s="37"/>
      <c r="L59" s="343">
        <v>57</v>
      </c>
      <c r="M59" s="345">
        <v>0</v>
      </c>
      <c r="N59" s="345">
        <v>5.1299999999999972</v>
      </c>
      <c r="O59" s="345">
        <v>5.1299999999999972</v>
      </c>
    </row>
    <row r="60" spans="1:15" x14ac:dyDescent="0.3">
      <c r="A60" s="343">
        <v>58</v>
      </c>
      <c r="B60" s="344">
        <v>11.600000000000001</v>
      </c>
      <c r="C60" s="344">
        <v>11.600000000000001</v>
      </c>
      <c r="D60" s="344">
        <v>16.82</v>
      </c>
      <c r="E60" s="37"/>
      <c r="F60" s="37"/>
      <c r="G60" s="37"/>
      <c r="H60" s="37"/>
      <c r="I60" s="37"/>
      <c r="J60" s="37"/>
      <c r="K60" s="37"/>
      <c r="L60" s="343">
        <v>58</v>
      </c>
      <c r="M60" s="345">
        <v>0</v>
      </c>
      <c r="N60" s="345">
        <v>5.2199999999999989</v>
      </c>
      <c r="O60" s="345">
        <v>5.2199999999999989</v>
      </c>
    </row>
    <row r="61" spans="1:15" x14ac:dyDescent="0.3">
      <c r="A61" s="343">
        <v>59</v>
      </c>
      <c r="B61" s="344">
        <v>11.8</v>
      </c>
      <c r="C61" s="344">
        <v>11.8</v>
      </c>
      <c r="D61" s="344">
        <v>17.11</v>
      </c>
      <c r="E61" s="37"/>
      <c r="F61" s="37"/>
      <c r="G61" s="37"/>
      <c r="H61" s="37"/>
      <c r="I61" s="37"/>
      <c r="J61" s="37"/>
      <c r="K61" s="37"/>
      <c r="L61" s="343">
        <v>59</v>
      </c>
      <c r="M61" s="345">
        <v>0</v>
      </c>
      <c r="N61" s="345">
        <v>5.3099999999999987</v>
      </c>
      <c r="O61" s="345">
        <v>5.3099999999999987</v>
      </c>
    </row>
    <row r="62" spans="1:15" x14ac:dyDescent="0.3">
      <c r="A62" s="343">
        <v>60</v>
      </c>
      <c r="B62" s="344">
        <v>12</v>
      </c>
      <c r="C62" s="344">
        <v>12</v>
      </c>
      <c r="D62" s="344">
        <v>17.399999999999999</v>
      </c>
      <c r="E62" s="37"/>
      <c r="F62" s="37"/>
      <c r="G62" s="37"/>
      <c r="H62" s="37"/>
      <c r="I62" s="37"/>
      <c r="J62" s="37"/>
      <c r="K62" s="37"/>
      <c r="L62" s="343">
        <v>60</v>
      </c>
      <c r="M62" s="345">
        <v>0</v>
      </c>
      <c r="N62" s="345">
        <v>5.3999999999999986</v>
      </c>
      <c r="O62" s="345">
        <v>5.3999999999999986</v>
      </c>
    </row>
    <row r="63" spans="1:15" x14ac:dyDescent="0.3">
      <c r="A63" s="343">
        <v>61</v>
      </c>
      <c r="B63" s="344">
        <v>12.200000000000001</v>
      </c>
      <c r="C63" s="344">
        <v>12.200000000000001</v>
      </c>
      <c r="D63" s="344">
        <v>17.689999999999998</v>
      </c>
      <c r="E63" s="37"/>
      <c r="F63" s="37"/>
      <c r="G63" s="37"/>
      <c r="H63" s="37"/>
      <c r="I63" s="37"/>
      <c r="J63" s="37"/>
      <c r="K63" s="37"/>
      <c r="L63" s="343">
        <v>61</v>
      </c>
      <c r="M63" s="345">
        <v>0</v>
      </c>
      <c r="N63" s="345">
        <v>5.4899999999999967</v>
      </c>
      <c r="O63" s="345">
        <v>5.4899999999999967</v>
      </c>
    </row>
    <row r="64" spans="1:15" x14ac:dyDescent="0.3">
      <c r="A64" s="343">
        <v>62</v>
      </c>
      <c r="B64" s="344">
        <v>12.4</v>
      </c>
      <c r="C64" s="344">
        <v>12.4</v>
      </c>
      <c r="D64" s="344">
        <v>17.98</v>
      </c>
      <c r="E64" s="37"/>
      <c r="F64" s="37"/>
      <c r="G64" s="37"/>
      <c r="H64" s="37"/>
      <c r="I64" s="37"/>
      <c r="J64" s="37"/>
      <c r="K64" s="37"/>
      <c r="L64" s="343">
        <v>62</v>
      </c>
      <c r="M64" s="345">
        <v>0</v>
      </c>
      <c r="N64" s="345">
        <v>5.58</v>
      </c>
      <c r="O64" s="345">
        <v>5.58</v>
      </c>
    </row>
    <row r="65" spans="1:15" x14ac:dyDescent="0.3">
      <c r="A65" s="343">
        <v>63</v>
      </c>
      <c r="B65" s="344">
        <v>12.600000000000001</v>
      </c>
      <c r="C65" s="344">
        <v>12.600000000000001</v>
      </c>
      <c r="D65" s="344">
        <v>18.27</v>
      </c>
      <c r="E65" s="37"/>
      <c r="F65" s="37"/>
      <c r="G65" s="37"/>
      <c r="H65" s="37"/>
      <c r="I65" s="37"/>
      <c r="J65" s="37"/>
      <c r="K65" s="37"/>
      <c r="L65" s="343">
        <v>63</v>
      </c>
      <c r="M65" s="345">
        <v>0</v>
      </c>
      <c r="N65" s="345">
        <v>5.6699999999999982</v>
      </c>
      <c r="O65" s="345">
        <v>5.6699999999999982</v>
      </c>
    </row>
    <row r="66" spans="1:15" x14ac:dyDescent="0.3">
      <c r="A66" s="343">
        <v>64</v>
      </c>
      <c r="B66" s="344">
        <v>12.8</v>
      </c>
      <c r="C66" s="344">
        <v>12.8</v>
      </c>
      <c r="D66" s="344">
        <v>18.559999999999999</v>
      </c>
      <c r="E66" s="37"/>
      <c r="F66" s="37"/>
      <c r="G66" s="37"/>
      <c r="H66" s="37"/>
      <c r="I66" s="37"/>
      <c r="J66" s="37"/>
      <c r="K66" s="37"/>
      <c r="L66" s="343">
        <v>64</v>
      </c>
      <c r="M66" s="345">
        <v>0</v>
      </c>
      <c r="N66" s="345">
        <v>5.759999999999998</v>
      </c>
      <c r="O66" s="345">
        <v>5.759999999999998</v>
      </c>
    </row>
    <row r="67" spans="1:15" x14ac:dyDescent="0.3">
      <c r="A67" s="343">
        <v>65</v>
      </c>
      <c r="B67" s="344">
        <v>13</v>
      </c>
      <c r="C67" s="344">
        <v>13</v>
      </c>
      <c r="D67" s="344">
        <v>18.849999999999998</v>
      </c>
      <c r="E67" s="37"/>
      <c r="F67" s="37"/>
      <c r="G67" s="37"/>
      <c r="H67" s="37"/>
      <c r="I67" s="37"/>
      <c r="J67" s="37"/>
      <c r="K67" s="37"/>
      <c r="L67" s="343">
        <v>65</v>
      </c>
      <c r="M67" s="345">
        <v>0</v>
      </c>
      <c r="N67" s="345">
        <v>5.8499999999999979</v>
      </c>
      <c r="O67" s="345">
        <v>5.8499999999999979</v>
      </c>
    </row>
    <row r="68" spans="1:15" x14ac:dyDescent="0.3">
      <c r="A68" s="343">
        <v>66</v>
      </c>
      <c r="B68" s="344">
        <v>13.200000000000001</v>
      </c>
      <c r="C68" s="344">
        <v>13.200000000000001</v>
      </c>
      <c r="D68" s="344">
        <v>19.139999999999997</v>
      </c>
      <c r="E68" s="37"/>
      <c r="F68" s="37"/>
      <c r="G68" s="37"/>
      <c r="H68" s="37"/>
      <c r="I68" s="37"/>
      <c r="J68" s="37"/>
      <c r="K68" s="37"/>
      <c r="L68" s="343">
        <v>66</v>
      </c>
      <c r="M68" s="345">
        <v>0</v>
      </c>
      <c r="N68" s="345">
        <v>5.9399999999999959</v>
      </c>
      <c r="O68" s="345">
        <v>5.9399999999999959</v>
      </c>
    </row>
    <row r="69" spans="1:15" x14ac:dyDescent="0.3">
      <c r="A69" s="343">
        <v>67</v>
      </c>
      <c r="B69" s="344">
        <v>13.4</v>
      </c>
      <c r="C69" s="344">
        <v>13.4</v>
      </c>
      <c r="D69" s="344">
        <v>19.43</v>
      </c>
      <c r="E69" s="37"/>
      <c r="F69" s="37"/>
      <c r="G69" s="37"/>
      <c r="H69" s="37"/>
      <c r="I69" s="37"/>
      <c r="J69" s="37"/>
      <c r="K69" s="37"/>
      <c r="L69" s="343">
        <v>67</v>
      </c>
      <c r="M69" s="345">
        <v>0</v>
      </c>
      <c r="N69" s="345">
        <v>6.0299999999999994</v>
      </c>
      <c r="O69" s="345">
        <v>6.0299999999999994</v>
      </c>
    </row>
    <row r="70" spans="1:15" x14ac:dyDescent="0.3">
      <c r="A70" s="343">
        <v>68</v>
      </c>
      <c r="B70" s="344">
        <v>13.600000000000001</v>
      </c>
      <c r="C70" s="344">
        <v>13.600000000000001</v>
      </c>
      <c r="D70" s="344">
        <v>19.72</v>
      </c>
      <c r="E70" s="37"/>
      <c r="F70" s="37"/>
      <c r="G70" s="37"/>
      <c r="H70" s="37"/>
      <c r="I70" s="37"/>
      <c r="J70" s="37"/>
      <c r="K70" s="37"/>
      <c r="L70" s="343">
        <v>68</v>
      </c>
      <c r="M70" s="345">
        <v>0</v>
      </c>
      <c r="N70" s="345">
        <v>6.1199999999999974</v>
      </c>
      <c r="O70" s="345">
        <v>6.1199999999999974</v>
      </c>
    </row>
    <row r="71" spans="1:15" x14ac:dyDescent="0.3">
      <c r="A71" s="343">
        <v>69</v>
      </c>
      <c r="B71" s="344">
        <v>13.8</v>
      </c>
      <c r="C71" s="344">
        <v>13.8</v>
      </c>
      <c r="D71" s="344">
        <v>20.009999999999998</v>
      </c>
      <c r="E71" s="37"/>
      <c r="F71" s="37"/>
      <c r="G71" s="37"/>
      <c r="H71" s="37"/>
      <c r="I71" s="37"/>
      <c r="J71" s="37"/>
      <c r="K71" s="37"/>
      <c r="L71" s="343">
        <v>69</v>
      </c>
      <c r="M71" s="345">
        <v>0</v>
      </c>
      <c r="N71" s="345">
        <v>6.2099999999999973</v>
      </c>
      <c r="O71" s="345">
        <v>6.2099999999999973</v>
      </c>
    </row>
    <row r="72" spans="1:15" x14ac:dyDescent="0.3">
      <c r="A72" s="343">
        <v>70</v>
      </c>
      <c r="B72" s="344">
        <v>14</v>
      </c>
      <c r="C72" s="344">
        <v>14</v>
      </c>
      <c r="D72" s="344">
        <v>20.299999999999997</v>
      </c>
      <c r="E72" s="37"/>
      <c r="F72" s="37"/>
      <c r="G72" s="37"/>
      <c r="H72" s="37"/>
      <c r="I72" s="37"/>
      <c r="J72" s="37"/>
      <c r="K72" s="37"/>
      <c r="L72" s="343">
        <v>70</v>
      </c>
      <c r="M72" s="345">
        <v>0</v>
      </c>
      <c r="N72" s="345">
        <v>6.2999999999999972</v>
      </c>
      <c r="O72" s="345">
        <v>6.2999999999999972</v>
      </c>
    </row>
    <row r="73" spans="1:15" x14ac:dyDescent="0.3">
      <c r="A73" s="343">
        <v>71</v>
      </c>
      <c r="B73" s="344">
        <v>14.200000000000001</v>
      </c>
      <c r="C73" s="344">
        <v>14.200000000000001</v>
      </c>
      <c r="D73" s="344">
        <v>20.59</v>
      </c>
      <c r="E73" s="37"/>
      <c r="F73" s="37"/>
      <c r="G73" s="37"/>
      <c r="H73" s="37"/>
      <c r="I73" s="37"/>
      <c r="J73" s="37"/>
      <c r="K73" s="37"/>
      <c r="L73" s="343">
        <v>71</v>
      </c>
      <c r="M73" s="345">
        <v>0</v>
      </c>
      <c r="N73" s="345">
        <v>6.3899999999999988</v>
      </c>
      <c r="O73" s="345">
        <v>6.3899999999999988</v>
      </c>
    </row>
    <row r="74" spans="1:15" x14ac:dyDescent="0.3">
      <c r="A74" s="343">
        <v>72</v>
      </c>
      <c r="B74" s="344">
        <v>14.4</v>
      </c>
      <c r="C74" s="344">
        <v>14.4</v>
      </c>
      <c r="D74" s="344">
        <v>20.88</v>
      </c>
      <c r="E74" s="37"/>
      <c r="F74" s="37"/>
      <c r="G74" s="37"/>
      <c r="H74" s="37"/>
      <c r="I74" s="37"/>
      <c r="J74" s="37"/>
      <c r="K74" s="37"/>
      <c r="L74" s="343">
        <v>72</v>
      </c>
      <c r="M74" s="345">
        <v>0</v>
      </c>
      <c r="N74" s="345">
        <v>6.4799999999999986</v>
      </c>
      <c r="O74" s="345">
        <v>6.4799999999999986</v>
      </c>
    </row>
    <row r="75" spans="1:15" x14ac:dyDescent="0.3">
      <c r="A75" s="343">
        <v>73</v>
      </c>
      <c r="B75" s="344">
        <v>14.600000000000001</v>
      </c>
      <c r="C75" s="344">
        <v>14.600000000000001</v>
      </c>
      <c r="D75" s="344">
        <v>21.169999999999998</v>
      </c>
      <c r="E75" s="37"/>
      <c r="F75" s="37"/>
      <c r="G75" s="37"/>
      <c r="H75" s="37"/>
      <c r="I75" s="37"/>
      <c r="J75" s="37"/>
      <c r="K75" s="37"/>
      <c r="L75" s="343">
        <v>73</v>
      </c>
      <c r="M75" s="345">
        <v>0</v>
      </c>
      <c r="N75" s="345">
        <v>6.5699999999999967</v>
      </c>
      <c r="O75" s="345">
        <v>6.5699999999999967</v>
      </c>
    </row>
    <row r="76" spans="1:15" x14ac:dyDescent="0.3">
      <c r="A76" s="343">
        <v>74</v>
      </c>
      <c r="B76" s="344">
        <v>14.8</v>
      </c>
      <c r="C76" s="344">
        <v>14.8</v>
      </c>
      <c r="D76" s="344">
        <v>21.459999999999997</v>
      </c>
      <c r="E76" s="37"/>
      <c r="F76" s="37"/>
      <c r="G76" s="37"/>
      <c r="H76" s="37"/>
      <c r="I76" s="37"/>
      <c r="J76" s="37"/>
      <c r="K76" s="37"/>
      <c r="L76" s="343">
        <v>74</v>
      </c>
      <c r="M76" s="345">
        <v>0</v>
      </c>
      <c r="N76" s="345">
        <v>6.6599999999999966</v>
      </c>
      <c r="O76" s="345">
        <v>6.6599999999999966</v>
      </c>
    </row>
    <row r="77" spans="1:15" x14ac:dyDescent="0.3">
      <c r="A77" s="343">
        <v>75</v>
      </c>
      <c r="B77" s="344">
        <v>15</v>
      </c>
      <c r="C77" s="344">
        <v>15</v>
      </c>
      <c r="D77" s="344">
        <v>21.75</v>
      </c>
      <c r="E77" s="37"/>
      <c r="F77" s="37"/>
      <c r="G77" s="37"/>
      <c r="H77" s="37"/>
      <c r="I77" s="37"/>
      <c r="J77" s="37"/>
      <c r="K77" s="37"/>
      <c r="L77" s="343">
        <v>75</v>
      </c>
      <c r="M77" s="345">
        <v>0</v>
      </c>
      <c r="N77" s="345">
        <v>6.75</v>
      </c>
      <c r="O77" s="345">
        <v>6.75</v>
      </c>
    </row>
    <row r="78" spans="1:15" x14ac:dyDescent="0.3">
      <c r="A78" s="343">
        <v>76</v>
      </c>
      <c r="B78" s="344">
        <v>15.200000000000001</v>
      </c>
      <c r="C78" s="344">
        <v>15.200000000000001</v>
      </c>
      <c r="D78" s="344">
        <v>22.04</v>
      </c>
      <c r="E78" s="37"/>
      <c r="F78" s="37"/>
      <c r="G78" s="37"/>
      <c r="H78" s="37"/>
      <c r="I78" s="37"/>
      <c r="J78" s="37"/>
      <c r="K78" s="37"/>
      <c r="L78" s="343">
        <v>76</v>
      </c>
      <c r="M78" s="345">
        <v>0</v>
      </c>
      <c r="N78" s="345">
        <v>6.8399999999999981</v>
      </c>
      <c r="O78" s="345">
        <v>6.8399999999999981</v>
      </c>
    </row>
    <row r="79" spans="1:15" x14ac:dyDescent="0.3">
      <c r="A79" s="343">
        <v>77</v>
      </c>
      <c r="B79" s="344">
        <v>15.4</v>
      </c>
      <c r="C79" s="344">
        <v>15.4</v>
      </c>
      <c r="D79" s="344">
        <v>22.33</v>
      </c>
      <c r="E79" s="37"/>
      <c r="F79" s="37"/>
      <c r="G79" s="37"/>
      <c r="H79" s="37"/>
      <c r="I79" s="37"/>
      <c r="J79" s="37"/>
      <c r="K79" s="37"/>
      <c r="L79" s="343">
        <v>77</v>
      </c>
      <c r="M79" s="345">
        <v>0</v>
      </c>
      <c r="N79" s="345">
        <v>6.9299999999999979</v>
      </c>
      <c r="O79" s="345">
        <v>6.9299999999999979</v>
      </c>
    </row>
    <row r="80" spans="1:15" x14ac:dyDescent="0.3">
      <c r="A80" s="343">
        <v>78</v>
      </c>
      <c r="B80" s="344">
        <v>15.600000000000001</v>
      </c>
      <c r="C80" s="344">
        <v>15.600000000000001</v>
      </c>
      <c r="D80" s="344">
        <v>22.619999999999997</v>
      </c>
      <c r="E80" s="37"/>
      <c r="F80" s="37"/>
      <c r="G80" s="37"/>
      <c r="H80" s="37"/>
      <c r="I80" s="37"/>
      <c r="J80" s="37"/>
      <c r="K80" s="37"/>
      <c r="L80" s="343">
        <v>78</v>
      </c>
      <c r="M80" s="345">
        <v>0</v>
      </c>
      <c r="N80" s="345">
        <v>7.019999999999996</v>
      </c>
      <c r="O80" s="345">
        <v>7.019999999999996</v>
      </c>
    </row>
    <row r="81" spans="1:15" x14ac:dyDescent="0.3">
      <c r="A81" s="343">
        <v>79</v>
      </c>
      <c r="B81" s="344">
        <v>15.8</v>
      </c>
      <c r="C81" s="344">
        <v>15.8</v>
      </c>
      <c r="D81" s="344">
        <v>22.91</v>
      </c>
      <c r="E81" s="37"/>
      <c r="F81" s="37"/>
      <c r="G81" s="37"/>
      <c r="H81" s="37"/>
      <c r="I81" s="37"/>
      <c r="J81" s="37"/>
      <c r="K81" s="37"/>
      <c r="L81" s="343">
        <v>79</v>
      </c>
      <c r="M81" s="345">
        <v>0</v>
      </c>
      <c r="N81" s="345">
        <v>7.1099999999999994</v>
      </c>
      <c r="O81" s="345">
        <v>7.1099999999999994</v>
      </c>
    </row>
    <row r="82" spans="1:15" x14ac:dyDescent="0.3">
      <c r="A82" s="343">
        <v>80</v>
      </c>
      <c r="B82" s="344">
        <v>16</v>
      </c>
      <c r="C82" s="344">
        <v>16</v>
      </c>
      <c r="D82" s="344">
        <v>23.2</v>
      </c>
      <c r="E82" s="37"/>
      <c r="F82" s="37"/>
      <c r="G82" s="37"/>
      <c r="H82" s="37"/>
      <c r="I82" s="37"/>
      <c r="J82" s="37"/>
      <c r="K82" s="37"/>
      <c r="L82" s="343">
        <v>80</v>
      </c>
      <c r="M82" s="345">
        <v>0</v>
      </c>
      <c r="N82" s="345">
        <v>7.1999999999999993</v>
      </c>
      <c r="O82" s="345">
        <v>7.1999999999999993</v>
      </c>
    </row>
    <row r="83" spans="1:15" x14ac:dyDescent="0.3">
      <c r="A83" s="343">
        <v>81</v>
      </c>
      <c r="B83" s="344">
        <v>16.2</v>
      </c>
      <c r="C83" s="344">
        <v>16.2</v>
      </c>
      <c r="D83" s="344">
        <v>23.49</v>
      </c>
      <c r="E83" s="37"/>
      <c r="F83" s="37"/>
      <c r="G83" s="37"/>
      <c r="H83" s="37"/>
      <c r="I83" s="37"/>
      <c r="J83" s="37"/>
      <c r="K83" s="37"/>
      <c r="L83" s="343">
        <v>81</v>
      </c>
      <c r="M83" s="345">
        <v>0</v>
      </c>
      <c r="N83" s="345">
        <v>7.2899999999999991</v>
      </c>
      <c r="O83" s="345">
        <v>7.2899999999999991</v>
      </c>
    </row>
    <row r="84" spans="1:15" x14ac:dyDescent="0.3">
      <c r="A84" s="343">
        <v>82</v>
      </c>
      <c r="B84" s="344">
        <v>16.400000000000002</v>
      </c>
      <c r="C84" s="344">
        <v>16.400000000000002</v>
      </c>
      <c r="D84" s="344">
        <v>23.779999999999998</v>
      </c>
      <c r="E84" s="37"/>
      <c r="F84" s="37"/>
      <c r="G84" s="37"/>
      <c r="H84" s="37"/>
      <c r="I84" s="37"/>
      <c r="J84" s="37"/>
      <c r="K84" s="37"/>
      <c r="L84" s="343">
        <v>82</v>
      </c>
      <c r="M84" s="345">
        <v>0</v>
      </c>
      <c r="N84" s="345">
        <v>7.3799999999999955</v>
      </c>
      <c r="O84" s="345">
        <v>7.3799999999999955</v>
      </c>
    </row>
    <row r="85" spans="1:15" x14ac:dyDescent="0.3">
      <c r="A85" s="343">
        <v>83</v>
      </c>
      <c r="B85" s="344">
        <v>16.600000000000001</v>
      </c>
      <c r="C85" s="344">
        <v>16.600000000000001</v>
      </c>
      <c r="D85" s="344">
        <v>24.069999999999997</v>
      </c>
      <c r="E85" s="37"/>
      <c r="F85" s="37"/>
      <c r="G85" s="37"/>
      <c r="H85" s="37"/>
      <c r="I85" s="37"/>
      <c r="J85" s="37"/>
      <c r="K85" s="37"/>
      <c r="L85" s="343">
        <v>83</v>
      </c>
      <c r="M85" s="345">
        <v>0</v>
      </c>
      <c r="N85" s="345">
        <v>7.4699999999999953</v>
      </c>
      <c r="O85" s="345">
        <v>7.4699999999999953</v>
      </c>
    </row>
    <row r="86" spans="1:15" x14ac:dyDescent="0.3">
      <c r="A86" s="343">
        <v>84</v>
      </c>
      <c r="B86" s="344">
        <v>16.8</v>
      </c>
      <c r="C86" s="344">
        <v>16.8</v>
      </c>
      <c r="D86" s="344">
        <v>24.36</v>
      </c>
      <c r="E86" s="37"/>
      <c r="F86" s="37"/>
      <c r="G86" s="37"/>
      <c r="H86" s="37"/>
      <c r="I86" s="37"/>
      <c r="J86" s="37"/>
      <c r="K86" s="37"/>
      <c r="L86" s="343">
        <v>84</v>
      </c>
      <c r="M86" s="345">
        <v>0</v>
      </c>
      <c r="N86" s="345">
        <v>7.5599999999999987</v>
      </c>
      <c r="O86" s="345">
        <v>7.5599999999999987</v>
      </c>
    </row>
    <row r="87" spans="1:15" x14ac:dyDescent="0.3">
      <c r="A87" s="343">
        <v>85</v>
      </c>
      <c r="B87" s="344">
        <v>17</v>
      </c>
      <c r="C87" s="344">
        <v>17</v>
      </c>
      <c r="D87" s="344">
        <v>24.65</v>
      </c>
      <c r="E87" s="37"/>
      <c r="F87" s="37"/>
      <c r="G87" s="37"/>
      <c r="H87" s="37"/>
      <c r="I87" s="37"/>
      <c r="J87" s="37"/>
      <c r="K87" s="37"/>
      <c r="L87" s="343">
        <v>85</v>
      </c>
      <c r="M87" s="345">
        <v>0</v>
      </c>
      <c r="N87" s="345">
        <v>7.6499999999999986</v>
      </c>
      <c r="O87" s="345">
        <v>7.6499999999999986</v>
      </c>
    </row>
    <row r="88" spans="1:15" x14ac:dyDescent="0.3">
      <c r="A88" s="343">
        <v>86</v>
      </c>
      <c r="B88" s="344">
        <v>17.2</v>
      </c>
      <c r="C88" s="344">
        <v>17.2</v>
      </c>
      <c r="D88" s="344">
        <v>24.939999999999998</v>
      </c>
      <c r="E88" s="37"/>
      <c r="F88" s="37"/>
      <c r="G88" s="37"/>
      <c r="H88" s="37"/>
      <c r="I88" s="37"/>
      <c r="J88" s="37"/>
      <c r="K88" s="37"/>
      <c r="L88" s="343">
        <v>86</v>
      </c>
      <c r="M88" s="345">
        <v>0</v>
      </c>
      <c r="N88" s="345">
        <v>7.7399999999999984</v>
      </c>
      <c r="O88" s="345">
        <v>7.7399999999999984</v>
      </c>
    </row>
    <row r="89" spans="1:15" x14ac:dyDescent="0.3">
      <c r="A89" s="343">
        <v>87</v>
      </c>
      <c r="B89" s="344">
        <v>17.400000000000002</v>
      </c>
      <c r="C89" s="344">
        <v>17.400000000000002</v>
      </c>
      <c r="D89" s="344">
        <v>25.229999999999997</v>
      </c>
      <c r="E89" s="37"/>
      <c r="F89" s="37"/>
      <c r="G89" s="37"/>
      <c r="H89" s="37"/>
      <c r="I89" s="37"/>
      <c r="J89" s="37"/>
      <c r="K89" s="37"/>
      <c r="L89" s="343">
        <v>87</v>
      </c>
      <c r="M89" s="345">
        <v>0</v>
      </c>
      <c r="N89" s="345">
        <v>7.8299999999999947</v>
      </c>
      <c r="O89" s="345">
        <v>7.8299999999999947</v>
      </c>
    </row>
    <row r="90" spans="1:15" x14ac:dyDescent="0.3">
      <c r="A90" s="343">
        <v>88</v>
      </c>
      <c r="B90" s="344">
        <v>17.600000000000001</v>
      </c>
      <c r="C90" s="344">
        <v>17.600000000000001</v>
      </c>
      <c r="D90" s="344">
        <v>25.52</v>
      </c>
      <c r="E90" s="37"/>
      <c r="F90" s="37"/>
      <c r="G90" s="37"/>
      <c r="H90" s="37"/>
      <c r="I90" s="37"/>
      <c r="J90" s="37"/>
      <c r="K90" s="37"/>
      <c r="L90" s="343">
        <v>88</v>
      </c>
      <c r="M90" s="345">
        <v>0</v>
      </c>
      <c r="N90" s="345">
        <v>7.9199999999999982</v>
      </c>
      <c r="O90" s="345">
        <v>7.9199999999999982</v>
      </c>
    </row>
    <row r="91" spans="1:15" x14ac:dyDescent="0.3">
      <c r="A91" s="343">
        <v>89</v>
      </c>
      <c r="B91" s="344">
        <v>17.8</v>
      </c>
      <c r="C91" s="344">
        <v>17.8</v>
      </c>
      <c r="D91" s="344">
        <v>25.81</v>
      </c>
      <c r="E91" s="37"/>
      <c r="F91" s="37"/>
      <c r="G91" s="37"/>
      <c r="H91" s="37"/>
      <c r="I91" s="37"/>
      <c r="J91" s="37"/>
      <c r="K91" s="37"/>
      <c r="L91" s="343">
        <v>89</v>
      </c>
      <c r="M91" s="345">
        <v>0</v>
      </c>
      <c r="N91" s="345">
        <v>8.009999999999998</v>
      </c>
      <c r="O91" s="345">
        <v>8.009999999999998</v>
      </c>
    </row>
    <row r="92" spans="1:15" x14ac:dyDescent="0.3">
      <c r="A92" s="343">
        <v>90</v>
      </c>
      <c r="B92" s="344">
        <v>18</v>
      </c>
      <c r="C92" s="344">
        <v>18</v>
      </c>
      <c r="D92" s="344">
        <v>26.099999999999998</v>
      </c>
      <c r="E92" s="37"/>
      <c r="F92" s="37"/>
      <c r="G92" s="37"/>
      <c r="H92" s="37"/>
      <c r="I92" s="37"/>
      <c r="J92" s="37"/>
      <c r="K92" s="37"/>
      <c r="L92" s="343">
        <v>90</v>
      </c>
      <c r="M92" s="345">
        <v>0</v>
      </c>
      <c r="N92" s="345">
        <v>8.0999999999999979</v>
      </c>
      <c r="O92" s="345">
        <v>8.0999999999999979</v>
      </c>
    </row>
    <row r="93" spans="1:15" x14ac:dyDescent="0.3">
      <c r="A93" s="343">
        <v>91</v>
      </c>
      <c r="B93" s="344">
        <v>18.2</v>
      </c>
      <c r="C93" s="344">
        <v>18.2</v>
      </c>
      <c r="D93" s="344">
        <v>26.389999999999997</v>
      </c>
      <c r="E93" s="37"/>
      <c r="F93" s="37"/>
      <c r="G93" s="37"/>
      <c r="H93" s="37"/>
      <c r="I93" s="37"/>
      <c r="J93" s="37"/>
      <c r="K93" s="37"/>
      <c r="L93" s="343">
        <v>91</v>
      </c>
      <c r="M93" s="345">
        <v>0</v>
      </c>
      <c r="N93" s="345">
        <v>8.1899999999999977</v>
      </c>
      <c r="O93" s="345">
        <v>8.1899999999999977</v>
      </c>
    </row>
    <row r="94" spans="1:15" x14ac:dyDescent="0.3">
      <c r="A94" s="343">
        <v>92</v>
      </c>
      <c r="B94" s="344">
        <v>18.400000000000002</v>
      </c>
      <c r="C94" s="344">
        <v>18.400000000000002</v>
      </c>
      <c r="D94" s="344">
        <v>26.68</v>
      </c>
      <c r="E94" s="37"/>
      <c r="F94" s="37"/>
      <c r="G94" s="37"/>
      <c r="H94" s="37"/>
      <c r="I94" s="37"/>
      <c r="J94" s="37"/>
      <c r="K94" s="37"/>
      <c r="L94" s="343">
        <v>92</v>
      </c>
      <c r="M94" s="345">
        <v>0</v>
      </c>
      <c r="N94" s="345">
        <v>8.2799999999999976</v>
      </c>
      <c r="O94" s="345">
        <v>8.2799999999999976</v>
      </c>
    </row>
    <row r="95" spans="1:15" x14ac:dyDescent="0.3">
      <c r="A95" s="343">
        <v>93</v>
      </c>
      <c r="B95" s="344">
        <v>18.600000000000001</v>
      </c>
      <c r="C95" s="344">
        <v>18.600000000000001</v>
      </c>
      <c r="D95" s="344">
        <v>26.97</v>
      </c>
      <c r="E95" s="37"/>
      <c r="F95" s="37"/>
      <c r="G95" s="37"/>
      <c r="H95" s="37"/>
      <c r="I95" s="37"/>
      <c r="J95" s="37"/>
      <c r="K95" s="37"/>
      <c r="L95" s="343">
        <v>93</v>
      </c>
      <c r="M95" s="345">
        <v>0</v>
      </c>
      <c r="N95" s="345">
        <v>8.3699999999999974</v>
      </c>
      <c r="O95" s="345">
        <v>8.3699999999999974</v>
      </c>
    </row>
    <row r="96" spans="1:15" x14ac:dyDescent="0.3">
      <c r="A96" s="343">
        <v>94</v>
      </c>
      <c r="B96" s="344">
        <v>18.8</v>
      </c>
      <c r="C96" s="344">
        <v>18.8</v>
      </c>
      <c r="D96" s="344">
        <v>27.259999999999998</v>
      </c>
      <c r="E96" s="37"/>
      <c r="F96" s="37"/>
      <c r="G96" s="37"/>
      <c r="H96" s="37"/>
      <c r="I96" s="37"/>
      <c r="J96" s="37"/>
      <c r="K96" s="37"/>
      <c r="L96" s="343">
        <v>94</v>
      </c>
      <c r="M96" s="345">
        <v>0</v>
      </c>
      <c r="N96" s="345">
        <v>8.4599999999999973</v>
      </c>
      <c r="O96" s="345">
        <v>8.4599999999999973</v>
      </c>
    </row>
    <row r="97" spans="1:15" x14ac:dyDescent="0.3">
      <c r="A97" s="343">
        <v>95</v>
      </c>
      <c r="B97" s="344">
        <v>19</v>
      </c>
      <c r="C97" s="344">
        <v>19</v>
      </c>
      <c r="D97" s="344">
        <v>27.549999999999997</v>
      </c>
      <c r="E97" s="37"/>
      <c r="F97" s="37"/>
      <c r="G97" s="37"/>
      <c r="H97" s="37"/>
      <c r="I97" s="37"/>
      <c r="J97" s="37"/>
      <c r="K97" s="37"/>
      <c r="L97" s="343">
        <v>95</v>
      </c>
      <c r="M97" s="345">
        <v>0</v>
      </c>
      <c r="N97" s="345">
        <v>8.5499999999999972</v>
      </c>
      <c r="O97" s="345">
        <v>8.5499999999999972</v>
      </c>
    </row>
    <row r="98" spans="1:15" x14ac:dyDescent="0.3">
      <c r="A98" s="343">
        <v>96</v>
      </c>
      <c r="B98" s="344">
        <v>19.200000000000003</v>
      </c>
      <c r="C98" s="344">
        <v>19.200000000000003</v>
      </c>
      <c r="D98" s="344">
        <v>27.839999999999996</v>
      </c>
      <c r="E98" s="37"/>
      <c r="F98" s="37"/>
      <c r="G98" s="37"/>
      <c r="H98" s="37"/>
      <c r="I98" s="37"/>
      <c r="J98" s="37"/>
      <c r="K98" s="37"/>
      <c r="L98" s="343">
        <v>96</v>
      </c>
      <c r="M98" s="345">
        <v>0</v>
      </c>
      <c r="N98" s="345">
        <v>8.6399999999999935</v>
      </c>
      <c r="O98" s="345">
        <v>8.6399999999999935</v>
      </c>
    </row>
    <row r="99" spans="1:15" x14ac:dyDescent="0.3">
      <c r="A99" s="343">
        <v>97</v>
      </c>
      <c r="B99" s="344">
        <v>19.400000000000002</v>
      </c>
      <c r="C99" s="344">
        <v>19.400000000000002</v>
      </c>
      <c r="D99" s="344">
        <v>28.13</v>
      </c>
      <c r="E99" s="37"/>
      <c r="F99" s="37"/>
      <c r="G99" s="37"/>
      <c r="H99" s="37"/>
      <c r="I99" s="37"/>
      <c r="J99" s="37"/>
      <c r="K99" s="37"/>
      <c r="L99" s="343">
        <v>97</v>
      </c>
      <c r="M99" s="345">
        <v>0</v>
      </c>
      <c r="N99" s="345">
        <v>8.7299999999999969</v>
      </c>
      <c r="O99" s="345">
        <v>8.7299999999999969</v>
      </c>
    </row>
    <row r="100" spans="1:15" x14ac:dyDescent="0.3">
      <c r="A100" s="343">
        <v>98</v>
      </c>
      <c r="B100" s="344">
        <v>19.600000000000001</v>
      </c>
      <c r="C100" s="344">
        <v>19.600000000000001</v>
      </c>
      <c r="D100" s="344">
        <v>28.419999999999998</v>
      </c>
      <c r="E100" s="37"/>
      <c r="F100" s="37"/>
      <c r="G100" s="37"/>
      <c r="H100" s="37"/>
      <c r="I100" s="37"/>
      <c r="J100" s="37"/>
      <c r="K100" s="37"/>
      <c r="L100" s="343">
        <v>98</v>
      </c>
      <c r="M100" s="345">
        <v>0</v>
      </c>
      <c r="N100" s="345">
        <v>8.8199999999999967</v>
      </c>
      <c r="O100" s="345">
        <v>8.8199999999999967</v>
      </c>
    </row>
    <row r="101" spans="1:15" x14ac:dyDescent="0.3">
      <c r="A101" s="343">
        <v>99</v>
      </c>
      <c r="B101" s="344">
        <v>19.8</v>
      </c>
      <c r="C101" s="344">
        <v>19.8</v>
      </c>
      <c r="D101" s="344">
        <v>28.709999999999997</v>
      </c>
      <c r="E101" s="37"/>
      <c r="F101" s="37"/>
      <c r="G101" s="37"/>
      <c r="H101" s="37"/>
      <c r="I101" s="37"/>
      <c r="J101" s="37"/>
      <c r="K101" s="37"/>
      <c r="L101" s="343">
        <v>99</v>
      </c>
      <c r="M101" s="345">
        <v>0</v>
      </c>
      <c r="N101" s="345">
        <v>8.9099999999999966</v>
      </c>
      <c r="O101" s="345">
        <v>8.9099999999999966</v>
      </c>
    </row>
    <row r="102" spans="1:15" x14ac:dyDescent="0.3">
      <c r="A102" s="343">
        <v>100</v>
      </c>
      <c r="B102" s="344">
        <v>20</v>
      </c>
      <c r="C102" s="344">
        <v>20</v>
      </c>
      <c r="D102" s="344">
        <v>28.999999999999996</v>
      </c>
      <c r="E102" s="37"/>
      <c r="F102" s="37"/>
      <c r="G102" s="37"/>
      <c r="H102" s="37"/>
      <c r="I102" s="37"/>
      <c r="J102" s="37"/>
      <c r="K102" s="37"/>
      <c r="L102" s="343">
        <v>100</v>
      </c>
      <c r="M102" s="345">
        <v>0</v>
      </c>
      <c r="N102" s="345">
        <v>8.9999999999999964</v>
      </c>
      <c r="O102" s="345">
        <v>8.9999999999999964</v>
      </c>
    </row>
    <row r="103" spans="1:15" x14ac:dyDescent="0.3">
      <c r="A103" s="343">
        <v>101</v>
      </c>
      <c r="B103" s="344">
        <v>20.200000000000003</v>
      </c>
      <c r="C103" s="344">
        <v>20.200000000000003</v>
      </c>
      <c r="D103" s="344">
        <v>29.29</v>
      </c>
      <c r="E103" s="37"/>
      <c r="F103" s="37"/>
      <c r="G103" s="37"/>
      <c r="H103" s="37"/>
      <c r="I103" s="37"/>
      <c r="J103" s="37"/>
      <c r="K103" s="37"/>
      <c r="L103" s="343">
        <v>101</v>
      </c>
      <c r="M103" s="345">
        <v>0</v>
      </c>
      <c r="N103" s="345">
        <v>9.0899999999999963</v>
      </c>
      <c r="O103" s="345">
        <v>9.0899999999999963</v>
      </c>
    </row>
    <row r="104" spans="1:15" x14ac:dyDescent="0.3">
      <c r="A104" s="343">
        <v>102</v>
      </c>
      <c r="B104" s="344">
        <v>20.400000000000002</v>
      </c>
      <c r="C104" s="344">
        <v>20.400000000000002</v>
      </c>
      <c r="D104" s="344">
        <v>29.58</v>
      </c>
      <c r="E104" s="37"/>
      <c r="F104" s="37"/>
      <c r="G104" s="37"/>
      <c r="H104" s="37"/>
      <c r="I104" s="37"/>
      <c r="J104" s="37"/>
      <c r="K104" s="37"/>
      <c r="L104" s="343">
        <v>102</v>
      </c>
      <c r="M104" s="345">
        <v>0</v>
      </c>
      <c r="N104" s="345">
        <v>9.1799999999999962</v>
      </c>
      <c r="O104" s="345">
        <v>9.1799999999999962</v>
      </c>
    </row>
    <row r="105" spans="1:15" x14ac:dyDescent="0.3">
      <c r="A105" s="343">
        <v>103</v>
      </c>
      <c r="B105" s="344">
        <v>20.6</v>
      </c>
      <c r="C105" s="344">
        <v>20.6</v>
      </c>
      <c r="D105" s="344">
        <v>29.869999999999997</v>
      </c>
      <c r="E105" s="37"/>
      <c r="F105" s="37"/>
      <c r="G105" s="37"/>
      <c r="H105" s="37"/>
      <c r="I105" s="37"/>
      <c r="J105" s="37"/>
      <c r="K105" s="37"/>
      <c r="L105" s="343">
        <v>103</v>
      </c>
      <c r="M105" s="345">
        <v>0</v>
      </c>
      <c r="N105" s="345">
        <v>9.269999999999996</v>
      </c>
      <c r="O105" s="345">
        <v>9.269999999999996</v>
      </c>
    </row>
    <row r="106" spans="1:15" x14ac:dyDescent="0.3">
      <c r="A106" s="343">
        <v>104</v>
      </c>
      <c r="B106" s="344">
        <v>20.8</v>
      </c>
      <c r="C106" s="344">
        <v>20.8</v>
      </c>
      <c r="D106" s="344">
        <v>30.159999999999997</v>
      </c>
      <c r="E106" s="37"/>
      <c r="F106" s="37"/>
      <c r="G106" s="37"/>
      <c r="H106" s="37"/>
      <c r="I106" s="37"/>
      <c r="J106" s="37"/>
      <c r="K106" s="37"/>
      <c r="L106" s="343">
        <v>104</v>
      </c>
      <c r="M106" s="345">
        <v>0</v>
      </c>
      <c r="N106" s="345">
        <v>9.3599999999999959</v>
      </c>
      <c r="O106" s="345">
        <v>9.3599999999999959</v>
      </c>
    </row>
    <row r="107" spans="1:15" x14ac:dyDescent="0.3">
      <c r="A107" s="343">
        <v>105</v>
      </c>
      <c r="B107" s="344">
        <v>21</v>
      </c>
      <c r="C107" s="344">
        <v>21</v>
      </c>
      <c r="D107" s="344">
        <v>30.45</v>
      </c>
      <c r="E107" s="37"/>
      <c r="F107" s="37"/>
      <c r="G107" s="37"/>
      <c r="H107" s="37"/>
      <c r="I107" s="37"/>
      <c r="J107" s="37"/>
      <c r="K107" s="37"/>
      <c r="L107" s="343">
        <v>105</v>
      </c>
      <c r="M107" s="345">
        <v>0</v>
      </c>
      <c r="N107" s="345">
        <v>9.4499999999999993</v>
      </c>
      <c r="O107" s="345">
        <v>9.4499999999999993</v>
      </c>
    </row>
    <row r="108" spans="1:15" x14ac:dyDescent="0.3">
      <c r="A108" s="343">
        <v>106</v>
      </c>
      <c r="B108" s="344">
        <v>21.200000000000003</v>
      </c>
      <c r="C108" s="344">
        <v>21.200000000000003</v>
      </c>
      <c r="D108" s="344">
        <v>30.74</v>
      </c>
      <c r="E108" s="37"/>
      <c r="F108" s="37"/>
      <c r="G108" s="37"/>
      <c r="H108" s="37"/>
      <c r="I108" s="37"/>
      <c r="J108" s="37"/>
      <c r="K108" s="37"/>
      <c r="L108" s="343">
        <v>106</v>
      </c>
      <c r="M108" s="345">
        <v>0</v>
      </c>
      <c r="N108" s="345">
        <v>9.5399999999999956</v>
      </c>
      <c r="O108" s="345">
        <v>9.5399999999999956</v>
      </c>
    </row>
    <row r="109" spans="1:15" x14ac:dyDescent="0.3">
      <c r="A109" s="343">
        <v>107</v>
      </c>
      <c r="B109" s="344">
        <v>21.400000000000002</v>
      </c>
      <c r="C109" s="344">
        <v>21.400000000000002</v>
      </c>
      <c r="D109" s="344">
        <v>31.029999999999998</v>
      </c>
      <c r="E109" s="37"/>
      <c r="F109" s="37"/>
      <c r="G109" s="37"/>
      <c r="H109" s="37"/>
      <c r="I109" s="37"/>
      <c r="J109" s="37"/>
      <c r="K109" s="37"/>
      <c r="L109" s="343">
        <v>107</v>
      </c>
      <c r="M109" s="345">
        <v>0</v>
      </c>
      <c r="N109" s="345">
        <v>9.6299999999999955</v>
      </c>
      <c r="O109" s="345">
        <v>9.6299999999999955</v>
      </c>
    </row>
    <row r="110" spans="1:15" x14ac:dyDescent="0.3">
      <c r="A110" s="343">
        <v>108</v>
      </c>
      <c r="B110" s="344">
        <v>21.6</v>
      </c>
      <c r="C110" s="344">
        <v>21.6</v>
      </c>
      <c r="D110" s="344">
        <v>31.319999999999997</v>
      </c>
      <c r="E110" s="37"/>
      <c r="F110" s="37"/>
      <c r="G110" s="37"/>
      <c r="H110" s="37"/>
      <c r="I110" s="37"/>
      <c r="J110" s="37"/>
      <c r="K110" s="37"/>
      <c r="L110" s="343">
        <v>108</v>
      </c>
      <c r="M110" s="345">
        <v>0</v>
      </c>
      <c r="N110" s="345">
        <v>9.7199999999999953</v>
      </c>
      <c r="O110" s="345">
        <v>9.7199999999999953</v>
      </c>
    </row>
    <row r="111" spans="1:15" x14ac:dyDescent="0.3">
      <c r="A111" s="343">
        <v>109</v>
      </c>
      <c r="B111" s="344">
        <v>21.8</v>
      </c>
      <c r="C111" s="344">
        <v>21.8</v>
      </c>
      <c r="D111" s="344">
        <v>31.61</v>
      </c>
      <c r="E111" s="37"/>
      <c r="F111" s="37"/>
      <c r="G111" s="37"/>
      <c r="H111" s="37"/>
      <c r="I111" s="37"/>
      <c r="J111" s="37"/>
      <c r="K111" s="37"/>
      <c r="L111" s="343">
        <v>109</v>
      </c>
      <c r="M111" s="345">
        <v>0</v>
      </c>
      <c r="N111" s="345">
        <v>9.8099999999999987</v>
      </c>
      <c r="O111" s="345">
        <v>9.8099999999999987</v>
      </c>
    </row>
    <row r="112" spans="1:15" x14ac:dyDescent="0.3">
      <c r="A112" s="343">
        <v>110</v>
      </c>
      <c r="B112" s="344">
        <v>22</v>
      </c>
      <c r="C112" s="344">
        <v>22</v>
      </c>
      <c r="D112" s="344">
        <v>31.9</v>
      </c>
      <c r="E112" s="37"/>
      <c r="F112" s="37"/>
      <c r="G112" s="37"/>
      <c r="H112" s="37"/>
      <c r="I112" s="37"/>
      <c r="J112" s="37"/>
      <c r="K112" s="37"/>
      <c r="L112" s="343">
        <v>110</v>
      </c>
      <c r="M112" s="345">
        <v>0</v>
      </c>
      <c r="N112" s="345">
        <v>9.8999999999999986</v>
      </c>
      <c r="O112" s="345">
        <v>9.8999999999999986</v>
      </c>
    </row>
    <row r="113" spans="1:15" x14ac:dyDescent="0.3">
      <c r="A113" s="343">
        <v>111</v>
      </c>
      <c r="B113" s="344">
        <v>22.200000000000003</v>
      </c>
      <c r="C113" s="344">
        <v>22.200000000000003</v>
      </c>
      <c r="D113" s="344">
        <v>32.19</v>
      </c>
      <c r="E113" s="37"/>
      <c r="F113" s="37"/>
      <c r="G113" s="37"/>
      <c r="H113" s="37"/>
      <c r="I113" s="37"/>
      <c r="J113" s="37"/>
      <c r="K113" s="37"/>
      <c r="L113" s="343">
        <v>111</v>
      </c>
      <c r="M113" s="345">
        <v>0</v>
      </c>
      <c r="N113" s="345">
        <v>9.9899999999999949</v>
      </c>
      <c r="O113" s="345">
        <v>9.9899999999999949</v>
      </c>
    </row>
    <row r="114" spans="1:15" x14ac:dyDescent="0.3">
      <c r="A114" s="343">
        <v>112</v>
      </c>
      <c r="B114" s="344">
        <v>22.400000000000002</v>
      </c>
      <c r="C114" s="344">
        <v>22.400000000000002</v>
      </c>
      <c r="D114" s="344">
        <v>32.479999999999997</v>
      </c>
      <c r="E114" s="37"/>
      <c r="F114" s="37"/>
      <c r="G114" s="37"/>
      <c r="H114" s="37"/>
      <c r="I114" s="37"/>
      <c r="J114" s="37"/>
      <c r="K114" s="37"/>
      <c r="L114" s="343">
        <v>112</v>
      </c>
      <c r="M114" s="345">
        <v>0</v>
      </c>
      <c r="N114" s="345">
        <v>10.079999999999995</v>
      </c>
      <c r="O114" s="345">
        <v>10.079999999999995</v>
      </c>
    </row>
    <row r="115" spans="1:15" x14ac:dyDescent="0.3">
      <c r="A115" s="343">
        <v>113</v>
      </c>
      <c r="B115" s="344">
        <v>22.6</v>
      </c>
      <c r="C115" s="344">
        <v>22.6</v>
      </c>
      <c r="D115" s="344">
        <v>32.769999999999996</v>
      </c>
      <c r="E115" s="37"/>
      <c r="F115" s="37"/>
      <c r="G115" s="37"/>
      <c r="H115" s="37"/>
      <c r="I115" s="37"/>
      <c r="J115" s="37"/>
      <c r="K115" s="37"/>
      <c r="L115" s="343">
        <v>113</v>
      </c>
      <c r="M115" s="345">
        <v>0</v>
      </c>
      <c r="N115" s="345">
        <v>10.169999999999995</v>
      </c>
      <c r="O115" s="345">
        <v>10.169999999999995</v>
      </c>
    </row>
    <row r="116" spans="1:15" x14ac:dyDescent="0.3">
      <c r="A116" s="343">
        <v>114</v>
      </c>
      <c r="B116" s="344">
        <v>22.8</v>
      </c>
      <c r="C116" s="344">
        <v>22.8</v>
      </c>
      <c r="D116" s="344">
        <v>33.059999999999995</v>
      </c>
      <c r="E116" s="37"/>
      <c r="F116" s="37"/>
      <c r="G116" s="37"/>
      <c r="H116" s="37"/>
      <c r="I116" s="37"/>
      <c r="J116" s="37"/>
      <c r="K116" s="37"/>
      <c r="L116" s="343">
        <v>114</v>
      </c>
      <c r="M116" s="345">
        <v>0</v>
      </c>
      <c r="N116" s="345">
        <v>10.259999999999994</v>
      </c>
      <c r="O116" s="345">
        <v>10.259999999999994</v>
      </c>
    </row>
    <row r="117" spans="1:15" x14ac:dyDescent="0.3">
      <c r="A117" s="343">
        <v>115</v>
      </c>
      <c r="B117" s="344">
        <v>23</v>
      </c>
      <c r="C117" s="344">
        <v>23</v>
      </c>
      <c r="D117" s="344">
        <v>33.349999999999994</v>
      </c>
      <c r="E117" s="37"/>
      <c r="F117" s="37"/>
      <c r="G117" s="37"/>
      <c r="H117" s="37"/>
      <c r="I117" s="37"/>
      <c r="J117" s="37"/>
      <c r="K117" s="37"/>
      <c r="L117" s="343">
        <v>115</v>
      </c>
      <c r="M117" s="345">
        <v>0</v>
      </c>
      <c r="N117" s="345">
        <v>10.349999999999994</v>
      </c>
      <c r="O117" s="345">
        <v>10.349999999999994</v>
      </c>
    </row>
    <row r="118" spans="1:15" x14ac:dyDescent="0.3">
      <c r="A118" s="343">
        <v>116</v>
      </c>
      <c r="B118" s="344">
        <v>23.200000000000003</v>
      </c>
      <c r="C118" s="344">
        <v>23.200000000000003</v>
      </c>
      <c r="D118" s="344">
        <v>33.64</v>
      </c>
      <c r="E118" s="37"/>
      <c r="F118" s="37"/>
      <c r="G118" s="37"/>
      <c r="H118" s="37"/>
      <c r="I118" s="37"/>
      <c r="J118" s="37"/>
      <c r="K118" s="37"/>
      <c r="L118" s="343">
        <v>116</v>
      </c>
      <c r="M118" s="345">
        <v>0</v>
      </c>
      <c r="N118" s="345">
        <v>10.439999999999998</v>
      </c>
      <c r="O118" s="345">
        <v>10.439999999999998</v>
      </c>
    </row>
    <row r="119" spans="1:15" x14ac:dyDescent="0.3">
      <c r="A119" s="343">
        <v>117</v>
      </c>
      <c r="B119" s="344">
        <v>23.400000000000002</v>
      </c>
      <c r="C119" s="344">
        <v>23.400000000000002</v>
      </c>
      <c r="D119" s="344">
        <v>33.93</v>
      </c>
      <c r="E119" s="37"/>
      <c r="F119" s="37"/>
      <c r="G119" s="37"/>
      <c r="H119" s="37"/>
      <c r="I119" s="37"/>
      <c r="J119" s="37"/>
      <c r="K119" s="37"/>
      <c r="L119" s="343">
        <v>117</v>
      </c>
      <c r="M119" s="345">
        <v>0</v>
      </c>
      <c r="N119" s="345">
        <v>10.529999999999998</v>
      </c>
      <c r="O119" s="345">
        <v>10.529999999999998</v>
      </c>
    </row>
    <row r="120" spans="1:15" x14ac:dyDescent="0.3">
      <c r="A120" s="343">
        <v>118</v>
      </c>
      <c r="B120" s="344">
        <v>23.6</v>
      </c>
      <c r="C120" s="344">
        <v>23.6</v>
      </c>
      <c r="D120" s="344">
        <v>34.22</v>
      </c>
      <c r="E120" s="37"/>
      <c r="F120" s="37"/>
      <c r="G120" s="37"/>
      <c r="H120" s="37"/>
      <c r="I120" s="37"/>
      <c r="J120" s="37"/>
      <c r="K120" s="37"/>
      <c r="L120" s="343">
        <v>118</v>
      </c>
      <c r="M120" s="345">
        <v>0</v>
      </c>
      <c r="N120" s="345">
        <v>10.619999999999997</v>
      </c>
      <c r="O120" s="345">
        <v>10.619999999999997</v>
      </c>
    </row>
    <row r="121" spans="1:15" x14ac:dyDescent="0.3">
      <c r="A121" s="343">
        <v>119</v>
      </c>
      <c r="B121" s="344">
        <v>23.8</v>
      </c>
      <c r="C121" s="344">
        <v>23.8</v>
      </c>
      <c r="D121" s="344">
        <v>34.51</v>
      </c>
      <c r="E121" s="37"/>
      <c r="F121" s="37"/>
      <c r="G121" s="37"/>
      <c r="H121" s="37"/>
      <c r="I121" s="37"/>
      <c r="J121" s="37"/>
      <c r="K121" s="37"/>
      <c r="L121" s="343">
        <v>119</v>
      </c>
      <c r="M121" s="345">
        <v>0</v>
      </c>
      <c r="N121" s="345">
        <v>10.709999999999997</v>
      </c>
      <c r="O121" s="345">
        <v>10.709999999999997</v>
      </c>
    </row>
    <row r="122" spans="1:15" x14ac:dyDescent="0.3">
      <c r="A122" s="343">
        <v>120</v>
      </c>
      <c r="B122" s="344">
        <v>24</v>
      </c>
      <c r="C122" s="344">
        <v>24</v>
      </c>
      <c r="D122" s="344">
        <v>34.799999999999997</v>
      </c>
      <c r="E122" s="37"/>
      <c r="F122" s="37"/>
      <c r="G122" s="37"/>
      <c r="H122" s="37"/>
      <c r="I122" s="37"/>
      <c r="J122" s="37"/>
      <c r="K122" s="37"/>
      <c r="L122" s="343">
        <v>120</v>
      </c>
      <c r="M122" s="345">
        <v>0</v>
      </c>
      <c r="N122" s="345">
        <v>10.799999999999997</v>
      </c>
      <c r="O122" s="345">
        <v>10.799999999999997</v>
      </c>
    </row>
    <row r="123" spans="1:15" x14ac:dyDescent="0.3">
      <c r="A123" s="343">
        <v>121</v>
      </c>
      <c r="B123" s="344">
        <v>24.200000000000003</v>
      </c>
      <c r="C123" s="344">
        <v>24.200000000000003</v>
      </c>
      <c r="D123" s="344">
        <v>35.089999999999996</v>
      </c>
      <c r="E123" s="37"/>
      <c r="F123" s="37"/>
      <c r="G123" s="37"/>
      <c r="H123" s="37"/>
      <c r="I123" s="37"/>
      <c r="J123" s="37"/>
      <c r="K123" s="37"/>
      <c r="L123" s="343">
        <v>121</v>
      </c>
      <c r="M123" s="345">
        <v>0</v>
      </c>
      <c r="N123" s="345">
        <v>10.889999999999993</v>
      </c>
      <c r="O123" s="345">
        <v>10.889999999999993</v>
      </c>
    </row>
    <row r="124" spans="1:15" x14ac:dyDescent="0.3">
      <c r="A124" s="343">
        <v>122</v>
      </c>
      <c r="B124" s="344">
        <v>24.400000000000002</v>
      </c>
      <c r="C124" s="344">
        <v>24.400000000000002</v>
      </c>
      <c r="D124" s="344">
        <v>35.379999999999995</v>
      </c>
      <c r="E124" s="37"/>
      <c r="F124" s="37"/>
      <c r="G124" s="37"/>
      <c r="H124" s="37"/>
      <c r="I124" s="37"/>
      <c r="J124" s="37"/>
      <c r="K124" s="37"/>
      <c r="L124" s="343">
        <v>122</v>
      </c>
      <c r="M124" s="345">
        <v>0</v>
      </c>
      <c r="N124" s="345">
        <v>10.979999999999993</v>
      </c>
      <c r="O124" s="345">
        <v>10.979999999999993</v>
      </c>
    </row>
    <row r="125" spans="1:15" x14ac:dyDescent="0.3">
      <c r="A125" s="343">
        <v>123</v>
      </c>
      <c r="B125" s="344">
        <v>24.6</v>
      </c>
      <c r="C125" s="344">
        <v>24.6</v>
      </c>
      <c r="D125" s="344">
        <v>35.669999999999995</v>
      </c>
      <c r="E125" s="37"/>
      <c r="F125" s="37"/>
      <c r="G125" s="37"/>
      <c r="H125" s="37"/>
      <c r="I125" s="37"/>
      <c r="J125" s="37"/>
      <c r="K125" s="37"/>
      <c r="L125" s="343">
        <v>123</v>
      </c>
      <c r="M125" s="345">
        <v>0</v>
      </c>
      <c r="N125" s="345">
        <v>11.069999999999993</v>
      </c>
      <c r="O125" s="345">
        <v>11.069999999999993</v>
      </c>
    </row>
    <row r="126" spans="1:15" x14ac:dyDescent="0.3">
      <c r="A126" s="343">
        <v>124</v>
      </c>
      <c r="B126" s="344">
        <v>24.8</v>
      </c>
      <c r="C126" s="344">
        <v>24.8</v>
      </c>
      <c r="D126" s="344">
        <v>35.96</v>
      </c>
      <c r="E126" s="37"/>
      <c r="F126" s="37"/>
      <c r="G126" s="37"/>
      <c r="H126" s="37"/>
      <c r="I126" s="37"/>
      <c r="J126" s="37"/>
      <c r="K126" s="37"/>
      <c r="L126" s="343">
        <v>124</v>
      </c>
      <c r="M126" s="345">
        <v>0</v>
      </c>
      <c r="N126" s="345">
        <v>11.16</v>
      </c>
      <c r="O126" s="345">
        <v>11.16</v>
      </c>
    </row>
    <row r="127" spans="1:15" x14ac:dyDescent="0.3">
      <c r="A127" s="343">
        <v>125</v>
      </c>
      <c r="B127" s="344">
        <v>25</v>
      </c>
      <c r="C127" s="344">
        <v>25</v>
      </c>
      <c r="D127" s="344">
        <v>36.25</v>
      </c>
      <c r="E127" s="37"/>
      <c r="F127" s="37"/>
      <c r="G127" s="37"/>
      <c r="H127" s="37"/>
      <c r="I127" s="37"/>
      <c r="J127" s="37"/>
      <c r="K127" s="37"/>
      <c r="L127" s="343">
        <v>125</v>
      </c>
      <c r="M127" s="345">
        <v>0</v>
      </c>
      <c r="N127" s="345">
        <v>11.25</v>
      </c>
      <c r="O127" s="345">
        <v>11.25</v>
      </c>
    </row>
    <row r="128" spans="1:15" x14ac:dyDescent="0.3">
      <c r="A128" s="343">
        <v>126</v>
      </c>
      <c r="B128" s="344">
        <v>25.200000000000003</v>
      </c>
      <c r="C128" s="344">
        <v>25.200000000000003</v>
      </c>
      <c r="D128" s="344">
        <v>36.54</v>
      </c>
      <c r="E128" s="37"/>
      <c r="F128" s="37"/>
      <c r="G128" s="37"/>
      <c r="H128" s="37"/>
      <c r="I128" s="37"/>
      <c r="J128" s="37"/>
      <c r="K128" s="37"/>
      <c r="L128" s="343">
        <v>126</v>
      </c>
      <c r="M128" s="345">
        <v>0</v>
      </c>
      <c r="N128" s="345">
        <v>11.339999999999996</v>
      </c>
      <c r="O128" s="345">
        <v>11.339999999999996</v>
      </c>
    </row>
    <row r="129" spans="1:15" x14ac:dyDescent="0.3">
      <c r="A129" s="343">
        <v>127</v>
      </c>
      <c r="B129" s="344">
        <v>25.400000000000002</v>
      </c>
      <c r="C129" s="344">
        <v>25.400000000000002</v>
      </c>
      <c r="D129" s="344">
        <v>36.83</v>
      </c>
      <c r="E129" s="37"/>
      <c r="F129" s="37"/>
      <c r="G129" s="37"/>
      <c r="H129" s="37"/>
      <c r="I129" s="37"/>
      <c r="J129" s="37"/>
      <c r="K129" s="37"/>
      <c r="L129" s="343">
        <v>127</v>
      </c>
      <c r="M129" s="345">
        <v>0</v>
      </c>
      <c r="N129" s="345">
        <v>11.429999999999996</v>
      </c>
      <c r="O129" s="345">
        <v>11.429999999999996</v>
      </c>
    </row>
    <row r="130" spans="1:15" x14ac:dyDescent="0.3">
      <c r="A130" s="343">
        <v>128</v>
      </c>
      <c r="B130" s="344">
        <v>25.6</v>
      </c>
      <c r="C130" s="344">
        <v>25.6</v>
      </c>
      <c r="D130" s="344">
        <v>37.119999999999997</v>
      </c>
      <c r="E130" s="37"/>
      <c r="F130" s="37"/>
      <c r="G130" s="37"/>
      <c r="H130" s="37"/>
      <c r="I130" s="37"/>
      <c r="J130" s="37"/>
      <c r="K130" s="37"/>
      <c r="L130" s="343">
        <v>128</v>
      </c>
      <c r="M130" s="345">
        <v>0</v>
      </c>
      <c r="N130" s="345">
        <v>11.519999999999996</v>
      </c>
      <c r="O130" s="345">
        <v>11.519999999999996</v>
      </c>
    </row>
    <row r="131" spans="1:15" x14ac:dyDescent="0.3">
      <c r="A131" s="343">
        <v>129</v>
      </c>
      <c r="B131" s="344">
        <v>25.8</v>
      </c>
      <c r="C131" s="344">
        <v>25.8</v>
      </c>
      <c r="D131" s="344">
        <v>37.409999999999997</v>
      </c>
      <c r="E131" s="37"/>
      <c r="F131" s="37"/>
      <c r="G131" s="37"/>
      <c r="H131" s="37"/>
      <c r="I131" s="37"/>
      <c r="J131" s="37"/>
      <c r="K131" s="37"/>
      <c r="L131" s="343">
        <v>129</v>
      </c>
      <c r="M131" s="345">
        <v>0</v>
      </c>
      <c r="N131" s="345">
        <v>11.609999999999996</v>
      </c>
      <c r="O131" s="345">
        <v>11.609999999999996</v>
      </c>
    </row>
    <row r="132" spans="1:15" x14ac:dyDescent="0.3">
      <c r="A132" s="343">
        <v>130</v>
      </c>
      <c r="B132" s="344">
        <v>26</v>
      </c>
      <c r="C132" s="344">
        <v>26</v>
      </c>
      <c r="D132" s="344">
        <v>37.699999999999996</v>
      </c>
      <c r="E132" s="37"/>
      <c r="F132" s="37"/>
      <c r="G132" s="37"/>
      <c r="H132" s="37"/>
      <c r="I132" s="37"/>
      <c r="J132" s="37"/>
      <c r="K132" s="37"/>
      <c r="L132" s="343">
        <v>130</v>
      </c>
      <c r="M132" s="345">
        <v>0</v>
      </c>
      <c r="N132" s="345">
        <v>11.699999999999996</v>
      </c>
      <c r="O132" s="345">
        <v>11.699999999999996</v>
      </c>
    </row>
    <row r="133" spans="1:15" x14ac:dyDescent="0.3">
      <c r="A133" s="343">
        <v>131</v>
      </c>
      <c r="B133" s="344">
        <v>26.200000000000003</v>
      </c>
      <c r="C133" s="344">
        <v>26.200000000000003</v>
      </c>
      <c r="D133" s="344">
        <v>37.989999999999995</v>
      </c>
      <c r="E133" s="37"/>
      <c r="F133" s="37"/>
      <c r="G133" s="37"/>
      <c r="H133" s="37"/>
      <c r="I133" s="37"/>
      <c r="J133" s="37"/>
      <c r="K133" s="37"/>
      <c r="L133" s="343">
        <v>131</v>
      </c>
      <c r="M133" s="345">
        <v>0</v>
      </c>
      <c r="N133" s="345">
        <v>11.789999999999992</v>
      </c>
      <c r="O133" s="345">
        <v>11.789999999999992</v>
      </c>
    </row>
    <row r="134" spans="1:15" x14ac:dyDescent="0.3">
      <c r="A134" s="343">
        <v>132</v>
      </c>
      <c r="B134" s="344">
        <v>26.400000000000002</v>
      </c>
      <c r="C134" s="344">
        <v>26.400000000000002</v>
      </c>
      <c r="D134" s="344">
        <v>38.279999999999994</v>
      </c>
      <c r="E134" s="37"/>
      <c r="F134" s="37"/>
      <c r="G134" s="37"/>
      <c r="H134" s="37"/>
      <c r="I134" s="37"/>
      <c r="J134" s="37"/>
      <c r="K134" s="37"/>
      <c r="L134" s="343">
        <v>132</v>
      </c>
      <c r="M134" s="345">
        <v>0</v>
      </c>
      <c r="N134" s="345">
        <v>11.879999999999992</v>
      </c>
      <c r="O134" s="345">
        <v>11.879999999999992</v>
      </c>
    </row>
    <row r="135" spans="1:15" x14ac:dyDescent="0.3">
      <c r="A135" s="343">
        <v>133</v>
      </c>
      <c r="B135" s="344">
        <v>26.6</v>
      </c>
      <c r="C135" s="344">
        <v>26.6</v>
      </c>
      <c r="D135" s="344">
        <v>38.57</v>
      </c>
      <c r="E135" s="37"/>
      <c r="F135" s="37"/>
      <c r="G135" s="37"/>
      <c r="H135" s="37"/>
      <c r="I135" s="37"/>
      <c r="J135" s="37"/>
      <c r="K135" s="37"/>
      <c r="L135" s="343">
        <v>133</v>
      </c>
      <c r="M135" s="345">
        <v>0</v>
      </c>
      <c r="N135" s="345">
        <v>11.969999999999999</v>
      </c>
      <c r="O135" s="345">
        <v>11.969999999999999</v>
      </c>
    </row>
    <row r="136" spans="1:15" x14ac:dyDescent="0.3">
      <c r="A136" s="343">
        <v>134</v>
      </c>
      <c r="B136" s="344">
        <v>26.8</v>
      </c>
      <c r="C136" s="344">
        <v>26.8</v>
      </c>
      <c r="D136" s="344">
        <v>38.86</v>
      </c>
      <c r="E136" s="37"/>
      <c r="F136" s="37"/>
      <c r="G136" s="37"/>
      <c r="H136" s="37"/>
      <c r="I136" s="37"/>
      <c r="J136" s="37"/>
      <c r="K136" s="37"/>
      <c r="L136" s="343">
        <v>134</v>
      </c>
      <c r="M136" s="345">
        <v>0</v>
      </c>
      <c r="N136" s="345">
        <v>12.059999999999999</v>
      </c>
      <c r="O136" s="345">
        <v>12.059999999999999</v>
      </c>
    </row>
    <row r="137" spans="1:15" x14ac:dyDescent="0.3">
      <c r="A137" s="343">
        <v>135</v>
      </c>
      <c r="B137" s="344">
        <v>27</v>
      </c>
      <c r="C137" s="344">
        <v>27</v>
      </c>
      <c r="D137" s="344">
        <v>39.15</v>
      </c>
      <c r="E137" s="37"/>
      <c r="F137" s="37"/>
      <c r="G137" s="37"/>
      <c r="H137" s="37"/>
      <c r="I137" s="37"/>
      <c r="J137" s="37"/>
      <c r="K137" s="37"/>
      <c r="L137" s="343">
        <v>135</v>
      </c>
      <c r="M137" s="345">
        <v>0</v>
      </c>
      <c r="N137" s="345">
        <v>12.149999999999999</v>
      </c>
      <c r="O137" s="345">
        <v>12.149999999999999</v>
      </c>
    </row>
    <row r="138" spans="1:15" x14ac:dyDescent="0.3">
      <c r="A138" s="343">
        <v>136</v>
      </c>
      <c r="B138" s="344">
        <v>27.200000000000003</v>
      </c>
      <c r="C138" s="344">
        <v>27.200000000000003</v>
      </c>
      <c r="D138" s="344">
        <v>39.44</v>
      </c>
      <c r="E138" s="37"/>
      <c r="F138" s="37"/>
      <c r="G138" s="37"/>
      <c r="H138" s="37"/>
      <c r="I138" s="37"/>
      <c r="J138" s="37"/>
      <c r="K138" s="37"/>
      <c r="L138" s="343">
        <v>136</v>
      </c>
      <c r="M138" s="345">
        <v>0</v>
      </c>
      <c r="N138" s="345">
        <v>12.239999999999995</v>
      </c>
      <c r="O138" s="345">
        <v>12.239999999999995</v>
      </c>
    </row>
    <row r="139" spans="1:15" x14ac:dyDescent="0.3">
      <c r="A139" s="343">
        <v>137</v>
      </c>
      <c r="B139" s="344">
        <v>27.400000000000002</v>
      </c>
      <c r="C139" s="344">
        <v>27.400000000000002</v>
      </c>
      <c r="D139" s="344">
        <v>39.729999999999997</v>
      </c>
      <c r="E139" s="37"/>
      <c r="F139" s="37"/>
      <c r="G139" s="37"/>
      <c r="H139" s="37"/>
      <c r="I139" s="37"/>
      <c r="J139" s="37"/>
      <c r="K139" s="37"/>
      <c r="L139" s="343">
        <v>137</v>
      </c>
      <c r="M139" s="345">
        <v>0</v>
      </c>
      <c r="N139" s="345">
        <v>12.329999999999995</v>
      </c>
      <c r="O139" s="345">
        <v>12.329999999999995</v>
      </c>
    </row>
    <row r="140" spans="1:15" x14ac:dyDescent="0.3">
      <c r="A140" s="343">
        <v>138</v>
      </c>
      <c r="B140" s="344">
        <v>27.6</v>
      </c>
      <c r="C140" s="344">
        <v>27.6</v>
      </c>
      <c r="D140" s="344">
        <v>40.019999999999996</v>
      </c>
      <c r="E140" s="37"/>
      <c r="F140" s="37"/>
      <c r="G140" s="37"/>
      <c r="H140" s="37"/>
      <c r="I140" s="37"/>
      <c r="J140" s="37"/>
      <c r="K140" s="37"/>
      <c r="L140" s="343">
        <v>138</v>
      </c>
      <c r="M140" s="345">
        <v>0</v>
      </c>
      <c r="N140" s="345">
        <v>12.419999999999995</v>
      </c>
      <c r="O140" s="345">
        <v>12.419999999999995</v>
      </c>
    </row>
    <row r="141" spans="1:15" x14ac:dyDescent="0.3">
      <c r="A141" s="343">
        <v>139</v>
      </c>
      <c r="B141" s="344">
        <v>27.8</v>
      </c>
      <c r="C141" s="344">
        <v>27.8</v>
      </c>
      <c r="D141" s="344">
        <v>40.309999999999995</v>
      </c>
      <c r="E141" s="37"/>
      <c r="F141" s="37"/>
      <c r="G141" s="37"/>
      <c r="H141" s="37"/>
      <c r="I141" s="37"/>
      <c r="J141" s="37"/>
      <c r="K141" s="37"/>
      <c r="L141" s="343">
        <v>139</v>
      </c>
      <c r="M141" s="345">
        <v>0</v>
      </c>
      <c r="N141" s="345">
        <v>12.509999999999994</v>
      </c>
      <c r="O141" s="345">
        <v>12.509999999999994</v>
      </c>
    </row>
    <row r="142" spans="1:15" x14ac:dyDescent="0.3">
      <c r="A142" s="343">
        <v>140</v>
      </c>
      <c r="B142" s="344">
        <v>28</v>
      </c>
      <c r="C142" s="344">
        <v>28</v>
      </c>
      <c r="D142" s="344">
        <v>40.599999999999994</v>
      </c>
      <c r="E142" s="37"/>
      <c r="F142" s="37"/>
      <c r="G142" s="37"/>
      <c r="H142" s="37"/>
      <c r="I142" s="37"/>
      <c r="J142" s="37"/>
      <c r="K142" s="37"/>
      <c r="L142" s="343">
        <v>140</v>
      </c>
      <c r="M142" s="345">
        <v>0</v>
      </c>
      <c r="N142" s="345">
        <v>12.599999999999994</v>
      </c>
      <c r="O142" s="345">
        <v>12.599999999999994</v>
      </c>
    </row>
    <row r="143" spans="1:15" x14ac:dyDescent="0.3">
      <c r="A143" s="343">
        <v>141</v>
      </c>
      <c r="B143" s="344">
        <v>28.200000000000003</v>
      </c>
      <c r="C143" s="344">
        <v>28.200000000000003</v>
      </c>
      <c r="D143" s="344">
        <v>40.89</v>
      </c>
      <c r="E143" s="37"/>
      <c r="F143" s="37"/>
      <c r="G143" s="37"/>
      <c r="H143" s="37"/>
      <c r="I143" s="37"/>
      <c r="J143" s="37"/>
      <c r="K143" s="37"/>
      <c r="L143" s="343">
        <v>141</v>
      </c>
      <c r="M143" s="345">
        <v>0</v>
      </c>
      <c r="N143" s="345">
        <v>12.689999999999998</v>
      </c>
      <c r="O143" s="345">
        <v>12.689999999999998</v>
      </c>
    </row>
    <row r="144" spans="1:15" x14ac:dyDescent="0.3">
      <c r="A144" s="343">
        <v>142</v>
      </c>
      <c r="B144" s="344">
        <v>28.400000000000002</v>
      </c>
      <c r="C144" s="344">
        <v>28.400000000000002</v>
      </c>
      <c r="D144" s="344">
        <v>41.18</v>
      </c>
      <c r="E144" s="37"/>
      <c r="F144" s="37"/>
      <c r="G144" s="37"/>
      <c r="H144" s="37"/>
      <c r="I144" s="37"/>
      <c r="J144" s="37"/>
      <c r="K144" s="37"/>
      <c r="L144" s="343">
        <v>142</v>
      </c>
      <c r="M144" s="345">
        <v>0</v>
      </c>
      <c r="N144" s="345">
        <v>12.779999999999998</v>
      </c>
      <c r="O144" s="345">
        <v>12.779999999999998</v>
      </c>
    </row>
    <row r="145" spans="1:15" x14ac:dyDescent="0.3">
      <c r="A145" s="343">
        <v>143</v>
      </c>
      <c r="B145" s="344">
        <v>28.6</v>
      </c>
      <c r="C145" s="344">
        <v>28.6</v>
      </c>
      <c r="D145" s="344">
        <v>41.47</v>
      </c>
      <c r="E145" s="37"/>
      <c r="F145" s="37"/>
      <c r="G145" s="37"/>
      <c r="H145" s="37"/>
      <c r="I145" s="37"/>
      <c r="J145" s="37"/>
      <c r="K145" s="37"/>
      <c r="L145" s="343">
        <v>143</v>
      </c>
      <c r="M145" s="345">
        <v>0</v>
      </c>
      <c r="N145" s="345">
        <v>12.869999999999997</v>
      </c>
      <c r="O145" s="345">
        <v>12.869999999999997</v>
      </c>
    </row>
    <row r="146" spans="1:15" x14ac:dyDescent="0.3">
      <c r="A146" s="343">
        <v>144</v>
      </c>
      <c r="B146" s="344">
        <v>28.8</v>
      </c>
      <c r="C146" s="344">
        <v>28.8</v>
      </c>
      <c r="D146" s="344">
        <v>41.76</v>
      </c>
      <c r="E146" s="37"/>
      <c r="F146" s="37"/>
      <c r="G146" s="37"/>
      <c r="H146" s="37"/>
      <c r="I146" s="37"/>
      <c r="J146" s="37"/>
      <c r="K146" s="37"/>
      <c r="L146" s="343">
        <v>144</v>
      </c>
      <c r="M146" s="345">
        <v>0</v>
      </c>
      <c r="N146" s="345">
        <v>12.959999999999997</v>
      </c>
      <c r="O146" s="345">
        <v>12.959999999999997</v>
      </c>
    </row>
    <row r="147" spans="1:15" x14ac:dyDescent="0.3">
      <c r="A147" s="343">
        <v>145</v>
      </c>
      <c r="B147" s="344">
        <v>29</v>
      </c>
      <c r="C147" s="344">
        <v>29</v>
      </c>
      <c r="D147" s="344">
        <v>42.05</v>
      </c>
      <c r="E147" s="37"/>
      <c r="F147" s="37"/>
      <c r="G147" s="37"/>
      <c r="H147" s="37"/>
      <c r="I147" s="37"/>
      <c r="J147" s="37"/>
      <c r="K147" s="37"/>
      <c r="L147" s="343">
        <v>145</v>
      </c>
      <c r="M147" s="345">
        <v>0</v>
      </c>
      <c r="N147" s="345">
        <v>13.049999999999997</v>
      </c>
      <c r="O147" s="345">
        <v>13.049999999999997</v>
      </c>
    </row>
    <row r="148" spans="1:15" x14ac:dyDescent="0.3">
      <c r="A148" s="343">
        <v>146</v>
      </c>
      <c r="B148" s="344">
        <v>29.200000000000003</v>
      </c>
      <c r="C148" s="344">
        <v>29.200000000000003</v>
      </c>
      <c r="D148" s="344">
        <v>42.339999999999996</v>
      </c>
      <c r="E148" s="37"/>
      <c r="F148" s="37"/>
      <c r="G148" s="37"/>
      <c r="H148" s="37"/>
      <c r="I148" s="37"/>
      <c r="J148" s="37"/>
      <c r="K148" s="37"/>
      <c r="L148" s="343">
        <v>146</v>
      </c>
      <c r="M148" s="345">
        <v>0</v>
      </c>
      <c r="N148" s="345">
        <v>13.139999999999993</v>
      </c>
      <c r="O148" s="345">
        <v>13.139999999999993</v>
      </c>
    </row>
    <row r="149" spans="1:15" x14ac:dyDescent="0.3">
      <c r="A149" s="343">
        <v>147</v>
      </c>
      <c r="B149" s="344">
        <v>29.400000000000002</v>
      </c>
      <c r="C149" s="344">
        <v>29.400000000000002</v>
      </c>
      <c r="D149" s="344">
        <v>42.629999999999995</v>
      </c>
      <c r="E149" s="37"/>
      <c r="F149" s="37"/>
      <c r="G149" s="37"/>
      <c r="H149" s="37"/>
      <c r="I149" s="37"/>
      <c r="J149" s="37"/>
      <c r="K149" s="37"/>
      <c r="L149" s="343">
        <v>147</v>
      </c>
      <c r="M149" s="345">
        <v>0</v>
      </c>
      <c r="N149" s="345">
        <v>13.229999999999993</v>
      </c>
      <c r="O149" s="345">
        <v>13.229999999999993</v>
      </c>
    </row>
    <row r="150" spans="1:15" x14ac:dyDescent="0.3">
      <c r="A150" s="343">
        <v>148</v>
      </c>
      <c r="B150" s="344">
        <v>29.6</v>
      </c>
      <c r="C150" s="344">
        <v>29.6</v>
      </c>
      <c r="D150" s="344">
        <v>42.919999999999995</v>
      </c>
      <c r="E150" s="37"/>
      <c r="F150" s="37"/>
      <c r="G150" s="37"/>
      <c r="H150" s="37"/>
      <c r="I150" s="37"/>
      <c r="J150" s="37"/>
      <c r="K150" s="37"/>
      <c r="L150" s="343">
        <v>148</v>
      </c>
      <c r="M150" s="345">
        <v>0</v>
      </c>
      <c r="N150" s="345">
        <v>13.319999999999993</v>
      </c>
      <c r="O150" s="345">
        <v>13.319999999999993</v>
      </c>
    </row>
    <row r="151" spans="1:15" x14ac:dyDescent="0.3">
      <c r="A151" s="343">
        <v>149</v>
      </c>
      <c r="B151" s="344">
        <v>29.8</v>
      </c>
      <c r="C151" s="344">
        <v>29.8</v>
      </c>
      <c r="D151" s="344">
        <v>43.209999999999994</v>
      </c>
      <c r="E151" s="37"/>
      <c r="F151" s="37"/>
      <c r="G151" s="37"/>
      <c r="H151" s="37"/>
      <c r="I151" s="37"/>
      <c r="J151" s="37"/>
      <c r="K151" s="37"/>
      <c r="L151" s="343">
        <v>149</v>
      </c>
      <c r="M151" s="345">
        <v>0</v>
      </c>
      <c r="N151" s="345">
        <v>13.409999999999993</v>
      </c>
      <c r="O151" s="345">
        <v>13.409999999999993</v>
      </c>
    </row>
    <row r="152" spans="1:15" x14ac:dyDescent="0.3">
      <c r="A152" s="343">
        <v>150</v>
      </c>
      <c r="B152" s="344">
        <v>30</v>
      </c>
      <c r="C152" s="344">
        <v>30</v>
      </c>
      <c r="D152" s="344">
        <v>43.5</v>
      </c>
      <c r="E152" s="37"/>
      <c r="F152" s="37"/>
      <c r="G152" s="37"/>
      <c r="H152" s="37"/>
      <c r="I152" s="37"/>
      <c r="J152" s="37"/>
      <c r="K152" s="37"/>
      <c r="L152" s="343">
        <v>150</v>
      </c>
      <c r="M152" s="345">
        <v>0</v>
      </c>
      <c r="N152" s="345">
        <v>13.5</v>
      </c>
      <c r="O152" s="345">
        <v>13.5</v>
      </c>
    </row>
    <row r="153" spans="1:15" x14ac:dyDescent="0.3">
      <c r="A153" s="343">
        <v>151</v>
      </c>
      <c r="B153" s="344">
        <v>30.200000000000003</v>
      </c>
      <c r="C153" s="344">
        <v>30.200000000000003</v>
      </c>
      <c r="D153" s="344">
        <v>43.79</v>
      </c>
      <c r="E153" s="37"/>
      <c r="F153" s="37"/>
      <c r="G153" s="37"/>
      <c r="H153" s="37"/>
      <c r="I153" s="37"/>
      <c r="J153" s="37"/>
      <c r="K153" s="37"/>
      <c r="L153" s="343">
        <v>151</v>
      </c>
      <c r="M153" s="345">
        <v>0</v>
      </c>
      <c r="N153" s="345">
        <v>13.589999999999996</v>
      </c>
      <c r="O153" s="345">
        <v>13.589999999999996</v>
      </c>
    </row>
    <row r="154" spans="1:15" x14ac:dyDescent="0.3">
      <c r="A154" s="343">
        <v>152</v>
      </c>
      <c r="B154" s="344">
        <v>30.400000000000002</v>
      </c>
      <c r="C154" s="344">
        <v>30.400000000000002</v>
      </c>
      <c r="D154" s="344">
        <v>44.08</v>
      </c>
      <c r="E154" s="37"/>
      <c r="F154" s="37"/>
      <c r="G154" s="37"/>
      <c r="H154" s="37"/>
      <c r="I154" s="37"/>
      <c r="J154" s="37"/>
      <c r="K154" s="37"/>
      <c r="L154" s="343">
        <v>152</v>
      </c>
      <c r="M154" s="345">
        <v>0</v>
      </c>
      <c r="N154" s="345">
        <v>13.679999999999996</v>
      </c>
      <c r="O154" s="345">
        <v>13.679999999999996</v>
      </c>
    </row>
    <row r="155" spans="1:15" x14ac:dyDescent="0.3">
      <c r="A155" s="343">
        <v>153</v>
      </c>
      <c r="B155" s="344">
        <v>30.6</v>
      </c>
      <c r="C155" s="344">
        <v>30.6</v>
      </c>
      <c r="D155" s="344">
        <v>44.37</v>
      </c>
      <c r="E155" s="37"/>
      <c r="F155" s="37"/>
      <c r="G155" s="37"/>
      <c r="H155" s="37"/>
      <c r="I155" s="37"/>
      <c r="J155" s="37"/>
      <c r="K155" s="37"/>
      <c r="L155" s="343">
        <v>153</v>
      </c>
      <c r="M155" s="345">
        <v>0</v>
      </c>
      <c r="N155" s="345">
        <v>13.769999999999996</v>
      </c>
      <c r="O155" s="345">
        <v>13.769999999999996</v>
      </c>
    </row>
    <row r="156" spans="1:15" x14ac:dyDescent="0.3">
      <c r="A156" s="343">
        <v>154</v>
      </c>
      <c r="B156" s="344">
        <v>30.8</v>
      </c>
      <c r="C156" s="344">
        <v>30.8</v>
      </c>
      <c r="D156" s="344">
        <v>44.66</v>
      </c>
      <c r="E156" s="37"/>
      <c r="F156" s="37"/>
      <c r="G156" s="37"/>
      <c r="H156" s="37"/>
      <c r="I156" s="37"/>
      <c r="J156" s="37"/>
      <c r="K156" s="37"/>
      <c r="L156" s="343">
        <v>154</v>
      </c>
      <c r="M156" s="345">
        <v>0</v>
      </c>
      <c r="N156" s="345">
        <v>13.859999999999996</v>
      </c>
      <c r="O156" s="345">
        <v>13.859999999999996</v>
      </c>
    </row>
    <row r="157" spans="1:15" x14ac:dyDescent="0.3">
      <c r="A157" s="343">
        <v>155</v>
      </c>
      <c r="B157" s="344">
        <v>31</v>
      </c>
      <c r="C157" s="344">
        <v>31</v>
      </c>
      <c r="D157" s="344">
        <v>44.949999999999996</v>
      </c>
      <c r="E157" s="37"/>
      <c r="F157" s="37"/>
      <c r="G157" s="37"/>
      <c r="H157" s="37"/>
      <c r="I157" s="37"/>
      <c r="J157" s="37"/>
      <c r="K157" s="37"/>
      <c r="L157" s="343">
        <v>155</v>
      </c>
      <c r="M157" s="345">
        <v>0</v>
      </c>
      <c r="N157" s="345">
        <v>13.949999999999996</v>
      </c>
      <c r="O157" s="345">
        <v>13.949999999999996</v>
      </c>
    </row>
    <row r="158" spans="1:15" x14ac:dyDescent="0.3">
      <c r="A158" s="343">
        <v>156</v>
      </c>
      <c r="B158" s="344">
        <v>31.200000000000003</v>
      </c>
      <c r="C158" s="344">
        <v>31.200000000000003</v>
      </c>
      <c r="D158" s="344">
        <v>45.239999999999995</v>
      </c>
      <c r="E158" s="37"/>
      <c r="F158" s="37"/>
      <c r="G158" s="37"/>
      <c r="H158" s="37"/>
      <c r="I158" s="37"/>
      <c r="J158" s="37"/>
      <c r="K158" s="37"/>
      <c r="L158" s="343">
        <v>156</v>
      </c>
      <c r="M158" s="345">
        <v>0</v>
      </c>
      <c r="N158" s="345">
        <v>14.039999999999992</v>
      </c>
      <c r="O158" s="345">
        <v>14.039999999999992</v>
      </c>
    </row>
    <row r="159" spans="1:15" x14ac:dyDescent="0.3">
      <c r="A159" s="343">
        <v>157</v>
      </c>
      <c r="B159" s="344">
        <v>31.400000000000002</v>
      </c>
      <c r="C159" s="344">
        <v>31.400000000000002</v>
      </c>
      <c r="D159" s="344">
        <v>45.529999999999994</v>
      </c>
      <c r="E159" s="37"/>
      <c r="F159" s="37"/>
      <c r="G159" s="37"/>
      <c r="H159" s="37"/>
      <c r="I159" s="37"/>
      <c r="J159" s="37"/>
      <c r="K159" s="37"/>
      <c r="L159" s="343">
        <v>157</v>
      </c>
      <c r="M159" s="345">
        <v>0</v>
      </c>
      <c r="N159" s="345">
        <v>14.129999999999992</v>
      </c>
      <c r="O159" s="345">
        <v>14.129999999999992</v>
      </c>
    </row>
    <row r="160" spans="1:15" x14ac:dyDescent="0.3">
      <c r="A160" s="343">
        <v>158</v>
      </c>
      <c r="B160" s="344">
        <v>31.6</v>
      </c>
      <c r="C160" s="344">
        <v>31.6</v>
      </c>
      <c r="D160" s="344">
        <v>45.82</v>
      </c>
      <c r="E160" s="37"/>
      <c r="F160" s="37"/>
      <c r="G160" s="37"/>
      <c r="H160" s="37"/>
      <c r="I160" s="37"/>
      <c r="J160" s="37"/>
      <c r="K160" s="37"/>
      <c r="L160" s="343">
        <v>158</v>
      </c>
      <c r="M160" s="345">
        <v>0</v>
      </c>
      <c r="N160" s="345">
        <v>14.219999999999999</v>
      </c>
      <c r="O160" s="345">
        <v>14.219999999999999</v>
      </c>
    </row>
    <row r="161" spans="1:15" x14ac:dyDescent="0.3">
      <c r="A161" s="343">
        <v>159</v>
      </c>
      <c r="B161" s="344">
        <v>31.8</v>
      </c>
      <c r="C161" s="344">
        <v>31.8</v>
      </c>
      <c r="D161" s="344">
        <v>46.11</v>
      </c>
      <c r="E161" s="37"/>
      <c r="F161" s="37"/>
      <c r="G161" s="37"/>
      <c r="H161" s="37"/>
      <c r="I161" s="37"/>
      <c r="J161" s="37"/>
      <c r="K161" s="37"/>
      <c r="L161" s="343">
        <v>159</v>
      </c>
      <c r="M161" s="345">
        <v>0</v>
      </c>
      <c r="N161" s="345">
        <v>14.309999999999999</v>
      </c>
      <c r="O161" s="345">
        <v>14.309999999999999</v>
      </c>
    </row>
    <row r="162" spans="1:15" x14ac:dyDescent="0.3">
      <c r="A162" s="343">
        <v>160</v>
      </c>
      <c r="B162" s="344">
        <v>32</v>
      </c>
      <c r="C162" s="344">
        <v>32</v>
      </c>
      <c r="D162" s="344">
        <v>46.4</v>
      </c>
      <c r="E162" s="37"/>
      <c r="F162" s="37"/>
      <c r="G162" s="37"/>
      <c r="H162" s="37"/>
      <c r="I162" s="37"/>
      <c r="J162" s="37"/>
      <c r="K162" s="37"/>
      <c r="L162" s="343">
        <v>160</v>
      </c>
      <c r="M162" s="345">
        <v>0</v>
      </c>
      <c r="N162" s="345">
        <v>14.399999999999999</v>
      </c>
      <c r="O162" s="345">
        <v>14.399999999999999</v>
      </c>
    </row>
    <row r="163" spans="1:15" x14ac:dyDescent="0.3">
      <c r="A163" s="343">
        <v>161</v>
      </c>
      <c r="B163" s="344">
        <v>32.200000000000003</v>
      </c>
      <c r="C163" s="344">
        <v>32.200000000000003</v>
      </c>
      <c r="D163" s="344">
        <v>46.69</v>
      </c>
      <c r="E163" s="37"/>
      <c r="F163" s="37"/>
      <c r="G163" s="37"/>
      <c r="H163" s="37"/>
      <c r="I163" s="37"/>
      <c r="J163" s="37"/>
      <c r="K163" s="37"/>
      <c r="L163" s="343">
        <v>161</v>
      </c>
      <c r="M163" s="345">
        <v>0</v>
      </c>
      <c r="N163" s="345">
        <v>14.489999999999995</v>
      </c>
      <c r="O163" s="345">
        <v>14.489999999999995</v>
      </c>
    </row>
    <row r="164" spans="1:15" x14ac:dyDescent="0.3">
      <c r="A164" s="343">
        <v>162</v>
      </c>
      <c r="B164" s="344">
        <v>32.4</v>
      </c>
      <c r="C164" s="344">
        <v>32.4</v>
      </c>
      <c r="D164" s="344">
        <v>46.98</v>
      </c>
      <c r="E164" s="37"/>
      <c r="F164" s="37"/>
      <c r="G164" s="37"/>
      <c r="H164" s="37"/>
      <c r="I164" s="37"/>
      <c r="J164" s="37"/>
      <c r="K164" s="37"/>
      <c r="L164" s="343">
        <v>162</v>
      </c>
      <c r="M164" s="345">
        <v>0</v>
      </c>
      <c r="N164" s="345">
        <v>14.579999999999998</v>
      </c>
      <c r="O164" s="345">
        <v>14.579999999999998</v>
      </c>
    </row>
    <row r="165" spans="1:15" x14ac:dyDescent="0.3">
      <c r="A165" s="343">
        <v>163</v>
      </c>
      <c r="B165" s="344">
        <v>32.6</v>
      </c>
      <c r="C165" s="344">
        <v>32.6</v>
      </c>
      <c r="D165" s="344">
        <v>47.269999999999996</v>
      </c>
      <c r="E165" s="37"/>
      <c r="F165" s="37"/>
      <c r="G165" s="37"/>
      <c r="H165" s="37"/>
      <c r="I165" s="37"/>
      <c r="J165" s="37"/>
      <c r="K165" s="37"/>
      <c r="L165" s="343">
        <v>163</v>
      </c>
      <c r="M165" s="345">
        <v>0</v>
      </c>
      <c r="N165" s="345">
        <v>14.669999999999995</v>
      </c>
      <c r="O165" s="345">
        <v>14.669999999999995</v>
      </c>
    </row>
    <row r="166" spans="1:15" x14ac:dyDescent="0.3">
      <c r="A166" s="343">
        <v>164</v>
      </c>
      <c r="B166" s="344">
        <v>32.800000000000004</v>
      </c>
      <c r="C166" s="344">
        <v>32.800000000000004</v>
      </c>
      <c r="D166" s="344">
        <v>47.559999999999995</v>
      </c>
      <c r="E166" s="37"/>
      <c r="F166" s="37"/>
      <c r="G166" s="37"/>
      <c r="H166" s="37"/>
      <c r="I166" s="37"/>
      <c r="J166" s="37"/>
      <c r="K166" s="37"/>
      <c r="L166" s="343">
        <v>164</v>
      </c>
      <c r="M166" s="345">
        <v>0</v>
      </c>
      <c r="N166" s="345">
        <v>14.759999999999991</v>
      </c>
      <c r="O166" s="345">
        <v>14.759999999999991</v>
      </c>
    </row>
    <row r="167" spans="1:15" x14ac:dyDescent="0.3">
      <c r="A167" s="343">
        <v>165</v>
      </c>
      <c r="B167" s="344">
        <v>33</v>
      </c>
      <c r="C167" s="344">
        <v>33</v>
      </c>
      <c r="D167" s="344">
        <v>47.849999999999994</v>
      </c>
      <c r="E167" s="37"/>
      <c r="F167" s="37"/>
      <c r="G167" s="37"/>
      <c r="H167" s="37"/>
      <c r="I167" s="37"/>
      <c r="J167" s="37"/>
      <c r="K167" s="37"/>
      <c r="L167" s="343">
        <v>165</v>
      </c>
      <c r="M167" s="345">
        <v>0</v>
      </c>
      <c r="N167" s="345">
        <v>14.849999999999994</v>
      </c>
      <c r="O167" s="345">
        <v>14.849999999999994</v>
      </c>
    </row>
    <row r="168" spans="1:15" x14ac:dyDescent="0.3">
      <c r="A168" s="343">
        <v>166</v>
      </c>
      <c r="B168" s="344">
        <v>33.200000000000003</v>
      </c>
      <c r="C168" s="344">
        <v>33.200000000000003</v>
      </c>
      <c r="D168" s="344">
        <v>48.139999999999993</v>
      </c>
      <c r="E168" s="37"/>
      <c r="F168" s="37"/>
      <c r="G168" s="37"/>
      <c r="H168" s="37"/>
      <c r="I168" s="37"/>
      <c r="J168" s="37"/>
      <c r="K168" s="37"/>
      <c r="L168" s="343">
        <v>166</v>
      </c>
      <c r="M168" s="345">
        <v>0</v>
      </c>
      <c r="N168" s="345">
        <v>14.939999999999991</v>
      </c>
      <c r="O168" s="345">
        <v>14.939999999999991</v>
      </c>
    </row>
    <row r="169" spans="1:15" x14ac:dyDescent="0.3">
      <c r="A169" s="343">
        <v>167</v>
      </c>
      <c r="B169" s="344">
        <v>33.4</v>
      </c>
      <c r="C169" s="344">
        <v>33.4</v>
      </c>
      <c r="D169" s="344">
        <v>48.43</v>
      </c>
      <c r="E169" s="37"/>
      <c r="F169" s="37"/>
      <c r="G169" s="37"/>
      <c r="H169" s="37"/>
      <c r="I169" s="37"/>
      <c r="J169" s="37"/>
      <c r="K169" s="37"/>
      <c r="L169" s="343">
        <v>167</v>
      </c>
      <c r="M169" s="345">
        <v>0</v>
      </c>
      <c r="N169" s="345">
        <v>15.030000000000001</v>
      </c>
      <c r="O169" s="345">
        <v>15.030000000000001</v>
      </c>
    </row>
    <row r="170" spans="1:15" x14ac:dyDescent="0.3">
      <c r="A170" s="343">
        <v>168</v>
      </c>
      <c r="B170" s="344">
        <v>33.6</v>
      </c>
      <c r="C170" s="344">
        <v>33.6</v>
      </c>
      <c r="D170" s="344">
        <v>48.72</v>
      </c>
      <c r="E170" s="37"/>
      <c r="F170" s="37"/>
      <c r="G170" s="37"/>
      <c r="H170" s="37"/>
      <c r="I170" s="37"/>
      <c r="J170" s="37"/>
      <c r="K170" s="37"/>
      <c r="L170" s="343">
        <v>168</v>
      </c>
      <c r="M170" s="345">
        <v>0</v>
      </c>
      <c r="N170" s="345">
        <v>15.119999999999997</v>
      </c>
      <c r="O170" s="345">
        <v>15.119999999999997</v>
      </c>
    </row>
    <row r="171" spans="1:15" x14ac:dyDescent="0.3">
      <c r="A171" s="343">
        <v>169</v>
      </c>
      <c r="B171" s="344">
        <v>33.800000000000004</v>
      </c>
      <c r="C171" s="344">
        <v>33.800000000000004</v>
      </c>
      <c r="D171" s="344">
        <v>49.01</v>
      </c>
      <c r="E171" s="37"/>
      <c r="F171" s="37"/>
      <c r="G171" s="37"/>
      <c r="H171" s="37"/>
      <c r="I171" s="37"/>
      <c r="J171" s="37"/>
      <c r="K171" s="37"/>
      <c r="L171" s="343">
        <v>169</v>
      </c>
      <c r="M171" s="345">
        <v>0</v>
      </c>
      <c r="N171" s="345">
        <v>15.209999999999994</v>
      </c>
      <c r="O171" s="345">
        <v>15.209999999999994</v>
      </c>
    </row>
    <row r="172" spans="1:15" x14ac:dyDescent="0.3">
      <c r="A172" s="343">
        <v>170</v>
      </c>
      <c r="B172" s="344">
        <v>34</v>
      </c>
      <c r="C172" s="344">
        <v>34</v>
      </c>
      <c r="D172" s="344">
        <v>49.3</v>
      </c>
      <c r="E172" s="37"/>
      <c r="F172" s="37"/>
      <c r="G172" s="37"/>
      <c r="H172" s="37"/>
      <c r="I172" s="37"/>
      <c r="J172" s="37"/>
      <c r="K172" s="37"/>
      <c r="L172" s="343">
        <v>170</v>
      </c>
      <c r="M172" s="345">
        <v>0</v>
      </c>
      <c r="N172" s="345">
        <v>15.299999999999997</v>
      </c>
      <c r="O172" s="345">
        <v>15.299999999999997</v>
      </c>
    </row>
    <row r="173" spans="1:15" x14ac:dyDescent="0.3">
      <c r="A173" s="343">
        <v>171</v>
      </c>
      <c r="B173" s="344">
        <v>34.200000000000003</v>
      </c>
      <c r="C173" s="344">
        <v>34.200000000000003</v>
      </c>
      <c r="D173" s="344">
        <v>49.589999999999996</v>
      </c>
      <c r="E173" s="37"/>
      <c r="F173" s="37"/>
      <c r="G173" s="37"/>
      <c r="H173" s="37"/>
      <c r="I173" s="37"/>
      <c r="J173" s="37"/>
      <c r="K173" s="37"/>
      <c r="L173" s="343">
        <v>171</v>
      </c>
      <c r="M173" s="345">
        <v>0</v>
      </c>
      <c r="N173" s="345">
        <v>15.389999999999993</v>
      </c>
      <c r="O173" s="345">
        <v>15.389999999999993</v>
      </c>
    </row>
    <row r="174" spans="1:15" x14ac:dyDescent="0.3">
      <c r="A174" s="343">
        <v>172</v>
      </c>
      <c r="B174" s="344">
        <v>34.4</v>
      </c>
      <c r="C174" s="344">
        <v>34.4</v>
      </c>
      <c r="D174" s="344">
        <v>49.879999999999995</v>
      </c>
      <c r="E174" s="37"/>
      <c r="F174" s="37"/>
      <c r="G174" s="37"/>
      <c r="H174" s="37"/>
      <c r="I174" s="37"/>
      <c r="J174" s="37"/>
      <c r="K174" s="37"/>
      <c r="L174" s="343">
        <v>172</v>
      </c>
      <c r="M174" s="345">
        <v>0</v>
      </c>
      <c r="N174" s="345">
        <v>15.479999999999997</v>
      </c>
      <c r="O174" s="345">
        <v>15.479999999999997</v>
      </c>
    </row>
    <row r="175" spans="1:15" x14ac:dyDescent="0.3">
      <c r="A175" s="343">
        <v>173</v>
      </c>
      <c r="B175" s="344">
        <v>34.6</v>
      </c>
      <c r="C175" s="344">
        <v>34.6</v>
      </c>
      <c r="D175" s="344">
        <v>50.169999999999995</v>
      </c>
      <c r="E175" s="37"/>
      <c r="F175" s="37"/>
      <c r="G175" s="37"/>
      <c r="H175" s="37"/>
      <c r="I175" s="37"/>
      <c r="J175" s="37"/>
      <c r="K175" s="37"/>
      <c r="L175" s="343">
        <v>173</v>
      </c>
      <c r="M175" s="345">
        <v>0</v>
      </c>
      <c r="N175" s="345">
        <v>15.569999999999993</v>
      </c>
      <c r="O175" s="345">
        <v>15.569999999999993</v>
      </c>
    </row>
    <row r="176" spans="1:15" x14ac:dyDescent="0.3">
      <c r="A176" s="343">
        <v>174</v>
      </c>
      <c r="B176" s="344">
        <v>34.800000000000004</v>
      </c>
      <c r="C176" s="344">
        <v>34.800000000000004</v>
      </c>
      <c r="D176" s="344">
        <v>50.459999999999994</v>
      </c>
      <c r="E176" s="37"/>
      <c r="F176" s="37"/>
      <c r="G176" s="37"/>
      <c r="H176" s="37"/>
      <c r="I176" s="37"/>
      <c r="J176" s="37"/>
      <c r="K176" s="37"/>
      <c r="L176" s="343">
        <v>174</v>
      </c>
      <c r="M176" s="345">
        <v>0</v>
      </c>
      <c r="N176" s="345">
        <v>15.659999999999989</v>
      </c>
      <c r="O176" s="345">
        <v>15.659999999999989</v>
      </c>
    </row>
    <row r="177" spans="1:15" x14ac:dyDescent="0.3">
      <c r="A177" s="343">
        <v>175</v>
      </c>
      <c r="B177" s="344">
        <v>35</v>
      </c>
      <c r="C177" s="344">
        <v>35</v>
      </c>
      <c r="D177" s="344">
        <v>50.75</v>
      </c>
      <c r="E177" s="37"/>
      <c r="F177" s="37"/>
      <c r="G177" s="37"/>
      <c r="H177" s="37"/>
      <c r="I177" s="37"/>
      <c r="J177" s="37"/>
      <c r="K177" s="37"/>
      <c r="L177" s="343">
        <v>175</v>
      </c>
      <c r="M177" s="345">
        <v>0</v>
      </c>
      <c r="N177" s="345">
        <v>15.75</v>
      </c>
      <c r="O177" s="345">
        <v>15.75</v>
      </c>
    </row>
    <row r="178" spans="1:15" x14ac:dyDescent="0.3">
      <c r="A178" s="343">
        <v>176</v>
      </c>
      <c r="B178" s="344">
        <v>35.200000000000003</v>
      </c>
      <c r="C178" s="344">
        <v>35.200000000000003</v>
      </c>
      <c r="D178" s="344">
        <v>51.04</v>
      </c>
      <c r="E178" s="37"/>
      <c r="F178" s="37"/>
      <c r="G178" s="37"/>
      <c r="H178" s="37"/>
      <c r="I178" s="37"/>
      <c r="J178" s="37"/>
      <c r="K178" s="37"/>
      <c r="L178" s="343">
        <v>176</v>
      </c>
      <c r="M178" s="345">
        <v>0</v>
      </c>
      <c r="N178" s="345">
        <v>15.839999999999996</v>
      </c>
      <c r="O178" s="345">
        <v>15.839999999999996</v>
      </c>
    </row>
    <row r="179" spans="1:15" x14ac:dyDescent="0.3">
      <c r="A179" s="343">
        <v>177</v>
      </c>
      <c r="B179" s="344">
        <v>35.4</v>
      </c>
      <c r="C179" s="344">
        <v>35.4</v>
      </c>
      <c r="D179" s="344">
        <v>51.33</v>
      </c>
      <c r="E179" s="37"/>
      <c r="F179" s="37"/>
      <c r="G179" s="37"/>
      <c r="H179" s="37"/>
      <c r="I179" s="37"/>
      <c r="J179" s="37"/>
      <c r="K179" s="37"/>
      <c r="L179" s="343">
        <v>177</v>
      </c>
      <c r="M179" s="345">
        <v>0</v>
      </c>
      <c r="N179" s="345">
        <v>15.93</v>
      </c>
      <c r="O179" s="345">
        <v>15.93</v>
      </c>
    </row>
    <row r="180" spans="1:15" x14ac:dyDescent="0.3">
      <c r="A180" s="343">
        <v>178</v>
      </c>
      <c r="B180" s="344">
        <v>35.6</v>
      </c>
      <c r="C180" s="344">
        <v>35.6</v>
      </c>
      <c r="D180" s="344">
        <v>51.62</v>
      </c>
      <c r="E180" s="37"/>
      <c r="F180" s="37"/>
      <c r="G180" s="37"/>
      <c r="H180" s="37"/>
      <c r="I180" s="37"/>
      <c r="J180" s="37"/>
      <c r="K180" s="37"/>
      <c r="L180" s="343">
        <v>178</v>
      </c>
      <c r="M180" s="345">
        <v>0</v>
      </c>
      <c r="N180" s="345">
        <v>16.019999999999996</v>
      </c>
      <c r="O180" s="345">
        <v>16.019999999999996</v>
      </c>
    </row>
    <row r="181" spans="1:15" x14ac:dyDescent="0.3">
      <c r="A181" s="343">
        <v>179</v>
      </c>
      <c r="B181" s="344">
        <v>35.800000000000004</v>
      </c>
      <c r="C181" s="344">
        <v>35.800000000000004</v>
      </c>
      <c r="D181" s="344">
        <v>51.91</v>
      </c>
      <c r="E181" s="37"/>
      <c r="F181" s="37"/>
      <c r="G181" s="37"/>
      <c r="H181" s="37"/>
      <c r="I181" s="37"/>
      <c r="J181" s="37"/>
      <c r="K181" s="37"/>
      <c r="L181" s="343">
        <v>179</v>
      </c>
      <c r="M181" s="345">
        <v>0</v>
      </c>
      <c r="N181" s="345">
        <v>16.109999999999992</v>
      </c>
      <c r="O181" s="345">
        <v>16.109999999999992</v>
      </c>
    </row>
    <row r="182" spans="1:15" x14ac:dyDescent="0.3">
      <c r="A182" s="343">
        <v>180</v>
      </c>
      <c r="B182" s="344">
        <v>36</v>
      </c>
      <c r="C182" s="344">
        <v>36</v>
      </c>
      <c r="D182" s="344">
        <v>52.199999999999996</v>
      </c>
      <c r="E182" s="37"/>
      <c r="F182" s="37"/>
      <c r="G182" s="37"/>
      <c r="H182" s="37"/>
      <c r="I182" s="37"/>
      <c r="J182" s="37"/>
      <c r="K182" s="37"/>
      <c r="L182" s="343">
        <v>180</v>
      </c>
      <c r="M182" s="345">
        <v>0</v>
      </c>
      <c r="N182" s="345">
        <v>16.199999999999996</v>
      </c>
      <c r="O182" s="345">
        <v>16.199999999999996</v>
      </c>
    </row>
    <row r="183" spans="1:15" x14ac:dyDescent="0.3">
      <c r="A183" s="343">
        <v>181</v>
      </c>
      <c r="B183" s="344">
        <v>36.200000000000003</v>
      </c>
      <c r="C183" s="344">
        <v>36.200000000000003</v>
      </c>
      <c r="D183" s="344">
        <v>52.489999999999995</v>
      </c>
      <c r="E183" s="37"/>
      <c r="F183" s="37"/>
      <c r="G183" s="37"/>
      <c r="H183" s="37"/>
      <c r="I183" s="37"/>
      <c r="J183" s="37"/>
      <c r="K183" s="37"/>
      <c r="L183" s="343">
        <v>181</v>
      </c>
      <c r="M183" s="345">
        <v>0</v>
      </c>
      <c r="N183" s="345">
        <v>16.289999999999992</v>
      </c>
      <c r="O183" s="345">
        <v>16.289999999999992</v>
      </c>
    </row>
    <row r="184" spans="1:15" x14ac:dyDescent="0.3">
      <c r="A184" s="343">
        <v>182</v>
      </c>
      <c r="B184" s="344">
        <v>36.4</v>
      </c>
      <c r="C184" s="344">
        <v>36.4</v>
      </c>
      <c r="D184" s="344">
        <v>52.779999999999994</v>
      </c>
      <c r="E184" s="37"/>
      <c r="F184" s="37"/>
      <c r="G184" s="37"/>
      <c r="H184" s="37"/>
      <c r="I184" s="37"/>
      <c r="J184" s="37"/>
      <c r="K184" s="37"/>
      <c r="L184" s="343">
        <v>182</v>
      </c>
      <c r="M184" s="345">
        <v>0</v>
      </c>
      <c r="N184" s="345">
        <v>16.379999999999995</v>
      </c>
      <c r="O184" s="345">
        <v>16.379999999999995</v>
      </c>
    </row>
    <row r="185" spans="1:15" x14ac:dyDescent="0.3">
      <c r="A185" s="343">
        <v>183</v>
      </c>
      <c r="B185" s="344">
        <v>36.6</v>
      </c>
      <c r="C185" s="344">
        <v>36.6</v>
      </c>
      <c r="D185" s="344">
        <v>53.069999999999993</v>
      </c>
      <c r="E185" s="37"/>
      <c r="F185" s="37"/>
      <c r="G185" s="37"/>
      <c r="H185" s="37"/>
      <c r="I185" s="37"/>
      <c r="J185" s="37"/>
      <c r="K185" s="37"/>
      <c r="L185" s="343">
        <v>183</v>
      </c>
      <c r="M185" s="345">
        <v>0</v>
      </c>
      <c r="N185" s="345">
        <v>16.469999999999992</v>
      </c>
      <c r="O185" s="345">
        <v>16.469999999999992</v>
      </c>
    </row>
    <row r="186" spans="1:15" x14ac:dyDescent="0.3">
      <c r="A186" s="343">
        <v>184</v>
      </c>
      <c r="B186" s="344">
        <v>36.800000000000004</v>
      </c>
      <c r="C186" s="344">
        <v>36.800000000000004</v>
      </c>
      <c r="D186" s="344">
        <v>53.36</v>
      </c>
      <c r="E186" s="37"/>
      <c r="F186" s="37"/>
      <c r="G186" s="37"/>
      <c r="H186" s="37"/>
      <c r="I186" s="37"/>
      <c r="J186" s="37"/>
      <c r="K186" s="37"/>
      <c r="L186" s="343">
        <v>184</v>
      </c>
      <c r="M186" s="345">
        <v>0</v>
      </c>
      <c r="N186" s="345">
        <v>16.559999999999995</v>
      </c>
      <c r="O186" s="345">
        <v>16.559999999999995</v>
      </c>
    </row>
    <row r="187" spans="1:15" x14ac:dyDescent="0.3">
      <c r="A187" s="343">
        <v>185</v>
      </c>
      <c r="B187" s="344">
        <v>37</v>
      </c>
      <c r="C187" s="344">
        <v>37</v>
      </c>
      <c r="D187" s="344">
        <v>53.65</v>
      </c>
      <c r="E187" s="37"/>
      <c r="F187" s="37"/>
      <c r="G187" s="37"/>
      <c r="H187" s="37"/>
      <c r="I187" s="37"/>
      <c r="J187" s="37"/>
      <c r="K187" s="37"/>
      <c r="L187" s="343">
        <v>185</v>
      </c>
      <c r="M187" s="345">
        <v>0</v>
      </c>
      <c r="N187" s="345">
        <v>16.649999999999999</v>
      </c>
      <c r="O187" s="345">
        <v>16.649999999999999</v>
      </c>
    </row>
    <row r="188" spans="1:15" x14ac:dyDescent="0.3">
      <c r="A188" s="343">
        <v>186</v>
      </c>
      <c r="B188" s="344">
        <v>37.200000000000003</v>
      </c>
      <c r="C188" s="344">
        <v>37.200000000000003</v>
      </c>
      <c r="D188" s="344">
        <v>53.94</v>
      </c>
      <c r="E188" s="37"/>
      <c r="F188" s="37"/>
      <c r="G188" s="37"/>
      <c r="H188" s="37"/>
      <c r="I188" s="37"/>
      <c r="J188" s="37"/>
      <c r="K188" s="37"/>
      <c r="L188" s="343">
        <v>186</v>
      </c>
      <c r="M188" s="345">
        <v>0</v>
      </c>
      <c r="N188" s="345">
        <v>16.739999999999995</v>
      </c>
      <c r="O188" s="345">
        <v>16.739999999999995</v>
      </c>
    </row>
    <row r="189" spans="1:15" x14ac:dyDescent="0.3">
      <c r="A189" s="343">
        <v>187</v>
      </c>
      <c r="B189" s="344">
        <v>37.4</v>
      </c>
      <c r="C189" s="344">
        <v>37.4</v>
      </c>
      <c r="D189" s="344">
        <v>54.23</v>
      </c>
      <c r="E189" s="37"/>
      <c r="F189" s="37"/>
      <c r="G189" s="37"/>
      <c r="H189" s="37"/>
      <c r="I189" s="37"/>
      <c r="J189" s="37"/>
      <c r="K189" s="37"/>
      <c r="L189" s="343">
        <v>187</v>
      </c>
      <c r="M189" s="345">
        <v>0</v>
      </c>
      <c r="N189" s="345">
        <v>16.829999999999998</v>
      </c>
      <c r="O189" s="345">
        <v>16.829999999999998</v>
      </c>
    </row>
    <row r="190" spans="1:15" x14ac:dyDescent="0.3">
      <c r="A190" s="343">
        <v>188</v>
      </c>
      <c r="B190" s="344">
        <v>37.6</v>
      </c>
      <c r="C190" s="344">
        <v>37.6</v>
      </c>
      <c r="D190" s="344">
        <v>54.519999999999996</v>
      </c>
      <c r="E190" s="37"/>
      <c r="F190" s="37"/>
      <c r="G190" s="37"/>
      <c r="H190" s="37"/>
      <c r="I190" s="37"/>
      <c r="J190" s="37"/>
      <c r="K190" s="37"/>
      <c r="L190" s="343">
        <v>188</v>
      </c>
      <c r="M190" s="345">
        <v>0</v>
      </c>
      <c r="N190" s="345">
        <v>16.919999999999995</v>
      </c>
      <c r="O190" s="345">
        <v>16.919999999999995</v>
      </c>
    </row>
    <row r="191" spans="1:15" x14ac:dyDescent="0.3">
      <c r="A191" s="343">
        <v>189</v>
      </c>
      <c r="B191" s="344">
        <v>37.800000000000004</v>
      </c>
      <c r="C191" s="344">
        <v>37.800000000000004</v>
      </c>
      <c r="D191" s="344">
        <v>54.809999999999995</v>
      </c>
      <c r="E191" s="37"/>
      <c r="F191" s="37"/>
      <c r="G191" s="37"/>
      <c r="H191" s="37"/>
      <c r="I191" s="37"/>
      <c r="J191" s="37"/>
      <c r="K191" s="37"/>
      <c r="L191" s="343">
        <v>189</v>
      </c>
      <c r="M191" s="345">
        <v>0</v>
      </c>
      <c r="N191" s="345">
        <v>17.009999999999991</v>
      </c>
      <c r="O191" s="345">
        <v>17.009999999999991</v>
      </c>
    </row>
    <row r="192" spans="1:15" x14ac:dyDescent="0.3">
      <c r="A192" s="343">
        <v>190</v>
      </c>
      <c r="B192" s="344">
        <v>38</v>
      </c>
      <c r="C192" s="344">
        <v>38</v>
      </c>
      <c r="D192" s="344">
        <v>55.099999999999994</v>
      </c>
      <c r="E192" s="37"/>
      <c r="F192" s="37"/>
      <c r="G192" s="37"/>
      <c r="H192" s="37"/>
      <c r="I192" s="37"/>
      <c r="J192" s="37"/>
      <c r="K192" s="37"/>
      <c r="L192" s="343">
        <v>190</v>
      </c>
      <c r="M192" s="345">
        <v>0</v>
      </c>
      <c r="N192" s="345">
        <v>17.099999999999994</v>
      </c>
      <c r="O192" s="345">
        <v>17.099999999999994</v>
      </c>
    </row>
    <row r="193" spans="1:15" x14ac:dyDescent="0.3">
      <c r="A193" s="343">
        <v>191</v>
      </c>
      <c r="B193" s="344">
        <v>38.200000000000003</v>
      </c>
      <c r="C193" s="344">
        <v>38.200000000000003</v>
      </c>
      <c r="D193" s="344">
        <v>55.389999999999993</v>
      </c>
      <c r="E193" s="37"/>
      <c r="F193" s="37"/>
      <c r="G193" s="37"/>
      <c r="H193" s="37"/>
      <c r="I193" s="37"/>
      <c r="J193" s="37"/>
      <c r="K193" s="37"/>
      <c r="L193" s="343">
        <v>191</v>
      </c>
      <c r="M193" s="345">
        <v>0</v>
      </c>
      <c r="N193" s="345">
        <v>17.189999999999991</v>
      </c>
      <c r="O193" s="345">
        <v>17.189999999999991</v>
      </c>
    </row>
    <row r="194" spans="1:15" x14ac:dyDescent="0.3">
      <c r="A194" s="343">
        <v>192</v>
      </c>
      <c r="B194" s="344">
        <v>38.400000000000006</v>
      </c>
      <c r="C194" s="344">
        <v>38.400000000000006</v>
      </c>
      <c r="D194" s="344">
        <v>55.679999999999993</v>
      </c>
      <c r="E194" s="37"/>
      <c r="F194" s="37"/>
      <c r="G194" s="37"/>
      <c r="H194" s="37"/>
      <c r="I194" s="37"/>
      <c r="J194" s="37"/>
      <c r="K194" s="37"/>
      <c r="L194" s="343">
        <v>192</v>
      </c>
      <c r="M194" s="345">
        <v>0</v>
      </c>
      <c r="N194" s="345">
        <v>17.279999999999987</v>
      </c>
      <c r="O194" s="345">
        <v>17.279999999999987</v>
      </c>
    </row>
    <row r="195" spans="1:15" x14ac:dyDescent="0.3">
      <c r="A195" s="343">
        <v>193</v>
      </c>
      <c r="B195" s="344">
        <v>38.6</v>
      </c>
      <c r="C195" s="344">
        <v>38.6</v>
      </c>
      <c r="D195" s="344">
        <v>55.97</v>
      </c>
      <c r="E195" s="37"/>
      <c r="F195" s="37"/>
      <c r="G195" s="37"/>
      <c r="H195" s="37"/>
      <c r="I195" s="37"/>
      <c r="J195" s="37"/>
      <c r="K195" s="37"/>
      <c r="L195" s="343">
        <v>193</v>
      </c>
      <c r="M195" s="345">
        <v>0</v>
      </c>
      <c r="N195" s="345">
        <v>17.369999999999997</v>
      </c>
      <c r="O195" s="345">
        <v>17.369999999999997</v>
      </c>
    </row>
    <row r="196" spans="1:15" x14ac:dyDescent="0.3">
      <c r="A196" s="343">
        <v>194</v>
      </c>
      <c r="B196" s="344">
        <v>38.800000000000004</v>
      </c>
      <c r="C196" s="344">
        <v>38.800000000000004</v>
      </c>
      <c r="D196" s="344">
        <v>56.26</v>
      </c>
      <c r="E196" s="37"/>
      <c r="F196" s="37"/>
      <c r="G196" s="37"/>
      <c r="H196" s="37"/>
      <c r="I196" s="37"/>
      <c r="J196" s="37"/>
      <c r="K196" s="37"/>
      <c r="L196" s="343">
        <v>194</v>
      </c>
      <c r="M196" s="345">
        <v>0</v>
      </c>
      <c r="N196" s="345">
        <v>17.459999999999994</v>
      </c>
      <c r="O196" s="345">
        <v>17.459999999999994</v>
      </c>
    </row>
    <row r="197" spans="1:15" x14ac:dyDescent="0.3">
      <c r="A197" s="343">
        <v>195</v>
      </c>
      <c r="B197" s="344">
        <v>39</v>
      </c>
      <c r="C197" s="344">
        <v>39</v>
      </c>
      <c r="D197" s="344">
        <v>56.55</v>
      </c>
      <c r="E197" s="37"/>
      <c r="F197" s="37"/>
      <c r="G197" s="37"/>
      <c r="H197" s="37"/>
      <c r="I197" s="37"/>
      <c r="J197" s="37"/>
      <c r="K197" s="37"/>
      <c r="L197" s="343">
        <v>195</v>
      </c>
      <c r="M197" s="345">
        <v>0</v>
      </c>
      <c r="N197" s="345">
        <v>17.549999999999997</v>
      </c>
      <c r="O197" s="345">
        <v>17.549999999999997</v>
      </c>
    </row>
    <row r="198" spans="1:15" x14ac:dyDescent="0.3">
      <c r="A198" s="343">
        <v>196</v>
      </c>
      <c r="B198" s="344">
        <v>39.200000000000003</v>
      </c>
      <c r="C198" s="344">
        <v>39.200000000000003</v>
      </c>
      <c r="D198" s="344">
        <v>56.839999999999996</v>
      </c>
      <c r="E198" s="37"/>
      <c r="F198" s="37"/>
      <c r="G198" s="37"/>
      <c r="H198" s="37"/>
      <c r="I198" s="37"/>
      <c r="J198" s="37"/>
      <c r="K198" s="37"/>
      <c r="L198" s="343">
        <v>196</v>
      </c>
      <c r="M198" s="345">
        <v>0</v>
      </c>
      <c r="N198" s="345">
        <v>17.639999999999993</v>
      </c>
      <c r="O198" s="345">
        <v>17.639999999999993</v>
      </c>
    </row>
    <row r="199" spans="1:15" x14ac:dyDescent="0.3">
      <c r="A199" s="343">
        <v>197</v>
      </c>
      <c r="B199" s="344">
        <v>39.400000000000006</v>
      </c>
      <c r="C199" s="344">
        <v>39.400000000000006</v>
      </c>
      <c r="D199" s="344">
        <v>57.129999999999995</v>
      </c>
      <c r="E199" s="37"/>
      <c r="F199" s="37"/>
      <c r="G199" s="37"/>
      <c r="H199" s="37"/>
      <c r="I199" s="37"/>
      <c r="J199" s="37"/>
      <c r="K199" s="37"/>
      <c r="L199" s="343">
        <v>197</v>
      </c>
      <c r="M199" s="345">
        <v>0</v>
      </c>
      <c r="N199" s="345">
        <v>17.72999999999999</v>
      </c>
      <c r="O199" s="345">
        <v>17.72999999999999</v>
      </c>
    </row>
    <row r="200" spans="1:15" x14ac:dyDescent="0.3">
      <c r="A200" s="343">
        <v>198</v>
      </c>
      <c r="B200" s="344">
        <v>39.6</v>
      </c>
      <c r="C200" s="344">
        <v>39.6</v>
      </c>
      <c r="D200" s="344">
        <v>57.419999999999995</v>
      </c>
      <c r="E200" s="37"/>
      <c r="F200" s="37"/>
      <c r="G200" s="37"/>
      <c r="H200" s="37"/>
      <c r="I200" s="37"/>
      <c r="J200" s="37"/>
      <c r="K200" s="37"/>
      <c r="L200" s="343">
        <v>198</v>
      </c>
      <c r="M200" s="345">
        <v>0</v>
      </c>
      <c r="N200" s="345">
        <v>17.819999999999993</v>
      </c>
      <c r="O200" s="345">
        <v>17.819999999999993</v>
      </c>
    </row>
    <row r="201" spans="1:15" x14ac:dyDescent="0.3">
      <c r="A201" s="343">
        <v>199</v>
      </c>
      <c r="B201" s="344">
        <v>39.800000000000004</v>
      </c>
      <c r="C201" s="344">
        <v>39.800000000000004</v>
      </c>
      <c r="D201" s="344">
        <v>57.709999999999994</v>
      </c>
      <c r="E201" s="37"/>
      <c r="F201" s="37"/>
      <c r="G201" s="37"/>
      <c r="H201" s="37"/>
      <c r="I201" s="37"/>
      <c r="J201" s="37"/>
      <c r="K201" s="37"/>
      <c r="L201" s="343">
        <v>199</v>
      </c>
      <c r="M201" s="345">
        <v>0</v>
      </c>
      <c r="N201" s="345">
        <v>17.909999999999989</v>
      </c>
      <c r="O201" s="345">
        <v>17.909999999999989</v>
      </c>
    </row>
    <row r="202" spans="1:15" x14ac:dyDescent="0.3">
      <c r="A202" s="343">
        <v>200</v>
      </c>
      <c r="B202" s="344">
        <v>40</v>
      </c>
      <c r="C202" s="344">
        <v>40</v>
      </c>
      <c r="D202" s="344">
        <v>57.999999999999993</v>
      </c>
      <c r="E202" s="37"/>
      <c r="F202" s="37"/>
      <c r="G202" s="37"/>
      <c r="H202" s="37"/>
      <c r="I202" s="37"/>
      <c r="J202" s="37"/>
      <c r="K202" s="37"/>
      <c r="L202" s="343">
        <v>200</v>
      </c>
      <c r="M202" s="345">
        <v>0</v>
      </c>
      <c r="N202" s="345">
        <v>17.999999999999993</v>
      </c>
      <c r="O202" s="345">
        <v>17.999999999999993</v>
      </c>
    </row>
    <row r="203" spans="1:15" x14ac:dyDescent="0.3">
      <c r="A203" s="343">
        <v>201</v>
      </c>
      <c r="B203" s="344">
        <v>40.200000000000003</v>
      </c>
      <c r="C203" s="344">
        <v>40.200000000000003</v>
      </c>
      <c r="D203" s="344">
        <v>58.29</v>
      </c>
      <c r="E203" s="37"/>
      <c r="F203" s="37"/>
      <c r="G203" s="37"/>
      <c r="H203" s="37"/>
      <c r="I203" s="37"/>
      <c r="J203" s="37"/>
      <c r="K203" s="37"/>
      <c r="L203" s="343">
        <v>201</v>
      </c>
      <c r="M203" s="345">
        <v>0</v>
      </c>
      <c r="N203" s="345">
        <v>18.089999999999996</v>
      </c>
      <c r="O203" s="345">
        <v>18.089999999999996</v>
      </c>
    </row>
    <row r="204" spans="1:15" x14ac:dyDescent="0.3">
      <c r="A204" s="343">
        <v>202</v>
      </c>
      <c r="B204" s="344">
        <v>40.400000000000006</v>
      </c>
      <c r="C204" s="344">
        <v>40.400000000000006</v>
      </c>
      <c r="D204" s="344">
        <v>58.58</v>
      </c>
      <c r="E204" s="37"/>
      <c r="F204" s="37"/>
      <c r="G204" s="37"/>
      <c r="H204" s="37"/>
      <c r="I204" s="37"/>
      <c r="J204" s="37"/>
      <c r="K204" s="37"/>
      <c r="L204" s="343">
        <v>202</v>
      </c>
      <c r="M204" s="345">
        <v>0</v>
      </c>
      <c r="N204" s="345">
        <v>18.179999999999993</v>
      </c>
      <c r="O204" s="345">
        <v>18.179999999999993</v>
      </c>
    </row>
    <row r="205" spans="1:15" x14ac:dyDescent="0.3">
      <c r="A205" s="343">
        <v>203</v>
      </c>
      <c r="B205" s="344">
        <v>40.6</v>
      </c>
      <c r="C205" s="344">
        <v>40.6</v>
      </c>
      <c r="D205" s="344">
        <v>58.87</v>
      </c>
      <c r="E205" s="37"/>
      <c r="F205" s="37"/>
      <c r="G205" s="37"/>
      <c r="H205" s="37"/>
      <c r="I205" s="37"/>
      <c r="J205" s="37"/>
      <c r="K205" s="37"/>
      <c r="L205" s="343">
        <v>203</v>
      </c>
      <c r="M205" s="345">
        <v>0</v>
      </c>
      <c r="N205" s="345">
        <v>18.269999999999996</v>
      </c>
      <c r="O205" s="345">
        <v>18.269999999999996</v>
      </c>
    </row>
    <row r="206" spans="1:15" x14ac:dyDescent="0.3">
      <c r="A206" s="343">
        <v>204</v>
      </c>
      <c r="B206" s="344">
        <v>40.800000000000004</v>
      </c>
      <c r="C206" s="344">
        <v>40.800000000000004</v>
      </c>
      <c r="D206" s="344">
        <v>59.16</v>
      </c>
      <c r="E206" s="37"/>
      <c r="F206" s="37"/>
      <c r="G206" s="37"/>
      <c r="H206" s="37"/>
      <c r="I206" s="37"/>
      <c r="J206" s="37"/>
      <c r="K206" s="37"/>
      <c r="L206" s="343">
        <v>204</v>
      </c>
      <c r="M206" s="345">
        <v>0</v>
      </c>
      <c r="N206" s="345">
        <v>18.359999999999992</v>
      </c>
      <c r="O206" s="345">
        <v>18.359999999999992</v>
      </c>
    </row>
    <row r="207" spans="1:15" x14ac:dyDescent="0.3">
      <c r="A207" s="343">
        <v>205</v>
      </c>
      <c r="B207" s="344">
        <v>41</v>
      </c>
      <c r="C207" s="344">
        <v>41</v>
      </c>
      <c r="D207" s="344">
        <v>59.449999999999996</v>
      </c>
      <c r="E207" s="37"/>
      <c r="F207" s="37"/>
      <c r="G207" s="37"/>
      <c r="H207" s="37"/>
      <c r="I207" s="37"/>
      <c r="J207" s="37"/>
      <c r="K207" s="37"/>
      <c r="L207" s="343">
        <v>205</v>
      </c>
      <c r="M207" s="345">
        <v>0</v>
      </c>
      <c r="N207" s="345">
        <v>18.449999999999996</v>
      </c>
      <c r="O207" s="345">
        <v>18.449999999999996</v>
      </c>
    </row>
    <row r="208" spans="1:15" x14ac:dyDescent="0.3">
      <c r="A208" s="343">
        <v>206</v>
      </c>
      <c r="B208" s="344">
        <v>41.2</v>
      </c>
      <c r="C208" s="344">
        <v>41.2</v>
      </c>
      <c r="D208" s="344">
        <v>59.739999999999995</v>
      </c>
      <c r="E208" s="37"/>
      <c r="F208" s="37"/>
      <c r="G208" s="37"/>
      <c r="H208" s="37"/>
      <c r="I208" s="37"/>
      <c r="J208" s="37"/>
      <c r="K208" s="37"/>
      <c r="L208" s="343">
        <v>206</v>
      </c>
      <c r="M208" s="345">
        <v>0</v>
      </c>
      <c r="N208" s="345">
        <v>18.539999999999992</v>
      </c>
      <c r="O208" s="345">
        <v>18.539999999999992</v>
      </c>
    </row>
    <row r="209" spans="1:15" x14ac:dyDescent="0.3">
      <c r="A209" s="343">
        <v>207</v>
      </c>
      <c r="B209" s="344">
        <v>41.400000000000006</v>
      </c>
      <c r="C209" s="344">
        <v>41.400000000000006</v>
      </c>
      <c r="D209" s="344">
        <v>60.029999999999994</v>
      </c>
      <c r="E209" s="37"/>
      <c r="F209" s="37"/>
      <c r="G209" s="37"/>
      <c r="H209" s="37"/>
      <c r="I209" s="37"/>
      <c r="J209" s="37"/>
      <c r="K209" s="37"/>
      <c r="L209" s="343">
        <v>207</v>
      </c>
      <c r="M209" s="345">
        <v>0</v>
      </c>
      <c r="N209" s="345">
        <v>18.629999999999988</v>
      </c>
      <c r="O209" s="345">
        <v>18.629999999999988</v>
      </c>
    </row>
    <row r="210" spans="1:15" x14ac:dyDescent="0.3">
      <c r="A210" s="343">
        <v>208</v>
      </c>
      <c r="B210" s="344">
        <v>41.6</v>
      </c>
      <c r="C210" s="344">
        <v>41.6</v>
      </c>
      <c r="D210" s="344">
        <v>60.319999999999993</v>
      </c>
      <c r="E210" s="37"/>
      <c r="F210" s="37"/>
      <c r="G210" s="37"/>
      <c r="H210" s="37"/>
      <c r="I210" s="37"/>
      <c r="J210" s="37"/>
      <c r="K210" s="37"/>
      <c r="L210" s="343">
        <v>208</v>
      </c>
      <c r="M210" s="345">
        <v>0</v>
      </c>
      <c r="N210" s="345">
        <v>18.719999999999992</v>
      </c>
      <c r="O210" s="345">
        <v>18.719999999999992</v>
      </c>
    </row>
    <row r="211" spans="1:15" x14ac:dyDescent="0.3">
      <c r="A211" s="343">
        <v>209</v>
      </c>
      <c r="B211" s="344">
        <v>41.800000000000004</v>
      </c>
      <c r="C211" s="344">
        <v>41.800000000000004</v>
      </c>
      <c r="D211" s="344">
        <v>60.609999999999992</v>
      </c>
      <c r="E211" s="37"/>
      <c r="F211" s="37"/>
      <c r="G211" s="37"/>
      <c r="H211" s="37"/>
      <c r="I211" s="37"/>
      <c r="J211" s="37"/>
      <c r="K211" s="37"/>
      <c r="L211" s="343">
        <v>209</v>
      </c>
      <c r="M211" s="345">
        <v>0</v>
      </c>
      <c r="N211" s="345">
        <v>18.809999999999988</v>
      </c>
      <c r="O211" s="345">
        <v>18.809999999999988</v>
      </c>
    </row>
    <row r="212" spans="1:15" x14ac:dyDescent="0.3">
      <c r="A212" s="343">
        <v>210</v>
      </c>
      <c r="B212" s="344">
        <v>42</v>
      </c>
      <c r="C212" s="344">
        <v>42</v>
      </c>
      <c r="D212" s="344">
        <v>60.9</v>
      </c>
      <c r="E212" s="37"/>
      <c r="F212" s="37"/>
      <c r="G212" s="37"/>
      <c r="H212" s="37"/>
      <c r="I212" s="37"/>
      <c r="J212" s="37"/>
      <c r="K212" s="37"/>
      <c r="L212" s="343">
        <v>210</v>
      </c>
      <c r="M212" s="345">
        <v>0</v>
      </c>
      <c r="N212" s="345">
        <v>18.899999999999999</v>
      </c>
      <c r="O212" s="345">
        <v>18.899999999999999</v>
      </c>
    </row>
    <row r="213" spans="1:15" x14ac:dyDescent="0.3">
      <c r="A213" s="343">
        <v>211</v>
      </c>
      <c r="B213" s="344">
        <v>42.2</v>
      </c>
      <c r="C213" s="344">
        <v>42.2</v>
      </c>
      <c r="D213" s="344">
        <v>61.19</v>
      </c>
      <c r="E213" s="37"/>
      <c r="F213" s="37"/>
      <c r="G213" s="37"/>
      <c r="H213" s="37"/>
      <c r="I213" s="37"/>
      <c r="J213" s="37"/>
      <c r="K213" s="37"/>
      <c r="L213" s="343">
        <v>211</v>
      </c>
      <c r="M213" s="345">
        <v>0</v>
      </c>
      <c r="N213" s="345">
        <v>18.989999999999995</v>
      </c>
      <c r="O213" s="345">
        <v>18.989999999999995</v>
      </c>
    </row>
    <row r="214" spans="1:15" x14ac:dyDescent="0.3">
      <c r="A214" s="343">
        <v>212</v>
      </c>
      <c r="B214" s="344">
        <v>42.400000000000006</v>
      </c>
      <c r="C214" s="344">
        <v>42.400000000000006</v>
      </c>
      <c r="D214" s="344">
        <v>61.48</v>
      </c>
      <c r="E214" s="37"/>
      <c r="F214" s="37"/>
      <c r="G214" s="37"/>
      <c r="H214" s="37"/>
      <c r="I214" s="37"/>
      <c r="J214" s="37"/>
      <c r="K214" s="37"/>
      <c r="L214" s="343">
        <v>212</v>
      </c>
      <c r="M214" s="345">
        <v>0</v>
      </c>
      <c r="N214" s="345">
        <v>19.079999999999991</v>
      </c>
      <c r="O214" s="345">
        <v>19.079999999999991</v>
      </c>
    </row>
    <row r="215" spans="1:15" x14ac:dyDescent="0.3">
      <c r="A215" s="343">
        <v>213</v>
      </c>
      <c r="B215" s="344">
        <v>42.6</v>
      </c>
      <c r="C215" s="344">
        <v>42.6</v>
      </c>
      <c r="D215" s="344">
        <v>61.769999999999996</v>
      </c>
      <c r="E215" s="37"/>
      <c r="F215" s="37"/>
      <c r="G215" s="37"/>
      <c r="H215" s="37"/>
      <c r="I215" s="37"/>
      <c r="J215" s="37"/>
      <c r="K215" s="37"/>
      <c r="L215" s="343">
        <v>213</v>
      </c>
      <c r="M215" s="345">
        <v>0</v>
      </c>
      <c r="N215" s="345">
        <v>19.169999999999995</v>
      </c>
      <c r="O215" s="345">
        <v>19.169999999999995</v>
      </c>
    </row>
    <row r="216" spans="1:15" x14ac:dyDescent="0.3">
      <c r="A216" s="343">
        <v>214</v>
      </c>
      <c r="B216" s="344">
        <v>42.800000000000004</v>
      </c>
      <c r="C216" s="344">
        <v>42.800000000000004</v>
      </c>
      <c r="D216" s="344">
        <v>62.059999999999995</v>
      </c>
      <c r="E216" s="37"/>
      <c r="F216" s="37"/>
      <c r="G216" s="37"/>
      <c r="H216" s="37"/>
      <c r="I216" s="37"/>
      <c r="J216" s="37"/>
      <c r="K216" s="37"/>
      <c r="L216" s="343">
        <v>214</v>
      </c>
      <c r="M216" s="345">
        <v>0</v>
      </c>
      <c r="N216" s="345">
        <v>19.259999999999991</v>
      </c>
      <c r="O216" s="345">
        <v>19.259999999999991</v>
      </c>
    </row>
    <row r="217" spans="1:15" x14ac:dyDescent="0.3">
      <c r="A217" s="343">
        <v>215</v>
      </c>
      <c r="B217" s="344">
        <v>43</v>
      </c>
      <c r="C217" s="344">
        <v>43</v>
      </c>
      <c r="D217" s="344">
        <v>62.349999999999994</v>
      </c>
      <c r="E217" s="37"/>
      <c r="F217" s="37"/>
      <c r="G217" s="37"/>
      <c r="H217" s="37"/>
      <c r="I217" s="37"/>
      <c r="J217" s="37"/>
      <c r="K217" s="37"/>
      <c r="L217" s="343">
        <v>215</v>
      </c>
      <c r="M217" s="345">
        <v>0</v>
      </c>
      <c r="N217" s="345">
        <v>19.349999999999994</v>
      </c>
      <c r="O217" s="345">
        <v>19.349999999999994</v>
      </c>
    </row>
    <row r="218" spans="1:15" x14ac:dyDescent="0.3">
      <c r="A218" s="343">
        <v>216</v>
      </c>
      <c r="B218" s="344">
        <v>43.2</v>
      </c>
      <c r="C218" s="344">
        <v>43.2</v>
      </c>
      <c r="D218" s="344">
        <v>62.639999999999993</v>
      </c>
      <c r="E218" s="37"/>
      <c r="F218" s="37"/>
      <c r="G218" s="37"/>
      <c r="H218" s="37"/>
      <c r="I218" s="37"/>
      <c r="J218" s="37"/>
      <c r="K218" s="37"/>
      <c r="L218" s="343">
        <v>216</v>
      </c>
      <c r="M218" s="345">
        <v>0</v>
      </c>
      <c r="N218" s="345">
        <v>19.439999999999991</v>
      </c>
      <c r="O218" s="345">
        <v>19.439999999999991</v>
      </c>
    </row>
    <row r="219" spans="1:15" x14ac:dyDescent="0.3">
      <c r="A219" s="343">
        <v>217</v>
      </c>
      <c r="B219" s="344">
        <v>43.400000000000006</v>
      </c>
      <c r="C219" s="344">
        <v>43.400000000000006</v>
      </c>
      <c r="D219" s="344">
        <v>62.929999999999993</v>
      </c>
      <c r="E219" s="37"/>
      <c r="F219" s="37"/>
      <c r="G219" s="37"/>
      <c r="H219" s="37"/>
      <c r="I219" s="37"/>
      <c r="J219" s="37"/>
      <c r="K219" s="37"/>
      <c r="L219" s="343">
        <v>217</v>
      </c>
      <c r="M219" s="345">
        <v>0</v>
      </c>
      <c r="N219" s="345">
        <v>19.529999999999987</v>
      </c>
      <c r="O219" s="345">
        <v>19.529999999999987</v>
      </c>
    </row>
    <row r="220" spans="1:15" x14ac:dyDescent="0.3">
      <c r="A220" s="343">
        <v>218</v>
      </c>
      <c r="B220" s="344">
        <v>43.6</v>
      </c>
      <c r="C220" s="344">
        <v>43.6</v>
      </c>
      <c r="D220" s="344">
        <v>63.22</v>
      </c>
      <c r="E220" s="37"/>
      <c r="F220" s="37"/>
      <c r="G220" s="37"/>
      <c r="H220" s="37"/>
      <c r="I220" s="37"/>
      <c r="J220" s="37"/>
      <c r="K220" s="37"/>
      <c r="L220" s="343">
        <v>218</v>
      </c>
      <c r="M220" s="345">
        <v>0</v>
      </c>
      <c r="N220" s="345">
        <v>19.619999999999997</v>
      </c>
      <c r="O220" s="345">
        <v>19.619999999999997</v>
      </c>
    </row>
    <row r="221" spans="1:15" x14ac:dyDescent="0.3">
      <c r="A221" s="343">
        <v>219</v>
      </c>
      <c r="B221" s="344">
        <v>43.800000000000004</v>
      </c>
      <c r="C221" s="344">
        <v>43.800000000000004</v>
      </c>
      <c r="D221" s="344">
        <v>63.51</v>
      </c>
      <c r="E221" s="37"/>
      <c r="F221" s="37"/>
      <c r="G221" s="37"/>
      <c r="H221" s="37"/>
      <c r="I221" s="37"/>
      <c r="J221" s="37"/>
      <c r="K221" s="37"/>
      <c r="L221" s="343">
        <v>219</v>
      </c>
      <c r="M221" s="345">
        <v>0</v>
      </c>
      <c r="N221" s="345">
        <v>19.709999999999994</v>
      </c>
      <c r="O221" s="345">
        <v>19.709999999999994</v>
      </c>
    </row>
    <row r="222" spans="1:15" x14ac:dyDescent="0.3">
      <c r="A222" s="343">
        <v>220</v>
      </c>
      <c r="B222" s="344">
        <v>44</v>
      </c>
      <c r="C222" s="344">
        <v>44</v>
      </c>
      <c r="D222" s="344">
        <v>63.8</v>
      </c>
      <c r="E222" s="37"/>
      <c r="F222" s="37"/>
      <c r="G222" s="37"/>
      <c r="H222" s="37"/>
      <c r="I222" s="37"/>
      <c r="J222" s="37"/>
      <c r="K222" s="37"/>
      <c r="L222" s="343">
        <v>220</v>
      </c>
      <c r="M222" s="345">
        <v>0</v>
      </c>
      <c r="N222" s="345">
        <v>19.799999999999997</v>
      </c>
      <c r="O222" s="345">
        <v>19.799999999999997</v>
      </c>
    </row>
    <row r="223" spans="1:15" x14ac:dyDescent="0.3">
      <c r="A223" s="343">
        <v>221</v>
      </c>
      <c r="B223" s="344">
        <v>44.2</v>
      </c>
      <c r="C223" s="344">
        <v>44.2</v>
      </c>
      <c r="D223" s="344">
        <v>64.089999999999989</v>
      </c>
      <c r="E223" s="37"/>
      <c r="F223" s="37"/>
      <c r="G223" s="37"/>
      <c r="H223" s="37"/>
      <c r="I223" s="37"/>
      <c r="J223" s="37"/>
      <c r="K223" s="37"/>
      <c r="L223" s="343">
        <v>221</v>
      </c>
      <c r="M223" s="345">
        <v>0</v>
      </c>
      <c r="N223" s="345">
        <v>19.889999999999986</v>
      </c>
      <c r="O223" s="345">
        <v>19.889999999999986</v>
      </c>
    </row>
    <row r="224" spans="1:15" x14ac:dyDescent="0.3">
      <c r="A224" s="343">
        <v>222</v>
      </c>
      <c r="B224" s="344">
        <v>44.400000000000006</v>
      </c>
      <c r="C224" s="344">
        <v>44.400000000000006</v>
      </c>
      <c r="D224" s="344">
        <v>64.38</v>
      </c>
      <c r="E224" s="37"/>
      <c r="F224" s="37"/>
      <c r="G224" s="37"/>
      <c r="H224" s="37"/>
      <c r="I224" s="37"/>
      <c r="J224" s="37"/>
      <c r="K224" s="37"/>
      <c r="L224" s="343">
        <v>222</v>
      </c>
      <c r="M224" s="345">
        <v>0</v>
      </c>
      <c r="N224" s="345">
        <v>19.97999999999999</v>
      </c>
      <c r="O224" s="345">
        <v>19.97999999999999</v>
      </c>
    </row>
    <row r="225" spans="1:15" x14ac:dyDescent="0.3">
      <c r="A225" s="343">
        <v>223</v>
      </c>
      <c r="B225" s="344">
        <v>44.6</v>
      </c>
      <c r="C225" s="344">
        <v>44.6</v>
      </c>
      <c r="D225" s="344">
        <v>64.67</v>
      </c>
      <c r="E225" s="37"/>
      <c r="F225" s="37"/>
      <c r="G225" s="37"/>
      <c r="H225" s="37"/>
      <c r="I225" s="37"/>
      <c r="J225" s="37"/>
      <c r="K225" s="37"/>
      <c r="L225" s="343">
        <v>223</v>
      </c>
      <c r="M225" s="345">
        <v>0</v>
      </c>
      <c r="N225" s="345">
        <v>20.07</v>
      </c>
      <c r="O225" s="345">
        <v>20.07</v>
      </c>
    </row>
    <row r="226" spans="1:15" x14ac:dyDescent="0.3">
      <c r="A226" s="343">
        <v>224</v>
      </c>
      <c r="B226" s="344">
        <v>44.800000000000004</v>
      </c>
      <c r="C226" s="344">
        <v>44.800000000000004</v>
      </c>
      <c r="D226" s="344">
        <v>64.959999999999994</v>
      </c>
      <c r="E226" s="37"/>
      <c r="F226" s="37"/>
      <c r="G226" s="37"/>
      <c r="H226" s="37"/>
      <c r="I226" s="37"/>
      <c r="J226" s="37"/>
      <c r="K226" s="37"/>
      <c r="L226" s="343">
        <v>224</v>
      </c>
      <c r="M226" s="345">
        <v>0</v>
      </c>
      <c r="N226" s="345">
        <v>20.159999999999989</v>
      </c>
      <c r="O226" s="345">
        <v>20.159999999999989</v>
      </c>
    </row>
    <row r="227" spans="1:15" x14ac:dyDescent="0.3">
      <c r="A227" s="343">
        <v>225</v>
      </c>
      <c r="B227" s="344">
        <v>45</v>
      </c>
      <c r="C227" s="344">
        <v>45</v>
      </c>
      <c r="D227" s="344">
        <v>65.25</v>
      </c>
      <c r="E227" s="37"/>
      <c r="F227" s="37"/>
      <c r="G227" s="37"/>
      <c r="H227" s="37"/>
      <c r="I227" s="37"/>
      <c r="J227" s="37"/>
      <c r="K227" s="37"/>
      <c r="L227" s="343">
        <v>225</v>
      </c>
      <c r="M227" s="345">
        <v>0</v>
      </c>
      <c r="N227" s="345">
        <v>20.25</v>
      </c>
      <c r="O227" s="345">
        <v>20.25</v>
      </c>
    </row>
    <row r="228" spans="1:15" x14ac:dyDescent="0.3">
      <c r="A228" s="343">
        <v>226</v>
      </c>
      <c r="B228" s="344">
        <v>45.2</v>
      </c>
      <c r="C228" s="344">
        <v>45.2</v>
      </c>
      <c r="D228" s="344">
        <v>65.539999999999992</v>
      </c>
      <c r="E228" s="37"/>
      <c r="F228" s="37"/>
      <c r="G228" s="37"/>
      <c r="H228" s="37"/>
      <c r="I228" s="37"/>
      <c r="J228" s="37"/>
      <c r="K228" s="37"/>
      <c r="L228" s="343">
        <v>226</v>
      </c>
      <c r="M228" s="345">
        <v>0</v>
      </c>
      <c r="N228" s="345">
        <v>20.339999999999989</v>
      </c>
      <c r="O228" s="345">
        <v>20.339999999999989</v>
      </c>
    </row>
    <row r="229" spans="1:15" x14ac:dyDescent="0.3">
      <c r="A229" s="343">
        <v>227</v>
      </c>
      <c r="B229" s="344">
        <v>45.400000000000006</v>
      </c>
      <c r="C229" s="344">
        <v>45.400000000000006</v>
      </c>
      <c r="D229" s="344">
        <v>65.83</v>
      </c>
      <c r="E229" s="37"/>
      <c r="F229" s="37"/>
      <c r="G229" s="37"/>
      <c r="H229" s="37"/>
      <c r="I229" s="37"/>
      <c r="J229" s="37"/>
      <c r="K229" s="37"/>
      <c r="L229" s="343">
        <v>227</v>
      </c>
      <c r="M229" s="345">
        <v>0</v>
      </c>
      <c r="N229" s="345">
        <v>20.429999999999993</v>
      </c>
      <c r="O229" s="345">
        <v>20.429999999999993</v>
      </c>
    </row>
    <row r="230" spans="1:15" x14ac:dyDescent="0.3">
      <c r="A230" s="343">
        <v>228</v>
      </c>
      <c r="B230" s="344">
        <v>45.6</v>
      </c>
      <c r="C230" s="344">
        <v>45.6</v>
      </c>
      <c r="D230" s="344">
        <v>66.11999999999999</v>
      </c>
      <c r="E230" s="37"/>
      <c r="F230" s="37"/>
      <c r="G230" s="37"/>
      <c r="H230" s="37"/>
      <c r="I230" s="37"/>
      <c r="J230" s="37"/>
      <c r="K230" s="37"/>
      <c r="L230" s="343">
        <v>228</v>
      </c>
      <c r="M230" s="345">
        <v>0</v>
      </c>
      <c r="N230" s="345">
        <v>20.519999999999989</v>
      </c>
      <c r="O230" s="345">
        <v>20.519999999999989</v>
      </c>
    </row>
    <row r="231" spans="1:15" x14ac:dyDescent="0.3">
      <c r="A231" s="343">
        <v>229</v>
      </c>
      <c r="B231" s="344">
        <v>45.800000000000004</v>
      </c>
      <c r="C231" s="344">
        <v>45.800000000000004</v>
      </c>
      <c r="D231" s="344">
        <v>66.41</v>
      </c>
      <c r="E231" s="37"/>
      <c r="F231" s="37"/>
      <c r="G231" s="37"/>
      <c r="H231" s="37"/>
      <c r="I231" s="37"/>
      <c r="J231" s="37"/>
      <c r="K231" s="37"/>
      <c r="L231" s="343">
        <v>229</v>
      </c>
      <c r="M231" s="345">
        <v>0</v>
      </c>
      <c r="N231" s="345">
        <v>20.609999999999992</v>
      </c>
      <c r="O231" s="345">
        <v>20.609999999999992</v>
      </c>
    </row>
    <row r="232" spans="1:15" x14ac:dyDescent="0.3">
      <c r="A232" s="343">
        <v>230</v>
      </c>
      <c r="B232" s="344">
        <v>46</v>
      </c>
      <c r="C232" s="344">
        <v>46</v>
      </c>
      <c r="D232" s="344">
        <v>66.699999999999989</v>
      </c>
      <c r="E232" s="37"/>
      <c r="F232" s="37"/>
      <c r="G232" s="37"/>
      <c r="H232" s="37"/>
      <c r="I232" s="37"/>
      <c r="J232" s="37"/>
      <c r="K232" s="37"/>
      <c r="L232" s="343">
        <v>230</v>
      </c>
      <c r="M232" s="345">
        <v>0</v>
      </c>
      <c r="N232" s="345">
        <v>20.699999999999989</v>
      </c>
      <c r="O232" s="345">
        <v>20.699999999999989</v>
      </c>
    </row>
    <row r="233" spans="1:15" x14ac:dyDescent="0.3">
      <c r="A233" s="343">
        <v>231</v>
      </c>
      <c r="B233" s="344">
        <v>46.2</v>
      </c>
      <c r="C233" s="344">
        <v>46.2</v>
      </c>
      <c r="D233" s="344">
        <v>66.989999999999995</v>
      </c>
      <c r="E233" s="37"/>
      <c r="F233" s="37"/>
      <c r="G233" s="37"/>
      <c r="H233" s="37"/>
      <c r="I233" s="37"/>
      <c r="J233" s="37"/>
      <c r="K233" s="37"/>
      <c r="L233" s="343">
        <v>231</v>
      </c>
      <c r="M233" s="345">
        <v>0</v>
      </c>
      <c r="N233" s="345">
        <v>20.789999999999992</v>
      </c>
      <c r="O233" s="345">
        <v>20.789999999999992</v>
      </c>
    </row>
    <row r="234" spans="1:15" x14ac:dyDescent="0.3">
      <c r="A234" s="343">
        <v>232</v>
      </c>
      <c r="B234" s="344">
        <v>46.400000000000006</v>
      </c>
      <c r="C234" s="344">
        <v>46.400000000000006</v>
      </c>
      <c r="D234" s="344">
        <v>67.28</v>
      </c>
      <c r="E234" s="37"/>
      <c r="F234" s="37"/>
      <c r="G234" s="37"/>
      <c r="H234" s="37"/>
      <c r="I234" s="37"/>
      <c r="J234" s="37"/>
      <c r="K234" s="37"/>
      <c r="L234" s="343">
        <v>232</v>
      </c>
      <c r="M234" s="345">
        <v>0</v>
      </c>
      <c r="N234" s="345">
        <v>20.879999999999995</v>
      </c>
      <c r="O234" s="345">
        <v>20.879999999999995</v>
      </c>
    </row>
    <row r="235" spans="1:15" x14ac:dyDescent="0.3">
      <c r="A235" s="343">
        <v>233</v>
      </c>
      <c r="B235" s="344">
        <v>46.6</v>
      </c>
      <c r="C235" s="344">
        <v>46.6</v>
      </c>
      <c r="D235" s="344">
        <v>67.569999999999993</v>
      </c>
      <c r="E235" s="37"/>
      <c r="F235" s="37"/>
      <c r="G235" s="37"/>
      <c r="H235" s="37"/>
      <c r="I235" s="37"/>
      <c r="J235" s="37"/>
      <c r="K235" s="37"/>
      <c r="L235" s="343">
        <v>233</v>
      </c>
      <c r="M235" s="345">
        <v>0</v>
      </c>
      <c r="N235" s="345">
        <v>20.969999999999992</v>
      </c>
      <c r="O235" s="345">
        <v>20.969999999999992</v>
      </c>
    </row>
    <row r="236" spans="1:15" x14ac:dyDescent="0.3">
      <c r="A236" s="343">
        <v>234</v>
      </c>
      <c r="B236" s="344">
        <v>46.800000000000004</v>
      </c>
      <c r="C236" s="344">
        <v>46.800000000000004</v>
      </c>
      <c r="D236" s="344">
        <v>67.86</v>
      </c>
      <c r="E236" s="37"/>
      <c r="F236" s="37"/>
      <c r="G236" s="37"/>
      <c r="H236" s="37"/>
      <c r="I236" s="37"/>
      <c r="J236" s="37"/>
      <c r="K236" s="37"/>
      <c r="L236" s="343">
        <v>234</v>
      </c>
      <c r="M236" s="345">
        <v>0</v>
      </c>
      <c r="N236" s="345">
        <v>21.059999999999995</v>
      </c>
      <c r="O236" s="345">
        <v>21.059999999999995</v>
      </c>
    </row>
    <row r="237" spans="1:15" x14ac:dyDescent="0.3">
      <c r="A237" s="343">
        <v>235</v>
      </c>
      <c r="B237" s="344">
        <v>47</v>
      </c>
      <c r="C237" s="344">
        <v>47</v>
      </c>
      <c r="D237" s="344">
        <v>68.149999999999991</v>
      </c>
      <c r="E237" s="37"/>
      <c r="F237" s="37"/>
      <c r="G237" s="37"/>
      <c r="H237" s="37"/>
      <c r="I237" s="37"/>
      <c r="J237" s="37"/>
      <c r="K237" s="37"/>
      <c r="L237" s="343">
        <v>235</v>
      </c>
      <c r="M237" s="345">
        <v>0</v>
      </c>
      <c r="N237" s="345">
        <v>21.149999999999991</v>
      </c>
      <c r="O237" s="345">
        <v>21.149999999999991</v>
      </c>
    </row>
    <row r="238" spans="1:15" x14ac:dyDescent="0.3">
      <c r="A238" s="343">
        <v>236</v>
      </c>
      <c r="B238" s="344">
        <v>47.2</v>
      </c>
      <c r="C238" s="344">
        <v>47.2</v>
      </c>
      <c r="D238" s="344">
        <v>68.44</v>
      </c>
      <c r="E238" s="37"/>
      <c r="F238" s="37"/>
      <c r="G238" s="37"/>
      <c r="H238" s="37"/>
      <c r="I238" s="37"/>
      <c r="J238" s="37"/>
      <c r="K238" s="37"/>
      <c r="L238" s="343">
        <v>236</v>
      </c>
      <c r="M238" s="345">
        <v>0</v>
      </c>
      <c r="N238" s="345">
        <v>21.239999999999995</v>
      </c>
      <c r="O238" s="345">
        <v>21.239999999999995</v>
      </c>
    </row>
    <row r="239" spans="1:15" x14ac:dyDescent="0.3">
      <c r="A239" s="343">
        <v>237</v>
      </c>
      <c r="B239" s="344">
        <v>47.400000000000006</v>
      </c>
      <c r="C239" s="344">
        <v>47.400000000000006</v>
      </c>
      <c r="D239" s="344">
        <v>68.72999999999999</v>
      </c>
      <c r="E239" s="37"/>
      <c r="F239" s="37"/>
      <c r="G239" s="37"/>
      <c r="H239" s="37"/>
      <c r="I239" s="37"/>
      <c r="J239" s="37"/>
      <c r="K239" s="37"/>
      <c r="L239" s="343">
        <v>237</v>
      </c>
      <c r="M239" s="345">
        <v>0</v>
      </c>
      <c r="N239" s="345">
        <v>21.329999999999984</v>
      </c>
      <c r="O239" s="345">
        <v>21.329999999999984</v>
      </c>
    </row>
    <row r="240" spans="1:15" x14ac:dyDescent="0.3">
      <c r="A240" s="343">
        <v>238</v>
      </c>
      <c r="B240" s="344">
        <v>47.6</v>
      </c>
      <c r="C240" s="344">
        <v>47.6</v>
      </c>
      <c r="D240" s="344">
        <v>69.02</v>
      </c>
      <c r="E240" s="37"/>
      <c r="F240" s="37"/>
      <c r="G240" s="37"/>
      <c r="H240" s="37"/>
      <c r="I240" s="37"/>
      <c r="J240" s="37"/>
      <c r="K240" s="37"/>
      <c r="L240" s="343">
        <v>238</v>
      </c>
      <c r="M240" s="345">
        <v>0</v>
      </c>
      <c r="N240" s="345">
        <v>21.419999999999995</v>
      </c>
      <c r="O240" s="345">
        <v>21.419999999999995</v>
      </c>
    </row>
    <row r="241" spans="1:15" x14ac:dyDescent="0.3">
      <c r="A241" s="343">
        <v>239</v>
      </c>
      <c r="B241" s="344">
        <v>47.800000000000004</v>
      </c>
      <c r="C241" s="344">
        <v>47.800000000000004</v>
      </c>
      <c r="D241" s="344">
        <v>69.31</v>
      </c>
      <c r="E241" s="37"/>
      <c r="F241" s="37"/>
      <c r="G241" s="37"/>
      <c r="H241" s="37"/>
      <c r="I241" s="37"/>
      <c r="J241" s="37"/>
      <c r="K241" s="37"/>
      <c r="L241" s="343">
        <v>239</v>
      </c>
      <c r="M241" s="345">
        <v>0</v>
      </c>
      <c r="N241" s="345">
        <v>21.509999999999998</v>
      </c>
      <c r="O241" s="345">
        <v>21.509999999999998</v>
      </c>
    </row>
    <row r="242" spans="1:15" x14ac:dyDescent="0.3">
      <c r="A242" s="343">
        <v>240</v>
      </c>
      <c r="B242" s="344">
        <v>48</v>
      </c>
      <c r="C242" s="344">
        <v>48</v>
      </c>
      <c r="D242" s="344">
        <v>69.599999999999994</v>
      </c>
      <c r="E242" s="37"/>
      <c r="F242" s="37"/>
      <c r="G242" s="37"/>
      <c r="H242" s="37"/>
      <c r="I242" s="37"/>
      <c r="J242" s="37"/>
      <c r="K242" s="37"/>
      <c r="L242" s="343">
        <v>240</v>
      </c>
      <c r="M242" s="345">
        <v>0</v>
      </c>
      <c r="N242" s="345">
        <v>21.599999999999994</v>
      </c>
      <c r="O242" s="345">
        <v>21.599999999999994</v>
      </c>
    </row>
    <row r="243" spans="1:15" x14ac:dyDescent="0.3">
      <c r="A243" s="343">
        <v>241</v>
      </c>
      <c r="B243" s="344">
        <v>48.2</v>
      </c>
      <c r="C243" s="344">
        <v>48.2</v>
      </c>
      <c r="D243" s="344">
        <v>69.89</v>
      </c>
      <c r="E243" s="37"/>
      <c r="F243" s="37"/>
      <c r="G243" s="37"/>
      <c r="H243" s="37"/>
      <c r="I243" s="37"/>
      <c r="J243" s="37"/>
      <c r="K243" s="37"/>
      <c r="L243" s="343">
        <v>241</v>
      </c>
      <c r="M243" s="345">
        <v>0</v>
      </c>
      <c r="N243" s="345">
        <v>21.689999999999998</v>
      </c>
      <c r="O243" s="345">
        <v>21.689999999999998</v>
      </c>
    </row>
    <row r="244" spans="1:15" x14ac:dyDescent="0.3">
      <c r="A244" s="343">
        <v>242</v>
      </c>
      <c r="B244" s="344">
        <v>48.400000000000006</v>
      </c>
      <c r="C244" s="344">
        <v>48.400000000000006</v>
      </c>
      <c r="D244" s="344">
        <v>70.179999999999993</v>
      </c>
      <c r="E244" s="37"/>
      <c r="F244" s="37"/>
      <c r="G244" s="37"/>
      <c r="H244" s="37"/>
      <c r="I244" s="37"/>
      <c r="J244" s="37"/>
      <c r="K244" s="37"/>
      <c r="L244" s="343">
        <v>242</v>
      </c>
      <c r="M244" s="345">
        <v>0</v>
      </c>
      <c r="N244" s="345">
        <v>21.779999999999987</v>
      </c>
      <c r="O244" s="345">
        <v>21.779999999999987</v>
      </c>
    </row>
    <row r="245" spans="1:15" x14ac:dyDescent="0.3">
      <c r="A245" s="343">
        <v>243</v>
      </c>
      <c r="B245" s="344">
        <v>48.6</v>
      </c>
      <c r="C245" s="344">
        <v>48.6</v>
      </c>
      <c r="D245" s="344">
        <v>70.47</v>
      </c>
      <c r="E245" s="37"/>
      <c r="F245" s="37"/>
      <c r="G245" s="37"/>
      <c r="H245" s="37"/>
      <c r="I245" s="37"/>
      <c r="J245" s="37"/>
      <c r="K245" s="37"/>
      <c r="L245" s="343">
        <v>243</v>
      </c>
      <c r="M245" s="345">
        <v>0</v>
      </c>
      <c r="N245" s="345">
        <v>21.869999999999997</v>
      </c>
      <c r="O245" s="345">
        <v>21.869999999999997</v>
      </c>
    </row>
    <row r="246" spans="1:15" x14ac:dyDescent="0.3">
      <c r="A246" s="343">
        <v>244</v>
      </c>
      <c r="B246" s="344">
        <v>48.800000000000004</v>
      </c>
      <c r="C246" s="344">
        <v>48.800000000000004</v>
      </c>
      <c r="D246" s="344">
        <v>70.759999999999991</v>
      </c>
      <c r="E246" s="37"/>
      <c r="F246" s="37"/>
      <c r="G246" s="37"/>
      <c r="H246" s="37"/>
      <c r="I246" s="37"/>
      <c r="J246" s="37"/>
      <c r="K246" s="37"/>
      <c r="L246" s="343">
        <v>244</v>
      </c>
      <c r="M246" s="345">
        <v>0</v>
      </c>
      <c r="N246" s="345">
        <v>21.959999999999987</v>
      </c>
      <c r="O246" s="345">
        <v>21.959999999999987</v>
      </c>
    </row>
    <row r="247" spans="1:15" x14ac:dyDescent="0.3">
      <c r="A247" s="343">
        <v>245</v>
      </c>
      <c r="B247" s="344">
        <v>49</v>
      </c>
      <c r="C247" s="344">
        <v>49</v>
      </c>
      <c r="D247" s="344">
        <v>71.05</v>
      </c>
      <c r="E247" s="37"/>
      <c r="F247" s="37"/>
      <c r="G247" s="37"/>
      <c r="H247" s="37"/>
      <c r="I247" s="37"/>
      <c r="J247" s="37"/>
      <c r="K247" s="37"/>
      <c r="L247" s="343">
        <v>245</v>
      </c>
      <c r="M247" s="345">
        <v>0</v>
      </c>
      <c r="N247" s="345">
        <v>22.049999999999997</v>
      </c>
      <c r="O247" s="345">
        <v>22.049999999999997</v>
      </c>
    </row>
    <row r="248" spans="1:15" x14ac:dyDescent="0.3">
      <c r="A248" s="343">
        <v>246</v>
      </c>
      <c r="B248" s="344">
        <v>49.2</v>
      </c>
      <c r="C248" s="344">
        <v>49.2</v>
      </c>
      <c r="D248" s="344">
        <v>71.339999999999989</v>
      </c>
      <c r="E248" s="37"/>
      <c r="F248" s="37"/>
      <c r="G248" s="37"/>
      <c r="H248" s="37"/>
      <c r="I248" s="37"/>
      <c r="J248" s="37"/>
      <c r="K248" s="37"/>
      <c r="L248" s="343">
        <v>246</v>
      </c>
      <c r="M248" s="345">
        <v>0</v>
      </c>
      <c r="N248" s="345">
        <v>22.139999999999986</v>
      </c>
      <c r="O248" s="345">
        <v>22.139999999999986</v>
      </c>
    </row>
    <row r="249" spans="1:15" x14ac:dyDescent="0.3">
      <c r="A249" s="343">
        <v>247</v>
      </c>
      <c r="B249" s="344">
        <v>49.400000000000006</v>
      </c>
      <c r="C249" s="344">
        <v>49.400000000000006</v>
      </c>
      <c r="D249" s="344">
        <v>71.63</v>
      </c>
      <c r="E249" s="37"/>
      <c r="F249" s="37"/>
      <c r="G249" s="37"/>
      <c r="H249" s="37"/>
      <c r="I249" s="37"/>
      <c r="J249" s="37"/>
      <c r="K249" s="37"/>
      <c r="L249" s="343">
        <v>247</v>
      </c>
      <c r="M249" s="345">
        <v>0</v>
      </c>
      <c r="N249" s="345">
        <v>22.22999999999999</v>
      </c>
      <c r="O249" s="345">
        <v>22.22999999999999</v>
      </c>
    </row>
    <row r="250" spans="1:15" x14ac:dyDescent="0.3">
      <c r="A250" s="343">
        <v>248</v>
      </c>
      <c r="B250" s="344">
        <v>49.6</v>
      </c>
      <c r="C250" s="344">
        <v>49.6</v>
      </c>
      <c r="D250" s="344">
        <v>71.92</v>
      </c>
      <c r="E250" s="37"/>
      <c r="F250" s="37"/>
      <c r="G250" s="37"/>
      <c r="H250" s="37"/>
      <c r="I250" s="37"/>
      <c r="J250" s="37"/>
      <c r="K250" s="37"/>
      <c r="L250" s="343">
        <v>248</v>
      </c>
      <c r="M250" s="345">
        <v>0</v>
      </c>
      <c r="N250" s="345">
        <v>22.32</v>
      </c>
      <c r="O250" s="345">
        <v>22.32</v>
      </c>
    </row>
    <row r="251" spans="1:15" x14ac:dyDescent="0.3">
      <c r="A251" s="343">
        <v>249</v>
      </c>
      <c r="B251" s="344">
        <v>49.800000000000004</v>
      </c>
      <c r="C251" s="344">
        <v>49.800000000000004</v>
      </c>
      <c r="D251" s="344">
        <v>72.209999999999994</v>
      </c>
      <c r="E251" s="37"/>
      <c r="F251" s="37"/>
      <c r="G251" s="37"/>
      <c r="H251" s="37"/>
      <c r="I251" s="37"/>
      <c r="J251" s="37"/>
      <c r="K251" s="37"/>
      <c r="L251" s="343">
        <v>249</v>
      </c>
      <c r="M251" s="345">
        <v>0</v>
      </c>
      <c r="N251" s="345">
        <v>22.409999999999989</v>
      </c>
      <c r="O251" s="345">
        <v>22.409999999999989</v>
      </c>
    </row>
    <row r="252" spans="1:15" x14ac:dyDescent="0.3">
      <c r="A252" s="343">
        <v>250</v>
      </c>
      <c r="B252" s="344">
        <v>50</v>
      </c>
      <c r="C252" s="344">
        <v>50</v>
      </c>
      <c r="D252" s="344">
        <v>72.5</v>
      </c>
      <c r="E252" s="37"/>
      <c r="F252" s="37"/>
      <c r="G252" s="37"/>
      <c r="H252" s="37"/>
      <c r="I252" s="37"/>
      <c r="J252" s="37"/>
      <c r="K252" s="37"/>
      <c r="L252" s="343">
        <v>250</v>
      </c>
      <c r="M252" s="345">
        <v>0</v>
      </c>
      <c r="N252" s="345">
        <v>22.5</v>
      </c>
      <c r="O252" s="345">
        <v>22.5</v>
      </c>
    </row>
    <row r="253" spans="1:15" x14ac:dyDescent="0.3">
      <c r="A253" s="343">
        <v>251</v>
      </c>
      <c r="B253" s="344">
        <v>50.2</v>
      </c>
      <c r="C253" s="344">
        <v>50.2</v>
      </c>
      <c r="D253" s="344">
        <v>72.789999999999992</v>
      </c>
      <c r="E253" s="37"/>
      <c r="F253" s="37"/>
      <c r="G253" s="37"/>
      <c r="H253" s="37"/>
      <c r="I253" s="37"/>
      <c r="J253" s="37"/>
      <c r="K253" s="37"/>
      <c r="L253" s="343">
        <v>251</v>
      </c>
      <c r="M253" s="345">
        <v>0</v>
      </c>
      <c r="N253" s="345">
        <v>22.589999999999989</v>
      </c>
      <c r="O253" s="345">
        <v>22.589999999999989</v>
      </c>
    </row>
    <row r="254" spans="1:15" x14ac:dyDescent="0.3">
      <c r="A254" s="343">
        <v>252</v>
      </c>
      <c r="B254" s="344">
        <v>50.400000000000006</v>
      </c>
      <c r="C254" s="344">
        <v>50.400000000000006</v>
      </c>
      <c r="D254" s="344">
        <v>73.08</v>
      </c>
      <c r="E254" s="37"/>
      <c r="F254" s="37"/>
      <c r="G254" s="37"/>
      <c r="H254" s="37"/>
      <c r="I254" s="37"/>
      <c r="J254" s="37"/>
      <c r="K254" s="37"/>
      <c r="L254" s="343">
        <v>252</v>
      </c>
      <c r="M254" s="345">
        <v>0</v>
      </c>
      <c r="N254" s="345">
        <v>22.679999999999993</v>
      </c>
      <c r="O254" s="345">
        <v>22.679999999999993</v>
      </c>
    </row>
    <row r="255" spans="1:15" x14ac:dyDescent="0.3">
      <c r="A255" s="343">
        <v>253</v>
      </c>
      <c r="B255" s="344">
        <v>50.6</v>
      </c>
      <c r="C255" s="344">
        <v>50.6</v>
      </c>
      <c r="D255" s="344">
        <v>73.36999999999999</v>
      </c>
      <c r="E255" s="37"/>
      <c r="F255" s="37"/>
      <c r="G255" s="37"/>
      <c r="H255" s="37"/>
      <c r="I255" s="37"/>
      <c r="J255" s="37"/>
      <c r="K255" s="37"/>
      <c r="L255" s="343">
        <v>253</v>
      </c>
      <c r="M255" s="345">
        <v>0</v>
      </c>
      <c r="N255" s="345">
        <v>22.769999999999989</v>
      </c>
      <c r="O255" s="345">
        <v>22.769999999999989</v>
      </c>
    </row>
    <row r="256" spans="1:15" x14ac:dyDescent="0.3">
      <c r="A256" s="343">
        <v>254</v>
      </c>
      <c r="B256" s="344">
        <v>50.800000000000004</v>
      </c>
      <c r="C256" s="344">
        <v>50.800000000000004</v>
      </c>
      <c r="D256" s="344">
        <v>73.66</v>
      </c>
      <c r="E256" s="37"/>
      <c r="F256" s="37"/>
      <c r="G256" s="37"/>
      <c r="H256" s="37"/>
      <c r="I256" s="37"/>
      <c r="J256" s="37"/>
      <c r="K256" s="37"/>
      <c r="L256" s="343">
        <v>254</v>
      </c>
      <c r="M256" s="345">
        <v>0</v>
      </c>
      <c r="N256" s="345">
        <v>22.859999999999992</v>
      </c>
      <c r="O256" s="345">
        <v>22.859999999999992</v>
      </c>
    </row>
    <row r="257" spans="1:15" x14ac:dyDescent="0.3">
      <c r="A257" s="343">
        <v>255</v>
      </c>
      <c r="B257" s="344">
        <v>51</v>
      </c>
      <c r="C257" s="344">
        <v>51</v>
      </c>
      <c r="D257" s="344">
        <v>73.949999999999989</v>
      </c>
      <c r="E257" s="37"/>
      <c r="F257" s="37"/>
      <c r="G257" s="37"/>
      <c r="H257" s="37"/>
      <c r="I257" s="37"/>
      <c r="J257" s="37"/>
      <c r="K257" s="37"/>
      <c r="L257" s="343">
        <v>255</v>
      </c>
      <c r="M257" s="345">
        <v>0</v>
      </c>
      <c r="N257" s="345">
        <v>22.949999999999989</v>
      </c>
      <c r="O257" s="345">
        <v>22.949999999999989</v>
      </c>
    </row>
    <row r="258" spans="1:15" x14ac:dyDescent="0.3">
      <c r="A258" s="343">
        <v>256</v>
      </c>
      <c r="B258" s="344">
        <v>51.2</v>
      </c>
      <c r="C258" s="344">
        <v>51.2</v>
      </c>
      <c r="D258" s="344">
        <v>74.239999999999995</v>
      </c>
      <c r="E258" s="37"/>
      <c r="F258" s="37"/>
      <c r="G258" s="37"/>
      <c r="H258" s="37"/>
      <c r="I258" s="37"/>
      <c r="J258" s="37"/>
      <c r="K258" s="37"/>
      <c r="L258" s="343">
        <v>256</v>
      </c>
      <c r="M258" s="345">
        <v>0</v>
      </c>
      <c r="N258" s="345">
        <v>23.039999999999992</v>
      </c>
      <c r="O258" s="345">
        <v>23.039999999999992</v>
      </c>
    </row>
    <row r="259" spans="1:15" x14ac:dyDescent="0.3">
      <c r="A259" s="343">
        <v>257</v>
      </c>
      <c r="B259" s="344">
        <v>51.400000000000006</v>
      </c>
      <c r="C259" s="344">
        <v>51.400000000000006</v>
      </c>
      <c r="D259" s="344">
        <v>74.53</v>
      </c>
      <c r="E259" s="37"/>
      <c r="F259" s="37"/>
      <c r="G259" s="37"/>
      <c r="H259" s="37"/>
      <c r="I259" s="37"/>
      <c r="J259" s="37"/>
      <c r="K259" s="37"/>
      <c r="L259" s="343">
        <v>257</v>
      </c>
      <c r="M259" s="345">
        <v>0</v>
      </c>
      <c r="N259" s="345">
        <v>23.129999999999995</v>
      </c>
      <c r="O259" s="345">
        <v>23.129999999999995</v>
      </c>
    </row>
    <row r="260" spans="1:15" x14ac:dyDescent="0.3">
      <c r="A260" s="343">
        <v>258</v>
      </c>
      <c r="B260" s="344">
        <v>51.6</v>
      </c>
      <c r="C260" s="344">
        <v>51.6</v>
      </c>
      <c r="D260" s="344">
        <v>74.819999999999993</v>
      </c>
      <c r="E260" s="37"/>
      <c r="F260" s="37"/>
      <c r="G260" s="37"/>
      <c r="H260" s="37"/>
      <c r="I260" s="37"/>
      <c r="J260" s="37"/>
      <c r="K260" s="37"/>
      <c r="L260" s="343">
        <v>258</v>
      </c>
      <c r="M260" s="345">
        <v>0</v>
      </c>
      <c r="N260" s="345">
        <v>23.219999999999992</v>
      </c>
      <c r="O260" s="345">
        <v>23.219999999999992</v>
      </c>
    </row>
    <row r="261" spans="1:15" x14ac:dyDescent="0.3">
      <c r="A261" s="343">
        <v>259</v>
      </c>
      <c r="B261" s="344">
        <v>51.800000000000004</v>
      </c>
      <c r="C261" s="344">
        <v>51.800000000000004</v>
      </c>
      <c r="D261" s="344">
        <v>75.11</v>
      </c>
      <c r="E261" s="37"/>
      <c r="F261" s="37"/>
      <c r="G261" s="37"/>
      <c r="H261" s="37"/>
      <c r="I261" s="37"/>
      <c r="J261" s="37"/>
      <c r="K261" s="37"/>
      <c r="L261" s="343">
        <v>259</v>
      </c>
      <c r="M261" s="345">
        <v>0</v>
      </c>
      <c r="N261" s="345">
        <v>23.309999999999995</v>
      </c>
      <c r="O261" s="345">
        <v>23.309999999999995</v>
      </c>
    </row>
    <row r="262" spans="1:15" x14ac:dyDescent="0.3">
      <c r="A262" s="343">
        <v>260</v>
      </c>
      <c r="B262" s="344">
        <v>52</v>
      </c>
      <c r="C262" s="344">
        <v>52</v>
      </c>
      <c r="D262" s="344">
        <v>75.399999999999991</v>
      </c>
      <c r="E262" s="37"/>
      <c r="F262" s="37"/>
      <c r="G262" s="37"/>
      <c r="H262" s="37"/>
      <c r="I262" s="37"/>
      <c r="J262" s="37"/>
      <c r="K262" s="37"/>
      <c r="L262" s="343">
        <v>260</v>
      </c>
      <c r="M262" s="345">
        <v>0</v>
      </c>
      <c r="N262" s="345">
        <v>23.399999999999991</v>
      </c>
      <c r="O262" s="345">
        <v>23.399999999999991</v>
      </c>
    </row>
    <row r="263" spans="1:15" x14ac:dyDescent="0.3">
      <c r="A263" s="343">
        <v>261</v>
      </c>
      <c r="B263" s="344">
        <v>52.2</v>
      </c>
      <c r="C263" s="344">
        <v>52.2</v>
      </c>
      <c r="D263" s="344">
        <v>75.69</v>
      </c>
      <c r="E263" s="37"/>
      <c r="F263" s="37"/>
      <c r="G263" s="37"/>
      <c r="H263" s="37"/>
      <c r="I263" s="37"/>
      <c r="J263" s="37"/>
      <c r="K263" s="37"/>
      <c r="L263" s="343">
        <v>261</v>
      </c>
      <c r="M263" s="345">
        <v>0</v>
      </c>
      <c r="N263" s="345">
        <v>23.489999999999995</v>
      </c>
      <c r="O263" s="345">
        <v>23.489999999999995</v>
      </c>
    </row>
    <row r="264" spans="1:15" x14ac:dyDescent="0.3">
      <c r="A264" s="343">
        <v>262</v>
      </c>
      <c r="B264" s="344">
        <v>52.400000000000006</v>
      </c>
      <c r="C264" s="344">
        <v>52.400000000000006</v>
      </c>
      <c r="D264" s="344">
        <v>75.97999999999999</v>
      </c>
      <c r="E264" s="37"/>
      <c r="F264" s="37"/>
      <c r="G264" s="37"/>
      <c r="H264" s="37"/>
      <c r="I264" s="37"/>
      <c r="J264" s="37"/>
      <c r="K264" s="37"/>
      <c r="L264" s="343">
        <v>262</v>
      </c>
      <c r="M264" s="345">
        <v>0</v>
      </c>
      <c r="N264" s="345">
        <v>23.579999999999984</v>
      </c>
      <c r="O264" s="345">
        <v>23.579999999999984</v>
      </c>
    </row>
    <row r="265" spans="1:15" x14ac:dyDescent="0.3">
      <c r="A265" s="343">
        <v>263</v>
      </c>
      <c r="B265" s="344">
        <v>52.6</v>
      </c>
      <c r="C265" s="344">
        <v>52.6</v>
      </c>
      <c r="D265" s="344">
        <v>76.27</v>
      </c>
      <c r="E265" s="37"/>
      <c r="F265" s="37"/>
      <c r="G265" s="37"/>
      <c r="H265" s="37"/>
      <c r="I265" s="37"/>
      <c r="J265" s="37"/>
      <c r="K265" s="37"/>
      <c r="L265" s="343">
        <v>263</v>
      </c>
      <c r="M265" s="345">
        <v>0</v>
      </c>
      <c r="N265" s="345">
        <v>23.669999999999995</v>
      </c>
      <c r="O265" s="345">
        <v>23.669999999999995</v>
      </c>
    </row>
    <row r="266" spans="1:15" x14ac:dyDescent="0.3">
      <c r="A266" s="343">
        <v>264</v>
      </c>
      <c r="B266" s="344">
        <v>52.800000000000004</v>
      </c>
      <c r="C266" s="344">
        <v>52.800000000000004</v>
      </c>
      <c r="D266" s="344">
        <v>76.559999999999988</v>
      </c>
      <c r="E266" s="37"/>
      <c r="F266" s="37"/>
      <c r="G266" s="37"/>
      <c r="H266" s="37"/>
      <c r="I266" s="37"/>
      <c r="J266" s="37"/>
      <c r="K266" s="37"/>
      <c r="L266" s="343">
        <v>264</v>
      </c>
      <c r="M266" s="345">
        <v>0</v>
      </c>
      <c r="N266" s="345">
        <v>23.759999999999984</v>
      </c>
      <c r="O266" s="345">
        <v>23.759999999999984</v>
      </c>
    </row>
    <row r="267" spans="1:15" x14ac:dyDescent="0.3">
      <c r="A267" s="343">
        <v>265</v>
      </c>
      <c r="B267" s="344">
        <v>53</v>
      </c>
      <c r="C267" s="344">
        <v>53</v>
      </c>
      <c r="D267" s="344">
        <v>76.849999999999994</v>
      </c>
      <c r="E267" s="37"/>
      <c r="F267" s="37"/>
      <c r="G267" s="37"/>
      <c r="H267" s="37"/>
      <c r="I267" s="37"/>
      <c r="J267" s="37"/>
      <c r="K267" s="37"/>
      <c r="L267" s="343">
        <v>265</v>
      </c>
      <c r="M267" s="345">
        <v>0</v>
      </c>
      <c r="N267" s="345">
        <v>23.849999999999994</v>
      </c>
      <c r="O267" s="345">
        <v>23.849999999999994</v>
      </c>
    </row>
    <row r="268" spans="1:15" x14ac:dyDescent="0.3">
      <c r="A268" s="343">
        <v>266</v>
      </c>
      <c r="B268" s="344">
        <v>53.2</v>
      </c>
      <c r="C268" s="344">
        <v>53.2</v>
      </c>
      <c r="D268" s="344">
        <v>77.14</v>
      </c>
      <c r="E268" s="37"/>
      <c r="F268" s="37"/>
      <c r="G268" s="37"/>
      <c r="H268" s="37"/>
      <c r="I268" s="37"/>
      <c r="J268" s="37"/>
      <c r="K268" s="37"/>
      <c r="L268" s="343">
        <v>266</v>
      </c>
      <c r="M268" s="345">
        <v>0</v>
      </c>
      <c r="N268" s="345">
        <v>23.939999999999998</v>
      </c>
      <c r="O268" s="345">
        <v>23.939999999999998</v>
      </c>
    </row>
    <row r="269" spans="1:15" x14ac:dyDescent="0.3">
      <c r="A269" s="343">
        <v>267</v>
      </c>
      <c r="B269" s="344">
        <v>53.400000000000006</v>
      </c>
      <c r="C269" s="344">
        <v>53.400000000000006</v>
      </c>
      <c r="D269" s="344">
        <v>77.429999999999993</v>
      </c>
      <c r="E269" s="37"/>
      <c r="F269" s="37"/>
      <c r="G269" s="37"/>
      <c r="H269" s="37"/>
      <c r="I269" s="37"/>
      <c r="J269" s="37"/>
      <c r="K269" s="37"/>
      <c r="L269" s="343">
        <v>267</v>
      </c>
      <c r="M269" s="345">
        <v>0</v>
      </c>
      <c r="N269" s="345">
        <v>24.029999999999987</v>
      </c>
      <c r="O269" s="345">
        <v>24.029999999999987</v>
      </c>
    </row>
    <row r="270" spans="1:15" x14ac:dyDescent="0.3">
      <c r="A270" s="343">
        <v>268</v>
      </c>
      <c r="B270" s="344">
        <v>53.6</v>
      </c>
      <c r="C270" s="344">
        <v>53.6</v>
      </c>
      <c r="D270" s="344">
        <v>77.72</v>
      </c>
      <c r="E270" s="37"/>
      <c r="F270" s="37"/>
      <c r="G270" s="37"/>
      <c r="H270" s="37"/>
      <c r="I270" s="37"/>
      <c r="J270" s="37"/>
      <c r="K270" s="37"/>
      <c r="L270" s="343">
        <v>268</v>
      </c>
      <c r="M270" s="345">
        <v>0</v>
      </c>
      <c r="N270" s="345">
        <v>24.119999999999997</v>
      </c>
      <c r="O270" s="345">
        <v>24.119999999999997</v>
      </c>
    </row>
    <row r="271" spans="1:15" x14ac:dyDescent="0.3">
      <c r="A271" s="343">
        <v>269</v>
      </c>
      <c r="B271" s="344">
        <v>53.800000000000004</v>
      </c>
      <c r="C271" s="344">
        <v>53.800000000000004</v>
      </c>
      <c r="D271" s="344">
        <v>78.009999999999991</v>
      </c>
      <c r="E271" s="37"/>
      <c r="F271" s="37"/>
      <c r="G271" s="37"/>
      <c r="H271" s="37"/>
      <c r="I271" s="37"/>
      <c r="J271" s="37"/>
      <c r="K271" s="37"/>
      <c r="L271" s="343">
        <v>269</v>
      </c>
      <c r="M271" s="345">
        <v>0</v>
      </c>
      <c r="N271" s="345">
        <v>24.209999999999987</v>
      </c>
      <c r="O271" s="345">
        <v>24.209999999999987</v>
      </c>
    </row>
    <row r="272" spans="1:15" x14ac:dyDescent="0.3">
      <c r="A272" s="343">
        <v>270</v>
      </c>
      <c r="B272" s="344">
        <v>54</v>
      </c>
      <c r="C272" s="344">
        <v>54</v>
      </c>
      <c r="D272" s="344">
        <v>78.3</v>
      </c>
      <c r="E272" s="37"/>
      <c r="F272" s="37"/>
      <c r="G272" s="37"/>
      <c r="H272" s="37"/>
      <c r="I272" s="37"/>
      <c r="J272" s="37"/>
      <c r="K272" s="37"/>
      <c r="L272" s="343">
        <v>270</v>
      </c>
      <c r="M272" s="345">
        <v>0</v>
      </c>
      <c r="N272" s="345">
        <v>24.299999999999997</v>
      </c>
      <c r="O272" s="345">
        <v>24.299999999999997</v>
      </c>
    </row>
    <row r="273" spans="1:15" x14ac:dyDescent="0.3">
      <c r="A273" s="343">
        <v>271</v>
      </c>
      <c r="B273" s="344">
        <v>54.2</v>
      </c>
      <c r="C273" s="344">
        <v>54.2</v>
      </c>
      <c r="D273" s="344">
        <v>78.589999999999989</v>
      </c>
      <c r="E273" s="37"/>
      <c r="F273" s="37"/>
      <c r="G273" s="37"/>
      <c r="H273" s="37"/>
      <c r="I273" s="37"/>
      <c r="J273" s="37"/>
      <c r="K273" s="37"/>
      <c r="L273" s="343">
        <v>271</v>
      </c>
      <c r="M273" s="345">
        <v>0</v>
      </c>
      <c r="N273" s="345">
        <v>24.389999999999986</v>
      </c>
      <c r="O273" s="345">
        <v>24.389999999999986</v>
      </c>
    </row>
    <row r="274" spans="1:15" x14ac:dyDescent="0.3">
      <c r="A274" s="343">
        <v>272</v>
      </c>
      <c r="B274" s="344">
        <v>54.400000000000006</v>
      </c>
      <c r="C274" s="344">
        <v>54.400000000000006</v>
      </c>
      <c r="D274" s="344">
        <v>78.88</v>
      </c>
      <c r="E274" s="37"/>
      <c r="F274" s="37"/>
      <c r="G274" s="37"/>
      <c r="H274" s="37"/>
      <c r="I274" s="37"/>
      <c r="J274" s="37"/>
      <c r="K274" s="37"/>
      <c r="L274" s="343">
        <v>272</v>
      </c>
      <c r="M274" s="345">
        <v>0</v>
      </c>
      <c r="N274" s="345">
        <v>24.47999999999999</v>
      </c>
      <c r="O274" s="345">
        <v>24.47999999999999</v>
      </c>
    </row>
    <row r="275" spans="1:15" x14ac:dyDescent="0.3">
      <c r="A275" s="343">
        <v>273</v>
      </c>
      <c r="B275" s="344">
        <v>54.6</v>
      </c>
      <c r="C275" s="344">
        <v>54.6</v>
      </c>
      <c r="D275" s="344">
        <v>79.169999999999987</v>
      </c>
      <c r="E275" s="37"/>
      <c r="F275" s="37"/>
      <c r="G275" s="37"/>
      <c r="H275" s="37"/>
      <c r="I275" s="37"/>
      <c r="J275" s="37"/>
      <c r="K275" s="37"/>
      <c r="L275" s="343">
        <v>273</v>
      </c>
      <c r="M275" s="345">
        <v>0</v>
      </c>
      <c r="N275" s="345">
        <v>24.569999999999986</v>
      </c>
      <c r="O275" s="345">
        <v>24.569999999999986</v>
      </c>
    </row>
    <row r="276" spans="1:15" x14ac:dyDescent="0.3">
      <c r="A276" s="343">
        <v>274</v>
      </c>
      <c r="B276" s="344">
        <v>54.800000000000004</v>
      </c>
      <c r="C276" s="344">
        <v>54.800000000000004</v>
      </c>
      <c r="D276" s="344">
        <v>79.459999999999994</v>
      </c>
      <c r="E276" s="37"/>
      <c r="F276" s="37"/>
      <c r="G276" s="37"/>
      <c r="H276" s="37"/>
      <c r="I276" s="37"/>
      <c r="J276" s="37"/>
      <c r="K276" s="37"/>
      <c r="L276" s="343">
        <v>274</v>
      </c>
      <c r="M276" s="345">
        <v>0</v>
      </c>
      <c r="N276" s="345">
        <v>24.659999999999989</v>
      </c>
      <c r="O276" s="345">
        <v>24.659999999999989</v>
      </c>
    </row>
    <row r="277" spans="1:15" x14ac:dyDescent="0.3">
      <c r="A277" s="343">
        <v>275</v>
      </c>
      <c r="B277" s="344">
        <v>55</v>
      </c>
      <c r="C277" s="344">
        <v>55</v>
      </c>
      <c r="D277" s="344">
        <v>79.75</v>
      </c>
      <c r="E277" s="37"/>
      <c r="F277" s="37"/>
      <c r="G277" s="37"/>
      <c r="H277" s="37"/>
      <c r="I277" s="37"/>
      <c r="J277" s="37"/>
      <c r="K277" s="37"/>
      <c r="L277" s="343">
        <v>275</v>
      </c>
      <c r="M277" s="345">
        <v>0</v>
      </c>
      <c r="N277" s="345">
        <v>24.75</v>
      </c>
      <c r="O277" s="345">
        <v>24.75</v>
      </c>
    </row>
    <row r="278" spans="1:15" x14ac:dyDescent="0.3">
      <c r="A278" s="343">
        <v>276</v>
      </c>
      <c r="B278" s="344">
        <v>55.2</v>
      </c>
      <c r="C278" s="344">
        <v>55.2</v>
      </c>
      <c r="D278" s="344">
        <v>80.039999999999992</v>
      </c>
      <c r="E278" s="37"/>
      <c r="F278" s="37"/>
      <c r="G278" s="37"/>
      <c r="H278" s="37"/>
      <c r="I278" s="37"/>
      <c r="J278" s="37"/>
      <c r="K278" s="37"/>
      <c r="L278" s="343">
        <v>276</v>
      </c>
      <c r="M278" s="345">
        <v>0</v>
      </c>
      <c r="N278" s="345">
        <v>24.839999999999989</v>
      </c>
      <c r="O278" s="345">
        <v>24.839999999999989</v>
      </c>
    </row>
    <row r="279" spans="1:15" x14ac:dyDescent="0.3">
      <c r="A279" s="343">
        <v>277</v>
      </c>
      <c r="B279" s="344">
        <v>55.400000000000006</v>
      </c>
      <c r="C279" s="344">
        <v>55.400000000000006</v>
      </c>
      <c r="D279" s="344">
        <v>80.33</v>
      </c>
      <c r="E279" s="37"/>
      <c r="F279" s="37"/>
      <c r="G279" s="37"/>
      <c r="H279" s="37"/>
      <c r="I279" s="37"/>
      <c r="J279" s="37"/>
      <c r="K279" s="37"/>
      <c r="L279" s="343">
        <v>277</v>
      </c>
      <c r="M279" s="345">
        <v>0</v>
      </c>
      <c r="N279" s="345">
        <v>24.929999999999993</v>
      </c>
      <c r="O279" s="345">
        <v>24.929999999999993</v>
      </c>
    </row>
    <row r="280" spans="1:15" x14ac:dyDescent="0.3">
      <c r="A280" s="343">
        <v>278</v>
      </c>
      <c r="B280" s="344">
        <v>55.6</v>
      </c>
      <c r="C280" s="344">
        <v>55.6</v>
      </c>
      <c r="D280" s="344">
        <v>80.61999999999999</v>
      </c>
      <c r="E280" s="37"/>
      <c r="F280" s="37"/>
      <c r="G280" s="37"/>
      <c r="H280" s="37"/>
      <c r="I280" s="37"/>
      <c r="J280" s="37"/>
      <c r="K280" s="37"/>
      <c r="L280" s="343">
        <v>278</v>
      </c>
      <c r="M280" s="345">
        <v>0</v>
      </c>
      <c r="N280" s="345">
        <v>25.019999999999989</v>
      </c>
      <c r="O280" s="345">
        <v>25.019999999999989</v>
      </c>
    </row>
    <row r="281" spans="1:15" x14ac:dyDescent="0.3">
      <c r="A281" s="343">
        <v>279</v>
      </c>
      <c r="B281" s="344">
        <v>55.800000000000004</v>
      </c>
      <c r="C281" s="344">
        <v>55.800000000000004</v>
      </c>
      <c r="D281" s="344">
        <v>80.91</v>
      </c>
      <c r="E281" s="37"/>
      <c r="F281" s="37"/>
      <c r="G281" s="37"/>
      <c r="H281" s="37"/>
      <c r="I281" s="37"/>
      <c r="J281" s="37"/>
      <c r="K281" s="37"/>
      <c r="L281" s="343">
        <v>279</v>
      </c>
      <c r="M281" s="345">
        <v>0</v>
      </c>
      <c r="N281" s="345">
        <v>25.109999999999992</v>
      </c>
      <c r="O281" s="345">
        <v>25.109999999999992</v>
      </c>
    </row>
    <row r="282" spans="1:15" x14ac:dyDescent="0.3">
      <c r="A282" s="343">
        <v>280</v>
      </c>
      <c r="B282" s="344">
        <v>56</v>
      </c>
      <c r="C282" s="344">
        <v>56</v>
      </c>
      <c r="D282" s="344">
        <v>81.199999999999989</v>
      </c>
      <c r="E282" s="37"/>
      <c r="F282" s="37"/>
      <c r="G282" s="37"/>
      <c r="H282" s="37"/>
      <c r="I282" s="37"/>
      <c r="J282" s="37"/>
      <c r="K282" s="37"/>
      <c r="L282" s="343">
        <v>280</v>
      </c>
      <c r="M282" s="345">
        <v>0</v>
      </c>
      <c r="N282" s="345">
        <v>25.199999999999989</v>
      </c>
      <c r="O282" s="345">
        <v>25.199999999999989</v>
      </c>
    </row>
    <row r="283" spans="1:15" x14ac:dyDescent="0.3">
      <c r="A283" s="343">
        <v>281</v>
      </c>
      <c r="B283" s="344">
        <v>56.2</v>
      </c>
      <c r="C283" s="344">
        <v>56.2</v>
      </c>
      <c r="D283" s="344">
        <v>81.489999999999995</v>
      </c>
      <c r="E283" s="37"/>
      <c r="F283" s="37"/>
      <c r="G283" s="37"/>
      <c r="H283" s="37"/>
      <c r="I283" s="37"/>
      <c r="J283" s="37"/>
      <c r="K283" s="37"/>
      <c r="L283" s="343">
        <v>281</v>
      </c>
      <c r="M283" s="345">
        <v>0</v>
      </c>
      <c r="N283" s="345">
        <v>25.289999999999992</v>
      </c>
      <c r="O283" s="345">
        <v>25.289999999999992</v>
      </c>
    </row>
    <row r="284" spans="1:15" x14ac:dyDescent="0.3">
      <c r="A284" s="343">
        <v>282</v>
      </c>
      <c r="B284" s="344">
        <v>56.400000000000006</v>
      </c>
      <c r="C284" s="344">
        <v>56.400000000000006</v>
      </c>
      <c r="D284" s="344">
        <v>81.78</v>
      </c>
      <c r="E284" s="37"/>
      <c r="F284" s="37"/>
      <c r="G284" s="37"/>
      <c r="H284" s="37"/>
      <c r="I284" s="37"/>
      <c r="J284" s="37"/>
      <c r="K284" s="37"/>
      <c r="L284" s="343">
        <v>282</v>
      </c>
      <c r="M284" s="345">
        <v>0</v>
      </c>
      <c r="N284" s="345">
        <v>25.379999999999995</v>
      </c>
      <c r="O284" s="345">
        <v>25.379999999999995</v>
      </c>
    </row>
    <row r="285" spans="1:15" x14ac:dyDescent="0.3">
      <c r="A285" s="343">
        <v>283</v>
      </c>
      <c r="B285" s="344">
        <v>56.6</v>
      </c>
      <c r="C285" s="344">
        <v>56.6</v>
      </c>
      <c r="D285" s="344">
        <v>82.07</v>
      </c>
      <c r="E285" s="37"/>
      <c r="F285" s="37"/>
      <c r="G285" s="37"/>
      <c r="H285" s="37"/>
      <c r="I285" s="37"/>
      <c r="J285" s="37"/>
      <c r="K285" s="37"/>
      <c r="L285" s="343">
        <v>283</v>
      </c>
      <c r="M285" s="345">
        <v>0</v>
      </c>
      <c r="N285" s="345">
        <v>25.469999999999992</v>
      </c>
      <c r="O285" s="345">
        <v>25.469999999999992</v>
      </c>
    </row>
    <row r="286" spans="1:15" x14ac:dyDescent="0.3">
      <c r="A286" s="343">
        <v>284</v>
      </c>
      <c r="B286" s="344">
        <v>56.800000000000004</v>
      </c>
      <c r="C286" s="344">
        <v>56.800000000000004</v>
      </c>
      <c r="D286" s="344">
        <v>82.36</v>
      </c>
      <c r="E286" s="37"/>
      <c r="F286" s="37"/>
      <c r="G286" s="37"/>
      <c r="H286" s="37"/>
      <c r="I286" s="37"/>
      <c r="J286" s="37"/>
      <c r="K286" s="37"/>
      <c r="L286" s="343">
        <v>284</v>
      </c>
      <c r="M286" s="345">
        <v>0</v>
      </c>
      <c r="N286" s="345">
        <v>25.559999999999995</v>
      </c>
      <c r="O286" s="345">
        <v>25.559999999999995</v>
      </c>
    </row>
    <row r="287" spans="1:15" x14ac:dyDescent="0.3">
      <c r="A287" s="343">
        <v>285</v>
      </c>
      <c r="B287" s="344">
        <v>57</v>
      </c>
      <c r="C287" s="344">
        <v>57</v>
      </c>
      <c r="D287" s="344">
        <v>82.649999999999991</v>
      </c>
      <c r="E287" s="37"/>
      <c r="F287" s="37"/>
      <c r="G287" s="37"/>
      <c r="H287" s="37"/>
      <c r="I287" s="37"/>
      <c r="J287" s="37"/>
      <c r="K287" s="37"/>
      <c r="L287" s="343">
        <v>285</v>
      </c>
      <c r="M287" s="345">
        <v>0</v>
      </c>
      <c r="N287" s="345">
        <v>25.649999999999991</v>
      </c>
      <c r="O287" s="345">
        <v>25.649999999999991</v>
      </c>
    </row>
    <row r="288" spans="1:15" x14ac:dyDescent="0.3">
      <c r="A288" s="343">
        <v>286</v>
      </c>
      <c r="B288" s="344">
        <v>57.2</v>
      </c>
      <c r="C288" s="344">
        <v>57.2</v>
      </c>
      <c r="D288" s="344">
        <v>82.94</v>
      </c>
      <c r="E288" s="37"/>
      <c r="F288" s="37"/>
      <c r="G288" s="37"/>
      <c r="H288" s="37"/>
      <c r="I288" s="37"/>
      <c r="J288" s="37"/>
      <c r="K288" s="37"/>
      <c r="L288" s="343">
        <v>286</v>
      </c>
      <c r="M288" s="345">
        <v>0</v>
      </c>
      <c r="N288" s="345">
        <v>25.739999999999995</v>
      </c>
      <c r="O288" s="345">
        <v>25.739999999999995</v>
      </c>
    </row>
    <row r="289" spans="1:15" x14ac:dyDescent="0.3">
      <c r="A289" s="343">
        <v>287</v>
      </c>
      <c r="B289" s="344">
        <v>57.400000000000006</v>
      </c>
      <c r="C289" s="344">
        <v>57.400000000000006</v>
      </c>
      <c r="D289" s="344">
        <v>83.22999999999999</v>
      </c>
      <c r="E289" s="37"/>
      <c r="F289" s="37"/>
      <c r="G289" s="37"/>
      <c r="H289" s="37"/>
      <c r="I289" s="37"/>
      <c r="J289" s="37"/>
      <c r="K289" s="37"/>
      <c r="L289" s="343">
        <v>287</v>
      </c>
      <c r="M289" s="345">
        <v>0</v>
      </c>
      <c r="N289" s="345">
        <v>25.829999999999984</v>
      </c>
      <c r="O289" s="345">
        <v>25.829999999999984</v>
      </c>
    </row>
    <row r="290" spans="1:15" x14ac:dyDescent="0.3">
      <c r="A290" s="343">
        <v>288</v>
      </c>
      <c r="B290" s="344">
        <v>57.6</v>
      </c>
      <c r="C290" s="344">
        <v>57.6</v>
      </c>
      <c r="D290" s="344">
        <v>83.52</v>
      </c>
      <c r="E290" s="37"/>
      <c r="F290" s="37"/>
      <c r="G290" s="37"/>
      <c r="H290" s="37"/>
      <c r="I290" s="37"/>
      <c r="J290" s="37"/>
      <c r="K290" s="37"/>
      <c r="L290" s="343">
        <v>288</v>
      </c>
      <c r="M290" s="345">
        <v>0</v>
      </c>
      <c r="N290" s="345">
        <v>25.919999999999995</v>
      </c>
      <c r="O290" s="345">
        <v>25.919999999999995</v>
      </c>
    </row>
    <row r="291" spans="1:15" x14ac:dyDescent="0.3">
      <c r="A291" s="343">
        <v>289</v>
      </c>
      <c r="B291" s="344">
        <v>57.800000000000004</v>
      </c>
      <c r="C291" s="344">
        <v>57.800000000000004</v>
      </c>
      <c r="D291" s="344">
        <v>83.809999999999988</v>
      </c>
      <c r="E291" s="37"/>
      <c r="F291" s="37"/>
      <c r="G291" s="37"/>
      <c r="H291" s="37"/>
      <c r="I291" s="37"/>
      <c r="J291" s="37"/>
      <c r="K291" s="37"/>
      <c r="L291" s="343">
        <v>289</v>
      </c>
      <c r="M291" s="345">
        <v>0</v>
      </c>
      <c r="N291" s="345">
        <v>26.009999999999984</v>
      </c>
      <c r="O291" s="345">
        <v>26.009999999999984</v>
      </c>
    </row>
    <row r="292" spans="1:15" x14ac:dyDescent="0.3">
      <c r="A292" s="343">
        <v>290</v>
      </c>
      <c r="B292" s="344">
        <v>58</v>
      </c>
      <c r="C292" s="344">
        <v>58</v>
      </c>
      <c r="D292" s="344">
        <v>84.1</v>
      </c>
      <c r="E292" s="37"/>
      <c r="F292" s="37"/>
      <c r="G292" s="37"/>
      <c r="H292" s="37"/>
      <c r="I292" s="37"/>
      <c r="J292" s="37"/>
      <c r="K292" s="37"/>
      <c r="L292" s="343">
        <v>290</v>
      </c>
      <c r="M292" s="345">
        <v>0</v>
      </c>
      <c r="N292" s="345">
        <v>26.099999999999994</v>
      </c>
      <c r="O292" s="345">
        <v>26.099999999999994</v>
      </c>
    </row>
    <row r="293" spans="1:15" x14ac:dyDescent="0.3">
      <c r="A293" s="343">
        <v>291</v>
      </c>
      <c r="B293" s="344">
        <v>58.2</v>
      </c>
      <c r="C293" s="344">
        <v>58.2</v>
      </c>
      <c r="D293" s="344">
        <v>84.39</v>
      </c>
      <c r="E293" s="37"/>
      <c r="F293" s="37"/>
      <c r="G293" s="37"/>
      <c r="H293" s="37"/>
      <c r="I293" s="37"/>
      <c r="J293" s="37"/>
      <c r="K293" s="37"/>
      <c r="L293" s="343">
        <v>291</v>
      </c>
      <c r="M293" s="345">
        <v>0</v>
      </c>
      <c r="N293" s="345">
        <v>26.189999999999998</v>
      </c>
      <c r="O293" s="345">
        <v>26.189999999999998</v>
      </c>
    </row>
    <row r="294" spans="1:15" x14ac:dyDescent="0.3">
      <c r="A294" s="343">
        <v>292</v>
      </c>
      <c r="B294" s="344">
        <v>58.400000000000006</v>
      </c>
      <c r="C294" s="344">
        <v>58.400000000000006</v>
      </c>
      <c r="D294" s="344">
        <v>84.679999999999993</v>
      </c>
      <c r="E294" s="37"/>
      <c r="F294" s="37"/>
      <c r="G294" s="37"/>
      <c r="H294" s="37"/>
      <c r="I294" s="37"/>
      <c r="J294" s="37"/>
      <c r="K294" s="37"/>
      <c r="L294" s="343">
        <v>292</v>
      </c>
      <c r="M294" s="345">
        <v>0</v>
      </c>
      <c r="N294" s="345">
        <v>26.279999999999987</v>
      </c>
      <c r="O294" s="345">
        <v>26.279999999999987</v>
      </c>
    </row>
    <row r="295" spans="1:15" x14ac:dyDescent="0.3">
      <c r="A295" s="343">
        <v>293</v>
      </c>
      <c r="B295" s="344">
        <v>58.6</v>
      </c>
      <c r="C295" s="344">
        <v>58.6</v>
      </c>
      <c r="D295" s="344">
        <v>84.97</v>
      </c>
      <c r="E295" s="37"/>
      <c r="F295" s="37"/>
      <c r="G295" s="37"/>
      <c r="H295" s="37"/>
      <c r="I295" s="37"/>
      <c r="J295" s="37"/>
      <c r="K295" s="37"/>
      <c r="L295" s="343">
        <v>293</v>
      </c>
      <c r="M295" s="345">
        <v>0</v>
      </c>
      <c r="N295" s="345">
        <v>26.369999999999997</v>
      </c>
      <c r="O295" s="345">
        <v>26.369999999999997</v>
      </c>
    </row>
    <row r="296" spans="1:15" x14ac:dyDescent="0.3">
      <c r="A296" s="343">
        <v>294</v>
      </c>
      <c r="B296" s="344">
        <v>58.800000000000004</v>
      </c>
      <c r="C296" s="344">
        <v>58.800000000000004</v>
      </c>
      <c r="D296" s="344">
        <v>85.259999999999991</v>
      </c>
      <c r="E296" s="37"/>
      <c r="F296" s="37"/>
      <c r="G296" s="37"/>
      <c r="H296" s="37"/>
      <c r="I296" s="37"/>
      <c r="J296" s="37"/>
      <c r="K296" s="37"/>
      <c r="L296" s="343">
        <v>294</v>
      </c>
      <c r="M296" s="345">
        <v>0</v>
      </c>
      <c r="N296" s="345">
        <v>26.459999999999987</v>
      </c>
      <c r="O296" s="345">
        <v>26.459999999999987</v>
      </c>
    </row>
    <row r="297" spans="1:15" x14ac:dyDescent="0.3">
      <c r="A297" s="343">
        <v>295</v>
      </c>
      <c r="B297" s="344">
        <v>59</v>
      </c>
      <c r="C297" s="344">
        <v>59</v>
      </c>
      <c r="D297" s="344">
        <v>85.55</v>
      </c>
      <c r="E297" s="37"/>
      <c r="F297" s="37"/>
      <c r="G297" s="37"/>
      <c r="H297" s="37"/>
      <c r="I297" s="37"/>
      <c r="J297" s="37"/>
      <c r="K297" s="37"/>
      <c r="L297" s="343">
        <v>295</v>
      </c>
      <c r="M297" s="345">
        <v>0</v>
      </c>
      <c r="N297" s="345">
        <v>26.549999999999997</v>
      </c>
      <c r="O297" s="345">
        <v>26.549999999999997</v>
      </c>
    </row>
    <row r="298" spans="1:15" x14ac:dyDescent="0.3">
      <c r="A298" s="343">
        <v>296</v>
      </c>
      <c r="B298" s="344">
        <v>59.2</v>
      </c>
      <c r="C298" s="344">
        <v>59.2</v>
      </c>
      <c r="D298" s="344">
        <v>85.839999999999989</v>
      </c>
      <c r="E298" s="37"/>
      <c r="F298" s="37"/>
      <c r="G298" s="37"/>
      <c r="H298" s="37"/>
      <c r="I298" s="37"/>
      <c r="J298" s="37"/>
      <c r="K298" s="37"/>
      <c r="L298" s="343">
        <v>296</v>
      </c>
      <c r="M298" s="345">
        <v>0</v>
      </c>
      <c r="N298" s="345">
        <v>26.639999999999986</v>
      </c>
      <c r="O298" s="345">
        <v>26.639999999999986</v>
      </c>
    </row>
    <row r="299" spans="1:15" x14ac:dyDescent="0.3">
      <c r="A299" s="343">
        <v>297</v>
      </c>
      <c r="B299" s="344">
        <v>59.400000000000006</v>
      </c>
      <c r="C299" s="344">
        <v>59.400000000000006</v>
      </c>
      <c r="D299" s="344">
        <v>86.13</v>
      </c>
      <c r="E299" s="37"/>
      <c r="F299" s="37"/>
      <c r="G299" s="37"/>
      <c r="H299" s="37"/>
      <c r="I299" s="37"/>
      <c r="J299" s="37"/>
      <c r="K299" s="37"/>
      <c r="L299" s="343">
        <v>297</v>
      </c>
      <c r="M299" s="345">
        <v>0</v>
      </c>
      <c r="N299" s="345">
        <v>26.72999999999999</v>
      </c>
      <c r="O299" s="345">
        <v>26.72999999999999</v>
      </c>
    </row>
    <row r="300" spans="1:15" x14ac:dyDescent="0.3">
      <c r="A300" s="343">
        <v>298</v>
      </c>
      <c r="B300" s="344">
        <v>59.6</v>
      </c>
      <c r="C300" s="344">
        <v>59.6</v>
      </c>
      <c r="D300" s="344">
        <v>86.419999999999987</v>
      </c>
      <c r="E300" s="37"/>
      <c r="F300" s="37"/>
      <c r="G300" s="37"/>
      <c r="H300" s="37"/>
      <c r="I300" s="37"/>
      <c r="J300" s="37"/>
      <c r="K300" s="37"/>
      <c r="L300" s="343">
        <v>298</v>
      </c>
      <c r="M300" s="345">
        <v>0</v>
      </c>
      <c r="N300" s="345">
        <v>26.819999999999986</v>
      </c>
      <c r="O300" s="345">
        <v>26.819999999999986</v>
      </c>
    </row>
    <row r="301" spans="1:15" x14ac:dyDescent="0.3">
      <c r="A301" s="343">
        <v>299</v>
      </c>
      <c r="B301" s="344">
        <v>59.800000000000004</v>
      </c>
      <c r="C301" s="344">
        <v>59.800000000000004</v>
      </c>
      <c r="D301" s="344">
        <v>86.71</v>
      </c>
      <c r="E301" s="37"/>
      <c r="F301" s="37"/>
      <c r="G301" s="37"/>
      <c r="H301" s="37"/>
      <c r="I301" s="37"/>
      <c r="J301" s="37"/>
      <c r="K301" s="37"/>
      <c r="L301" s="343">
        <v>299</v>
      </c>
      <c r="M301" s="345">
        <v>0</v>
      </c>
      <c r="N301" s="345">
        <v>26.909999999999989</v>
      </c>
      <c r="O301" s="345">
        <v>26.909999999999989</v>
      </c>
    </row>
    <row r="302" spans="1:15" x14ac:dyDescent="0.3">
      <c r="A302" s="343">
        <v>300</v>
      </c>
      <c r="B302" s="344">
        <v>60</v>
      </c>
      <c r="C302" s="344">
        <v>60</v>
      </c>
      <c r="D302" s="344">
        <v>87</v>
      </c>
      <c r="E302" s="37"/>
      <c r="F302" s="37"/>
      <c r="G302" s="37"/>
      <c r="H302" s="37"/>
      <c r="I302" s="37"/>
      <c r="J302" s="37"/>
      <c r="K302" s="37"/>
      <c r="L302" s="343">
        <v>300</v>
      </c>
      <c r="M302" s="345">
        <v>0</v>
      </c>
      <c r="N302" s="345">
        <v>27</v>
      </c>
      <c r="O302" s="345">
        <v>27</v>
      </c>
    </row>
    <row r="303" spans="1:15" x14ac:dyDescent="0.3">
      <c r="A303" s="343">
        <v>301</v>
      </c>
      <c r="B303" s="344">
        <v>60.2</v>
      </c>
      <c r="C303" s="344">
        <v>60.2</v>
      </c>
      <c r="D303" s="344">
        <v>87.289999999999992</v>
      </c>
      <c r="E303" s="37"/>
      <c r="F303" s="37"/>
      <c r="G303" s="37"/>
      <c r="H303" s="37"/>
      <c r="I303" s="37"/>
      <c r="J303" s="37"/>
      <c r="K303" s="37"/>
      <c r="L303" s="343">
        <v>301</v>
      </c>
      <c r="M303" s="345">
        <v>0</v>
      </c>
      <c r="N303" s="345">
        <v>27.089999999999989</v>
      </c>
      <c r="O303" s="345">
        <v>27.089999999999989</v>
      </c>
    </row>
    <row r="304" spans="1:15" x14ac:dyDescent="0.3">
      <c r="A304" s="343">
        <v>302</v>
      </c>
      <c r="B304" s="344">
        <v>60.400000000000006</v>
      </c>
      <c r="C304" s="344">
        <v>60.400000000000006</v>
      </c>
      <c r="D304" s="344">
        <v>87.58</v>
      </c>
      <c r="E304" s="37"/>
      <c r="F304" s="37"/>
      <c r="G304" s="37"/>
      <c r="H304" s="37"/>
      <c r="I304" s="37"/>
      <c r="J304" s="37"/>
      <c r="K304" s="37"/>
      <c r="L304" s="343">
        <v>302</v>
      </c>
      <c r="M304" s="345">
        <v>0</v>
      </c>
      <c r="N304" s="345">
        <v>27.179999999999993</v>
      </c>
      <c r="O304" s="345">
        <v>27.179999999999993</v>
      </c>
    </row>
    <row r="305" spans="1:15" x14ac:dyDescent="0.3">
      <c r="A305" s="343">
        <v>303</v>
      </c>
      <c r="B305" s="344">
        <v>60.6</v>
      </c>
      <c r="C305" s="344">
        <v>60.6</v>
      </c>
      <c r="D305" s="344">
        <v>87.86999999999999</v>
      </c>
      <c r="E305" s="37"/>
      <c r="F305" s="37"/>
      <c r="G305" s="37"/>
      <c r="H305" s="37"/>
      <c r="I305" s="37"/>
      <c r="J305" s="37"/>
      <c r="K305" s="37"/>
      <c r="L305" s="343">
        <v>303</v>
      </c>
      <c r="M305" s="345">
        <v>0</v>
      </c>
      <c r="N305" s="345">
        <v>27.269999999999989</v>
      </c>
      <c r="O305" s="345">
        <v>27.269999999999989</v>
      </c>
    </row>
    <row r="306" spans="1:15" x14ac:dyDescent="0.3">
      <c r="A306" s="343">
        <v>304</v>
      </c>
      <c r="B306" s="344">
        <v>60.800000000000004</v>
      </c>
      <c r="C306" s="344">
        <v>60.800000000000004</v>
      </c>
      <c r="D306" s="344">
        <v>88.16</v>
      </c>
      <c r="E306" s="37"/>
      <c r="F306" s="37"/>
      <c r="G306" s="37"/>
      <c r="H306" s="37"/>
      <c r="I306" s="37"/>
      <c r="J306" s="37"/>
      <c r="K306" s="37"/>
      <c r="L306" s="343">
        <v>304</v>
      </c>
      <c r="M306" s="345">
        <v>0</v>
      </c>
      <c r="N306" s="345">
        <v>27.359999999999992</v>
      </c>
      <c r="O306" s="345">
        <v>27.359999999999992</v>
      </c>
    </row>
    <row r="307" spans="1:15" x14ac:dyDescent="0.3">
      <c r="A307" s="343">
        <v>305</v>
      </c>
      <c r="B307" s="344">
        <v>61</v>
      </c>
      <c r="C307" s="344">
        <v>61</v>
      </c>
      <c r="D307" s="344">
        <v>88.449999999999989</v>
      </c>
      <c r="E307" s="37"/>
      <c r="F307" s="37"/>
      <c r="G307" s="37"/>
      <c r="H307" s="37"/>
      <c r="I307" s="37"/>
      <c r="J307" s="37"/>
      <c r="K307" s="37"/>
      <c r="L307" s="343">
        <v>305</v>
      </c>
      <c r="M307" s="345">
        <v>0</v>
      </c>
      <c r="N307" s="345">
        <v>27.449999999999989</v>
      </c>
      <c r="O307" s="345">
        <v>27.449999999999989</v>
      </c>
    </row>
    <row r="308" spans="1:15" x14ac:dyDescent="0.3">
      <c r="A308" s="343">
        <v>306</v>
      </c>
      <c r="B308" s="344">
        <v>61.2</v>
      </c>
      <c r="C308" s="344">
        <v>61.2</v>
      </c>
      <c r="D308" s="344">
        <v>88.74</v>
      </c>
      <c r="E308" s="37"/>
      <c r="F308" s="37"/>
      <c r="G308" s="37"/>
      <c r="H308" s="37"/>
      <c r="I308" s="37"/>
      <c r="J308" s="37"/>
      <c r="K308" s="37"/>
      <c r="L308" s="343">
        <v>306</v>
      </c>
      <c r="M308" s="345">
        <v>0</v>
      </c>
      <c r="N308" s="345">
        <v>27.539999999999992</v>
      </c>
      <c r="O308" s="345">
        <v>27.539999999999992</v>
      </c>
    </row>
    <row r="309" spans="1:15" x14ac:dyDescent="0.3">
      <c r="A309" s="343">
        <v>307</v>
      </c>
      <c r="B309" s="344">
        <v>61.400000000000006</v>
      </c>
      <c r="C309" s="344">
        <v>61.400000000000006</v>
      </c>
      <c r="D309" s="344">
        <v>89.029999999999987</v>
      </c>
      <c r="E309" s="37"/>
      <c r="F309" s="37"/>
      <c r="G309" s="37"/>
      <c r="H309" s="37"/>
      <c r="I309" s="37"/>
      <c r="J309" s="37"/>
      <c r="K309" s="37"/>
      <c r="L309" s="343">
        <v>307</v>
      </c>
      <c r="M309" s="345">
        <v>0</v>
      </c>
      <c r="N309" s="345">
        <v>27.629999999999981</v>
      </c>
      <c r="O309" s="345">
        <v>27.629999999999981</v>
      </c>
    </row>
    <row r="310" spans="1:15" x14ac:dyDescent="0.3">
      <c r="A310" s="343">
        <v>308</v>
      </c>
      <c r="B310" s="344">
        <v>61.6</v>
      </c>
      <c r="C310" s="344">
        <v>61.6</v>
      </c>
      <c r="D310" s="344">
        <v>89.32</v>
      </c>
      <c r="E310" s="37"/>
      <c r="F310" s="37"/>
      <c r="G310" s="37"/>
      <c r="H310" s="37"/>
      <c r="I310" s="37"/>
      <c r="J310" s="37"/>
      <c r="K310" s="37"/>
      <c r="L310" s="343">
        <v>308</v>
      </c>
      <c r="M310" s="345">
        <v>0</v>
      </c>
      <c r="N310" s="345">
        <v>27.719999999999992</v>
      </c>
      <c r="O310" s="345">
        <v>27.719999999999992</v>
      </c>
    </row>
    <row r="311" spans="1:15" x14ac:dyDescent="0.3">
      <c r="A311" s="343">
        <v>309</v>
      </c>
      <c r="B311" s="344">
        <v>61.800000000000004</v>
      </c>
      <c r="C311" s="344">
        <v>61.800000000000004</v>
      </c>
      <c r="D311" s="344">
        <v>89.61</v>
      </c>
      <c r="E311" s="37"/>
      <c r="F311" s="37"/>
      <c r="G311" s="37"/>
      <c r="H311" s="37"/>
      <c r="I311" s="37"/>
      <c r="J311" s="37"/>
      <c r="K311" s="37"/>
      <c r="L311" s="343">
        <v>309</v>
      </c>
      <c r="M311" s="345">
        <v>0</v>
      </c>
      <c r="N311" s="345">
        <v>27.809999999999995</v>
      </c>
      <c r="O311" s="345">
        <v>27.809999999999995</v>
      </c>
    </row>
    <row r="312" spans="1:15" x14ac:dyDescent="0.3">
      <c r="A312" s="343">
        <v>310</v>
      </c>
      <c r="B312" s="344">
        <v>62</v>
      </c>
      <c r="C312" s="344">
        <v>62</v>
      </c>
      <c r="D312" s="344">
        <v>89.899999999999991</v>
      </c>
      <c r="E312" s="37"/>
      <c r="F312" s="37"/>
      <c r="G312" s="37"/>
      <c r="H312" s="37"/>
      <c r="I312" s="37"/>
      <c r="J312" s="37"/>
      <c r="K312" s="37"/>
      <c r="L312" s="343">
        <v>310</v>
      </c>
      <c r="M312" s="345">
        <v>0</v>
      </c>
      <c r="N312" s="345">
        <v>27.899999999999991</v>
      </c>
      <c r="O312" s="345">
        <v>27.899999999999991</v>
      </c>
    </row>
    <row r="313" spans="1:15" x14ac:dyDescent="0.3">
      <c r="A313" s="343">
        <v>311</v>
      </c>
      <c r="B313" s="344">
        <v>62.2</v>
      </c>
      <c r="C313" s="344">
        <v>62.2</v>
      </c>
      <c r="D313" s="344">
        <v>90.19</v>
      </c>
      <c r="E313" s="37"/>
      <c r="F313" s="37"/>
      <c r="G313" s="37"/>
      <c r="H313" s="37"/>
      <c r="I313" s="37"/>
      <c r="J313" s="37"/>
      <c r="K313" s="37"/>
      <c r="L313" s="343">
        <v>311</v>
      </c>
      <c r="M313" s="345">
        <v>0</v>
      </c>
      <c r="N313" s="345">
        <v>27.989999999999995</v>
      </c>
      <c r="O313" s="345">
        <v>27.989999999999995</v>
      </c>
    </row>
    <row r="314" spans="1:15" x14ac:dyDescent="0.3">
      <c r="A314" s="343">
        <v>312</v>
      </c>
      <c r="B314" s="344">
        <v>62.400000000000006</v>
      </c>
      <c r="C314" s="344">
        <v>62.400000000000006</v>
      </c>
      <c r="D314" s="344">
        <v>90.47999999999999</v>
      </c>
      <c r="E314" s="37"/>
      <c r="F314" s="37"/>
      <c r="G314" s="37"/>
      <c r="H314" s="37"/>
      <c r="I314" s="37"/>
      <c r="J314" s="37"/>
      <c r="K314" s="37"/>
      <c r="L314" s="343">
        <v>312</v>
      </c>
      <c r="M314" s="345">
        <v>0</v>
      </c>
      <c r="N314" s="345">
        <v>28.079999999999984</v>
      </c>
      <c r="O314" s="345">
        <v>28.079999999999984</v>
      </c>
    </row>
    <row r="315" spans="1:15" x14ac:dyDescent="0.3">
      <c r="A315" s="343">
        <v>313</v>
      </c>
      <c r="B315" s="344">
        <v>62.6</v>
      </c>
      <c r="C315" s="344">
        <v>62.6</v>
      </c>
      <c r="D315" s="344">
        <v>90.77</v>
      </c>
      <c r="E315" s="37"/>
      <c r="F315" s="37"/>
      <c r="G315" s="37"/>
      <c r="H315" s="37"/>
      <c r="I315" s="37"/>
      <c r="J315" s="37"/>
      <c r="K315" s="37"/>
      <c r="L315" s="343">
        <v>313</v>
      </c>
      <c r="M315" s="345">
        <v>0</v>
      </c>
      <c r="N315" s="345">
        <v>28.169999999999995</v>
      </c>
      <c r="O315" s="345">
        <v>28.169999999999995</v>
      </c>
    </row>
    <row r="316" spans="1:15" x14ac:dyDescent="0.3">
      <c r="A316" s="343">
        <v>314</v>
      </c>
      <c r="B316" s="344">
        <v>62.800000000000004</v>
      </c>
      <c r="C316" s="344">
        <v>62.800000000000004</v>
      </c>
      <c r="D316" s="344">
        <v>91.059999999999988</v>
      </c>
      <c r="E316" s="37"/>
      <c r="F316" s="37"/>
      <c r="G316" s="37"/>
      <c r="H316" s="37"/>
      <c r="I316" s="37"/>
      <c r="J316" s="37"/>
      <c r="K316" s="37"/>
      <c r="L316" s="343">
        <v>314</v>
      </c>
      <c r="M316" s="345">
        <v>0</v>
      </c>
      <c r="N316" s="345">
        <v>28.259999999999984</v>
      </c>
      <c r="O316" s="345">
        <v>28.259999999999984</v>
      </c>
    </row>
    <row r="317" spans="1:15" x14ac:dyDescent="0.3">
      <c r="A317" s="343">
        <v>315</v>
      </c>
      <c r="B317" s="344">
        <v>63</v>
      </c>
      <c r="C317" s="344">
        <v>63</v>
      </c>
      <c r="D317" s="344">
        <v>91.35</v>
      </c>
      <c r="E317" s="37"/>
      <c r="F317" s="37"/>
      <c r="G317" s="37"/>
      <c r="H317" s="37"/>
      <c r="I317" s="37"/>
      <c r="J317" s="37"/>
      <c r="K317" s="37"/>
      <c r="L317" s="343">
        <v>315</v>
      </c>
      <c r="M317" s="345">
        <v>0</v>
      </c>
      <c r="N317" s="345">
        <v>28.349999999999994</v>
      </c>
      <c r="O317" s="345">
        <v>28.349999999999994</v>
      </c>
    </row>
    <row r="318" spans="1:15" x14ac:dyDescent="0.3">
      <c r="A318" s="343">
        <v>316</v>
      </c>
      <c r="B318" s="344">
        <v>63.2</v>
      </c>
      <c r="C318" s="344">
        <v>63.2</v>
      </c>
      <c r="D318" s="344">
        <v>91.64</v>
      </c>
      <c r="E318" s="37"/>
      <c r="F318" s="37"/>
      <c r="G318" s="37"/>
      <c r="H318" s="37"/>
      <c r="I318" s="37"/>
      <c r="J318" s="37"/>
      <c r="K318" s="37"/>
      <c r="L318" s="343">
        <v>316</v>
      </c>
      <c r="M318" s="345">
        <v>0</v>
      </c>
      <c r="N318" s="345">
        <v>28.439999999999998</v>
      </c>
      <c r="O318" s="345">
        <v>28.439999999999998</v>
      </c>
    </row>
    <row r="319" spans="1:15" x14ac:dyDescent="0.3">
      <c r="A319" s="343">
        <v>317</v>
      </c>
      <c r="B319" s="344">
        <v>63.400000000000006</v>
      </c>
      <c r="C319" s="344">
        <v>63.400000000000006</v>
      </c>
      <c r="D319" s="344">
        <v>91.929999999999993</v>
      </c>
      <c r="E319" s="37"/>
      <c r="F319" s="37"/>
      <c r="G319" s="37"/>
      <c r="H319" s="37"/>
      <c r="I319" s="37"/>
      <c r="J319" s="37"/>
      <c r="K319" s="37"/>
      <c r="L319" s="343">
        <v>317</v>
      </c>
      <c r="M319" s="345">
        <v>0</v>
      </c>
      <c r="N319" s="345">
        <v>28.529999999999987</v>
      </c>
      <c r="O319" s="345">
        <v>28.529999999999987</v>
      </c>
    </row>
    <row r="320" spans="1:15" x14ac:dyDescent="0.3">
      <c r="A320" s="343">
        <v>318</v>
      </c>
      <c r="B320" s="344">
        <v>63.6</v>
      </c>
      <c r="C320" s="344">
        <v>63.6</v>
      </c>
      <c r="D320" s="344">
        <v>92.22</v>
      </c>
      <c r="E320" s="37"/>
      <c r="F320" s="37"/>
      <c r="G320" s="37"/>
      <c r="H320" s="37"/>
      <c r="I320" s="37"/>
      <c r="J320" s="37"/>
      <c r="K320" s="37"/>
      <c r="L320" s="343">
        <v>318</v>
      </c>
      <c r="M320" s="345">
        <v>0</v>
      </c>
      <c r="N320" s="345">
        <v>28.619999999999997</v>
      </c>
      <c r="O320" s="345">
        <v>28.619999999999997</v>
      </c>
    </row>
    <row r="321" spans="1:15" x14ac:dyDescent="0.3">
      <c r="A321" s="343">
        <v>319</v>
      </c>
      <c r="B321" s="344">
        <v>63.800000000000004</v>
      </c>
      <c r="C321" s="344">
        <v>63.800000000000004</v>
      </c>
      <c r="D321" s="344">
        <v>92.509999999999991</v>
      </c>
      <c r="E321" s="37"/>
      <c r="F321" s="37"/>
      <c r="G321" s="37"/>
      <c r="H321" s="37"/>
      <c r="I321" s="37"/>
      <c r="J321" s="37"/>
      <c r="K321" s="37"/>
      <c r="L321" s="343">
        <v>319</v>
      </c>
      <c r="M321" s="345">
        <v>0</v>
      </c>
      <c r="N321" s="345">
        <v>28.709999999999987</v>
      </c>
      <c r="O321" s="345">
        <v>28.709999999999987</v>
      </c>
    </row>
    <row r="322" spans="1:15" x14ac:dyDescent="0.3">
      <c r="A322" s="343">
        <v>320</v>
      </c>
      <c r="B322" s="344">
        <v>64</v>
      </c>
      <c r="C322" s="344">
        <v>64</v>
      </c>
      <c r="D322" s="344">
        <v>92.8</v>
      </c>
      <c r="E322" s="37"/>
      <c r="F322" s="37"/>
      <c r="G322" s="37"/>
      <c r="H322" s="37"/>
      <c r="I322" s="37"/>
      <c r="J322" s="37"/>
      <c r="K322" s="37"/>
      <c r="L322" s="343">
        <v>320</v>
      </c>
      <c r="M322" s="345">
        <v>0</v>
      </c>
      <c r="N322" s="345">
        <v>28.799999999999997</v>
      </c>
      <c r="O322" s="345">
        <v>28.799999999999997</v>
      </c>
    </row>
    <row r="323" spans="1:15" x14ac:dyDescent="0.3">
      <c r="A323" s="343">
        <v>321</v>
      </c>
      <c r="B323" s="344">
        <v>64.2</v>
      </c>
      <c r="C323" s="344">
        <v>64.2</v>
      </c>
      <c r="D323" s="344">
        <v>93.089999999999989</v>
      </c>
      <c r="E323" s="37"/>
      <c r="F323" s="37"/>
      <c r="G323" s="37"/>
      <c r="H323" s="37"/>
      <c r="I323" s="37"/>
      <c r="J323" s="37"/>
      <c r="K323" s="37"/>
      <c r="L323" s="343">
        <v>321</v>
      </c>
      <c r="M323" s="345">
        <v>0</v>
      </c>
      <c r="N323" s="345">
        <v>28.889999999999986</v>
      </c>
      <c r="O323" s="345">
        <v>28.889999999999986</v>
      </c>
    </row>
    <row r="324" spans="1:15" x14ac:dyDescent="0.3">
      <c r="A324" s="343">
        <v>322</v>
      </c>
      <c r="B324" s="344">
        <v>64.400000000000006</v>
      </c>
      <c r="C324" s="344">
        <v>64.400000000000006</v>
      </c>
      <c r="D324" s="344">
        <v>93.38</v>
      </c>
      <c r="E324" s="37"/>
      <c r="F324" s="37"/>
      <c r="G324" s="37"/>
      <c r="H324" s="37"/>
      <c r="I324" s="37"/>
      <c r="J324" s="37"/>
      <c r="K324" s="37"/>
      <c r="L324" s="343">
        <v>322</v>
      </c>
      <c r="M324" s="345">
        <v>0</v>
      </c>
      <c r="N324" s="345">
        <v>28.97999999999999</v>
      </c>
      <c r="O324" s="345">
        <v>28.97999999999999</v>
      </c>
    </row>
    <row r="325" spans="1:15" x14ac:dyDescent="0.3">
      <c r="A325" s="343">
        <v>323</v>
      </c>
      <c r="B325" s="344">
        <v>64.600000000000009</v>
      </c>
      <c r="C325" s="344">
        <v>64.600000000000009</v>
      </c>
      <c r="D325" s="344">
        <v>93.669999999999987</v>
      </c>
      <c r="E325" s="37"/>
      <c r="F325" s="37"/>
      <c r="G325" s="37"/>
      <c r="H325" s="37"/>
      <c r="I325" s="37"/>
      <c r="J325" s="37"/>
      <c r="K325" s="37"/>
      <c r="L325" s="343">
        <v>323</v>
      </c>
      <c r="M325" s="345">
        <v>0</v>
      </c>
      <c r="N325" s="345">
        <v>29.069999999999979</v>
      </c>
      <c r="O325" s="345">
        <v>29.069999999999979</v>
      </c>
    </row>
    <row r="326" spans="1:15" x14ac:dyDescent="0.3">
      <c r="A326" s="343">
        <v>324</v>
      </c>
      <c r="B326" s="344">
        <v>64.8</v>
      </c>
      <c r="C326" s="344">
        <v>64.8</v>
      </c>
      <c r="D326" s="344">
        <v>93.96</v>
      </c>
      <c r="E326" s="37"/>
      <c r="F326" s="37"/>
      <c r="G326" s="37"/>
      <c r="H326" s="37"/>
      <c r="I326" s="37"/>
      <c r="J326" s="37"/>
      <c r="K326" s="37"/>
      <c r="L326" s="343">
        <v>324</v>
      </c>
      <c r="M326" s="345">
        <v>0</v>
      </c>
      <c r="N326" s="345">
        <v>29.159999999999997</v>
      </c>
      <c r="O326" s="345">
        <v>29.159999999999997</v>
      </c>
    </row>
    <row r="327" spans="1:15" x14ac:dyDescent="0.3">
      <c r="A327" s="343">
        <v>325</v>
      </c>
      <c r="B327" s="344">
        <v>65</v>
      </c>
      <c r="C327" s="344">
        <v>65</v>
      </c>
      <c r="D327" s="344">
        <v>94.25</v>
      </c>
      <c r="E327" s="37"/>
      <c r="F327" s="37"/>
      <c r="G327" s="37"/>
      <c r="H327" s="37"/>
      <c r="I327" s="37"/>
      <c r="J327" s="37"/>
      <c r="K327" s="37"/>
      <c r="L327" s="343">
        <v>325</v>
      </c>
      <c r="M327" s="345">
        <v>0</v>
      </c>
      <c r="N327" s="345">
        <v>29.25</v>
      </c>
      <c r="O327" s="345">
        <v>29.25</v>
      </c>
    </row>
    <row r="328" spans="1:15" x14ac:dyDescent="0.3">
      <c r="A328" s="343">
        <v>326</v>
      </c>
      <c r="B328" s="344">
        <v>65.2</v>
      </c>
      <c r="C328" s="344">
        <v>65.2</v>
      </c>
      <c r="D328" s="344">
        <v>94.539999999999992</v>
      </c>
      <c r="E328" s="37"/>
      <c r="F328" s="37"/>
      <c r="G328" s="37"/>
      <c r="H328" s="37"/>
      <c r="I328" s="37"/>
      <c r="J328" s="37"/>
      <c r="K328" s="37"/>
      <c r="L328" s="343">
        <v>326</v>
      </c>
      <c r="M328" s="345">
        <v>0</v>
      </c>
      <c r="N328" s="345">
        <v>29.339999999999989</v>
      </c>
      <c r="O328" s="345">
        <v>29.339999999999989</v>
      </c>
    </row>
    <row r="329" spans="1:15" x14ac:dyDescent="0.3">
      <c r="A329" s="343">
        <v>327</v>
      </c>
      <c r="B329" s="344">
        <v>65.400000000000006</v>
      </c>
      <c r="C329" s="344">
        <v>65.400000000000006</v>
      </c>
      <c r="D329" s="344">
        <v>94.83</v>
      </c>
      <c r="E329" s="37"/>
      <c r="F329" s="37"/>
      <c r="G329" s="37"/>
      <c r="H329" s="37"/>
      <c r="I329" s="37"/>
      <c r="J329" s="37"/>
      <c r="K329" s="37"/>
      <c r="L329" s="343">
        <v>327</v>
      </c>
      <c r="M329" s="345">
        <v>0</v>
      </c>
      <c r="N329" s="345">
        <v>29.429999999999993</v>
      </c>
      <c r="O329" s="345">
        <v>29.429999999999993</v>
      </c>
    </row>
    <row r="330" spans="1:15" x14ac:dyDescent="0.3">
      <c r="A330" s="343">
        <v>328</v>
      </c>
      <c r="B330" s="344">
        <v>65.600000000000009</v>
      </c>
      <c r="C330" s="344">
        <v>65.600000000000009</v>
      </c>
      <c r="D330" s="344">
        <v>95.11999999999999</v>
      </c>
      <c r="E330" s="37"/>
      <c r="F330" s="37"/>
      <c r="G330" s="37"/>
      <c r="H330" s="37"/>
      <c r="I330" s="37"/>
      <c r="J330" s="37"/>
      <c r="K330" s="37"/>
      <c r="L330" s="343">
        <v>328</v>
      </c>
      <c r="M330" s="345">
        <v>0</v>
      </c>
      <c r="N330" s="345">
        <v>29.519999999999982</v>
      </c>
      <c r="O330" s="345">
        <v>29.519999999999982</v>
      </c>
    </row>
    <row r="331" spans="1:15" x14ac:dyDescent="0.3">
      <c r="A331" s="343">
        <v>329</v>
      </c>
      <c r="B331" s="344">
        <v>65.8</v>
      </c>
      <c r="C331" s="344">
        <v>65.8</v>
      </c>
      <c r="D331" s="344">
        <v>95.41</v>
      </c>
      <c r="E331" s="37"/>
      <c r="F331" s="37"/>
      <c r="G331" s="37"/>
      <c r="H331" s="37"/>
      <c r="I331" s="37"/>
      <c r="J331" s="37"/>
      <c r="K331" s="37"/>
      <c r="L331" s="343">
        <v>329</v>
      </c>
      <c r="M331" s="345">
        <v>0</v>
      </c>
      <c r="N331" s="345">
        <v>29.61</v>
      </c>
      <c r="O331" s="345">
        <v>29.61</v>
      </c>
    </row>
    <row r="332" spans="1:15" x14ac:dyDescent="0.3">
      <c r="A332" s="343">
        <v>330</v>
      </c>
      <c r="B332" s="344">
        <v>66</v>
      </c>
      <c r="C332" s="344">
        <v>66</v>
      </c>
      <c r="D332" s="344">
        <v>95.699999999999989</v>
      </c>
      <c r="E332" s="37"/>
      <c r="F332" s="37"/>
      <c r="G332" s="37"/>
      <c r="H332" s="37"/>
      <c r="I332" s="37"/>
      <c r="J332" s="37"/>
      <c r="K332" s="37"/>
      <c r="L332" s="343">
        <v>330</v>
      </c>
      <c r="M332" s="345">
        <v>0</v>
      </c>
      <c r="N332" s="345">
        <v>29.699999999999989</v>
      </c>
      <c r="O332" s="345">
        <v>29.699999999999989</v>
      </c>
    </row>
    <row r="333" spans="1:15" x14ac:dyDescent="0.3">
      <c r="A333" s="343">
        <v>331</v>
      </c>
      <c r="B333" s="344">
        <v>66.2</v>
      </c>
      <c r="C333" s="344">
        <v>66.2</v>
      </c>
      <c r="D333" s="344">
        <v>95.99</v>
      </c>
      <c r="E333" s="37"/>
      <c r="F333" s="37"/>
      <c r="G333" s="37"/>
      <c r="H333" s="37"/>
      <c r="I333" s="37"/>
      <c r="J333" s="37"/>
      <c r="K333" s="37"/>
      <c r="L333" s="343">
        <v>331</v>
      </c>
      <c r="M333" s="345">
        <v>0</v>
      </c>
      <c r="N333" s="345">
        <v>29.789999999999992</v>
      </c>
      <c r="O333" s="345">
        <v>29.789999999999992</v>
      </c>
    </row>
    <row r="334" spans="1:15" x14ac:dyDescent="0.3">
      <c r="A334" s="343">
        <v>332</v>
      </c>
      <c r="B334" s="344">
        <v>66.400000000000006</v>
      </c>
      <c r="C334" s="344">
        <v>66.400000000000006</v>
      </c>
      <c r="D334" s="344">
        <v>96.279999999999987</v>
      </c>
      <c r="E334" s="37"/>
      <c r="F334" s="37"/>
      <c r="G334" s="37"/>
      <c r="H334" s="37"/>
      <c r="I334" s="37"/>
      <c r="J334" s="37"/>
      <c r="K334" s="37"/>
      <c r="L334" s="343">
        <v>332</v>
      </c>
      <c r="M334" s="345">
        <v>0</v>
      </c>
      <c r="N334" s="345">
        <v>29.879999999999981</v>
      </c>
      <c r="O334" s="345">
        <v>29.879999999999981</v>
      </c>
    </row>
    <row r="335" spans="1:15" x14ac:dyDescent="0.3">
      <c r="A335" s="343">
        <v>333</v>
      </c>
      <c r="B335" s="344">
        <v>66.600000000000009</v>
      </c>
      <c r="C335" s="344">
        <v>66.600000000000009</v>
      </c>
      <c r="D335" s="344">
        <v>96.57</v>
      </c>
      <c r="E335" s="37"/>
      <c r="F335" s="37"/>
      <c r="G335" s="37"/>
      <c r="H335" s="37"/>
      <c r="I335" s="37"/>
      <c r="J335" s="37"/>
      <c r="K335" s="37"/>
      <c r="L335" s="343">
        <v>333</v>
      </c>
      <c r="M335" s="345">
        <v>0</v>
      </c>
      <c r="N335" s="345">
        <v>29.969999999999985</v>
      </c>
      <c r="O335" s="345">
        <v>29.969999999999985</v>
      </c>
    </row>
    <row r="336" spans="1:15" x14ac:dyDescent="0.3">
      <c r="A336" s="343">
        <v>334</v>
      </c>
      <c r="B336" s="344">
        <v>66.8</v>
      </c>
      <c r="C336" s="344">
        <v>66.8</v>
      </c>
      <c r="D336" s="344">
        <v>96.86</v>
      </c>
      <c r="E336" s="37"/>
      <c r="F336" s="37"/>
      <c r="G336" s="37"/>
      <c r="H336" s="37"/>
      <c r="I336" s="37"/>
      <c r="J336" s="37"/>
      <c r="K336" s="37"/>
      <c r="L336" s="343">
        <v>334</v>
      </c>
      <c r="M336" s="345">
        <v>0</v>
      </c>
      <c r="N336" s="345">
        <v>30.060000000000002</v>
      </c>
      <c r="O336" s="345">
        <v>30.060000000000002</v>
      </c>
    </row>
    <row r="337" spans="1:15" x14ac:dyDescent="0.3">
      <c r="A337" s="343">
        <v>335</v>
      </c>
      <c r="B337" s="344">
        <v>67</v>
      </c>
      <c r="C337" s="344">
        <v>67</v>
      </c>
      <c r="D337" s="344">
        <v>97.149999999999991</v>
      </c>
      <c r="E337" s="37"/>
      <c r="F337" s="37"/>
      <c r="G337" s="37"/>
      <c r="H337" s="37"/>
      <c r="I337" s="37"/>
      <c r="J337" s="37"/>
      <c r="K337" s="37"/>
      <c r="L337" s="343">
        <v>335</v>
      </c>
      <c r="M337" s="345">
        <v>0</v>
      </c>
      <c r="N337" s="345">
        <v>30.149999999999991</v>
      </c>
      <c r="O337" s="345">
        <v>30.149999999999991</v>
      </c>
    </row>
    <row r="338" spans="1:15" x14ac:dyDescent="0.3">
      <c r="A338" s="343">
        <v>336</v>
      </c>
      <c r="B338" s="344">
        <v>67.2</v>
      </c>
      <c r="C338" s="344">
        <v>67.2</v>
      </c>
      <c r="D338" s="344">
        <v>97.44</v>
      </c>
      <c r="E338" s="37"/>
      <c r="F338" s="37"/>
      <c r="G338" s="37"/>
      <c r="H338" s="37"/>
      <c r="I338" s="37"/>
      <c r="J338" s="37"/>
      <c r="K338" s="37"/>
      <c r="L338" s="343">
        <v>336</v>
      </c>
      <c r="M338" s="345">
        <v>0</v>
      </c>
      <c r="N338" s="345">
        <v>30.239999999999995</v>
      </c>
      <c r="O338" s="345">
        <v>30.239999999999995</v>
      </c>
    </row>
    <row r="339" spans="1:15" x14ac:dyDescent="0.3">
      <c r="A339" s="343">
        <v>337</v>
      </c>
      <c r="B339" s="344">
        <v>67.400000000000006</v>
      </c>
      <c r="C339" s="344">
        <v>67.400000000000006</v>
      </c>
      <c r="D339" s="344">
        <v>97.72999999999999</v>
      </c>
      <c r="E339" s="37"/>
      <c r="F339" s="37"/>
      <c r="G339" s="37"/>
      <c r="H339" s="37"/>
      <c r="I339" s="37"/>
      <c r="J339" s="37"/>
      <c r="K339" s="37"/>
      <c r="L339" s="343">
        <v>337</v>
      </c>
      <c r="M339" s="345">
        <v>0</v>
      </c>
      <c r="N339" s="345">
        <v>30.329999999999984</v>
      </c>
      <c r="O339" s="345">
        <v>30.329999999999984</v>
      </c>
    </row>
    <row r="340" spans="1:15" x14ac:dyDescent="0.3">
      <c r="A340" s="343">
        <v>338</v>
      </c>
      <c r="B340" s="344">
        <v>67.600000000000009</v>
      </c>
      <c r="C340" s="344">
        <v>67.600000000000009</v>
      </c>
      <c r="D340" s="344">
        <v>98.02</v>
      </c>
      <c r="E340" s="37"/>
      <c r="F340" s="37"/>
      <c r="G340" s="37"/>
      <c r="H340" s="37"/>
      <c r="I340" s="37"/>
      <c r="J340" s="37"/>
      <c r="K340" s="37"/>
      <c r="L340" s="343">
        <v>338</v>
      </c>
      <c r="M340" s="345">
        <v>0</v>
      </c>
      <c r="N340" s="345">
        <v>30.419999999999987</v>
      </c>
      <c r="O340" s="345">
        <v>30.419999999999987</v>
      </c>
    </row>
    <row r="341" spans="1:15" x14ac:dyDescent="0.3">
      <c r="A341" s="343">
        <v>339</v>
      </c>
      <c r="B341" s="344">
        <v>67.8</v>
      </c>
      <c r="C341" s="344">
        <v>67.8</v>
      </c>
      <c r="D341" s="344">
        <v>98.309999999999988</v>
      </c>
      <c r="E341" s="37"/>
      <c r="F341" s="37"/>
      <c r="G341" s="37"/>
      <c r="H341" s="37"/>
      <c r="I341" s="37"/>
      <c r="J341" s="37"/>
      <c r="K341" s="37"/>
      <c r="L341" s="343">
        <v>339</v>
      </c>
      <c r="M341" s="345">
        <v>0</v>
      </c>
      <c r="N341" s="345">
        <v>30.509999999999991</v>
      </c>
      <c r="O341" s="345">
        <v>30.509999999999991</v>
      </c>
    </row>
    <row r="342" spans="1:15" x14ac:dyDescent="0.3">
      <c r="A342" s="343">
        <v>340</v>
      </c>
      <c r="B342" s="344">
        <v>68</v>
      </c>
      <c r="C342" s="344">
        <v>68</v>
      </c>
      <c r="D342" s="344">
        <v>98.6</v>
      </c>
      <c r="E342" s="37"/>
      <c r="F342" s="37"/>
      <c r="G342" s="37"/>
      <c r="H342" s="37"/>
      <c r="I342" s="37"/>
      <c r="J342" s="37"/>
      <c r="K342" s="37"/>
      <c r="L342" s="343">
        <v>340</v>
      </c>
      <c r="M342" s="345">
        <v>0</v>
      </c>
      <c r="N342" s="345">
        <v>30.599999999999994</v>
      </c>
      <c r="O342" s="345">
        <v>30.599999999999994</v>
      </c>
    </row>
    <row r="343" spans="1:15" x14ac:dyDescent="0.3">
      <c r="A343" s="343">
        <v>341</v>
      </c>
      <c r="B343" s="344">
        <v>68.2</v>
      </c>
      <c r="C343" s="344">
        <v>68.2</v>
      </c>
      <c r="D343" s="344">
        <v>98.889999999999986</v>
      </c>
      <c r="E343" s="37"/>
      <c r="F343" s="37"/>
      <c r="G343" s="37"/>
      <c r="H343" s="37"/>
      <c r="I343" s="37"/>
      <c r="J343" s="37"/>
      <c r="K343" s="37"/>
      <c r="L343" s="343">
        <v>341</v>
      </c>
      <c r="M343" s="345">
        <v>0</v>
      </c>
      <c r="N343" s="345">
        <v>30.689999999999984</v>
      </c>
      <c r="O343" s="345">
        <v>30.689999999999984</v>
      </c>
    </row>
    <row r="344" spans="1:15" x14ac:dyDescent="0.3">
      <c r="A344" s="343">
        <v>342</v>
      </c>
      <c r="B344" s="344">
        <v>68.400000000000006</v>
      </c>
      <c r="C344" s="344">
        <v>68.400000000000006</v>
      </c>
      <c r="D344" s="344">
        <v>99.179999999999993</v>
      </c>
      <c r="E344" s="37"/>
      <c r="F344" s="37"/>
      <c r="G344" s="37"/>
      <c r="H344" s="37"/>
      <c r="I344" s="37"/>
      <c r="J344" s="37"/>
      <c r="K344" s="37"/>
      <c r="L344" s="343">
        <v>342</v>
      </c>
      <c r="M344" s="345">
        <v>0</v>
      </c>
      <c r="N344" s="345">
        <v>30.779999999999987</v>
      </c>
      <c r="O344" s="345">
        <v>30.779999999999987</v>
      </c>
    </row>
    <row r="345" spans="1:15" x14ac:dyDescent="0.3">
      <c r="A345" s="343">
        <v>343</v>
      </c>
      <c r="B345" s="344">
        <v>68.600000000000009</v>
      </c>
      <c r="C345" s="344">
        <v>68.600000000000009</v>
      </c>
      <c r="D345" s="344">
        <v>99.47</v>
      </c>
      <c r="E345" s="37"/>
      <c r="F345" s="37"/>
      <c r="G345" s="37"/>
      <c r="H345" s="37"/>
      <c r="I345" s="37"/>
      <c r="J345" s="37"/>
      <c r="K345" s="37"/>
      <c r="L345" s="343">
        <v>343</v>
      </c>
      <c r="M345" s="345">
        <v>0</v>
      </c>
      <c r="N345" s="345">
        <v>30.86999999999999</v>
      </c>
      <c r="O345" s="345">
        <v>30.86999999999999</v>
      </c>
    </row>
    <row r="346" spans="1:15" x14ac:dyDescent="0.3">
      <c r="A346" s="343">
        <v>344</v>
      </c>
      <c r="B346" s="344">
        <v>68.8</v>
      </c>
      <c r="C346" s="344">
        <v>68.8</v>
      </c>
      <c r="D346" s="344">
        <v>99.759999999999991</v>
      </c>
      <c r="E346" s="37"/>
      <c r="F346" s="37"/>
      <c r="G346" s="37"/>
      <c r="H346" s="37"/>
      <c r="I346" s="37"/>
      <c r="J346" s="37"/>
      <c r="K346" s="37"/>
      <c r="L346" s="343">
        <v>344</v>
      </c>
      <c r="M346" s="345">
        <v>0</v>
      </c>
      <c r="N346" s="345">
        <v>30.959999999999994</v>
      </c>
      <c r="O346" s="345">
        <v>30.959999999999994</v>
      </c>
    </row>
    <row r="347" spans="1:15" x14ac:dyDescent="0.3">
      <c r="A347" s="343">
        <v>345</v>
      </c>
      <c r="B347" s="344">
        <v>69</v>
      </c>
      <c r="C347" s="344">
        <v>69</v>
      </c>
      <c r="D347" s="344">
        <v>100</v>
      </c>
      <c r="E347" s="37"/>
      <c r="F347" s="37"/>
      <c r="G347" s="37"/>
      <c r="H347" s="37"/>
      <c r="I347" s="37"/>
      <c r="J347" s="37"/>
      <c r="K347" s="37"/>
      <c r="L347" s="343">
        <v>345</v>
      </c>
      <c r="M347" s="345">
        <v>0</v>
      </c>
      <c r="N347" s="345">
        <v>31</v>
      </c>
      <c r="O347" s="345">
        <v>31</v>
      </c>
    </row>
    <row r="348" spans="1:15" x14ac:dyDescent="0.3">
      <c r="A348" s="343">
        <v>346</v>
      </c>
      <c r="B348" s="344">
        <v>69.2</v>
      </c>
      <c r="C348" s="344">
        <v>69.2</v>
      </c>
      <c r="D348" s="344">
        <v>100</v>
      </c>
      <c r="E348" s="37"/>
      <c r="F348" s="37"/>
      <c r="G348" s="37"/>
      <c r="H348" s="37"/>
      <c r="I348" s="37"/>
      <c r="J348" s="37"/>
      <c r="K348" s="37"/>
      <c r="L348" s="343">
        <v>346</v>
      </c>
      <c r="M348" s="345">
        <v>0</v>
      </c>
      <c r="N348" s="345">
        <v>30.799999999999997</v>
      </c>
      <c r="O348" s="345">
        <v>30.799999999999997</v>
      </c>
    </row>
    <row r="349" spans="1:15" x14ac:dyDescent="0.3">
      <c r="A349" s="343">
        <v>347</v>
      </c>
      <c r="B349" s="344">
        <v>69.400000000000006</v>
      </c>
      <c r="C349" s="344">
        <v>69.400000000000006</v>
      </c>
      <c r="D349" s="344">
        <v>100</v>
      </c>
      <c r="E349" s="37"/>
      <c r="F349" s="37"/>
      <c r="G349" s="37"/>
      <c r="H349" s="37"/>
      <c r="I349" s="37"/>
      <c r="J349" s="37"/>
      <c r="K349" s="37"/>
      <c r="L349" s="343">
        <v>347</v>
      </c>
      <c r="M349" s="345">
        <v>0</v>
      </c>
      <c r="N349" s="345">
        <v>30.599999999999994</v>
      </c>
      <c r="O349" s="345">
        <v>30.599999999999994</v>
      </c>
    </row>
    <row r="350" spans="1:15" x14ac:dyDescent="0.3">
      <c r="A350" s="343">
        <v>348</v>
      </c>
      <c r="B350" s="344">
        <v>69.600000000000009</v>
      </c>
      <c r="C350" s="344">
        <v>69.600000000000009</v>
      </c>
      <c r="D350" s="344">
        <v>100</v>
      </c>
      <c r="E350" s="37"/>
      <c r="F350" s="37"/>
      <c r="G350" s="37"/>
      <c r="H350" s="37"/>
      <c r="I350" s="37"/>
      <c r="J350" s="37"/>
      <c r="K350" s="37"/>
      <c r="L350" s="343">
        <v>348</v>
      </c>
      <c r="M350" s="345">
        <v>0</v>
      </c>
      <c r="N350" s="345">
        <v>30.399999999999991</v>
      </c>
      <c r="O350" s="345">
        <v>30.399999999999991</v>
      </c>
    </row>
    <row r="351" spans="1:15" x14ac:dyDescent="0.3">
      <c r="A351" s="343">
        <v>349</v>
      </c>
      <c r="B351" s="344">
        <v>69.8</v>
      </c>
      <c r="C351" s="344">
        <v>69.8</v>
      </c>
      <c r="D351" s="344">
        <v>100</v>
      </c>
      <c r="E351" s="37"/>
      <c r="F351" s="37"/>
      <c r="G351" s="37"/>
      <c r="H351" s="37"/>
      <c r="I351" s="37"/>
      <c r="J351" s="37"/>
      <c r="K351" s="37"/>
      <c r="L351" s="343">
        <v>349</v>
      </c>
      <c r="M351" s="345">
        <v>0</v>
      </c>
      <c r="N351" s="345">
        <v>30.200000000000003</v>
      </c>
      <c r="O351" s="345">
        <v>30.200000000000003</v>
      </c>
    </row>
    <row r="352" spans="1:15" x14ac:dyDescent="0.3">
      <c r="A352" s="343">
        <v>350</v>
      </c>
      <c r="B352" s="344">
        <v>70</v>
      </c>
      <c r="C352" s="344">
        <v>70</v>
      </c>
      <c r="D352" s="344">
        <v>100</v>
      </c>
      <c r="E352" s="37"/>
      <c r="F352" s="37"/>
      <c r="G352" s="37"/>
      <c r="H352" s="37"/>
      <c r="I352" s="37"/>
      <c r="J352" s="37"/>
      <c r="K352" s="37"/>
      <c r="L352" s="343">
        <v>350</v>
      </c>
      <c r="M352" s="345">
        <v>0</v>
      </c>
      <c r="N352" s="345">
        <v>30</v>
      </c>
      <c r="O352" s="345">
        <v>30</v>
      </c>
    </row>
    <row r="353" spans="1:15" x14ac:dyDescent="0.3">
      <c r="A353" s="343">
        <v>351</v>
      </c>
      <c r="B353" s="344">
        <v>70.2</v>
      </c>
      <c r="C353" s="344">
        <v>70.2</v>
      </c>
      <c r="D353" s="344">
        <v>100</v>
      </c>
      <c r="E353" s="37"/>
      <c r="F353" s="37"/>
      <c r="G353" s="37"/>
      <c r="H353" s="37"/>
      <c r="I353" s="37"/>
      <c r="J353" s="37"/>
      <c r="K353" s="37"/>
      <c r="L353" s="343">
        <v>351</v>
      </c>
      <c r="M353" s="345">
        <v>0</v>
      </c>
      <c r="N353" s="345">
        <v>29.799999999999997</v>
      </c>
      <c r="O353" s="345">
        <v>29.799999999999997</v>
      </c>
    </row>
    <row r="354" spans="1:15" x14ac:dyDescent="0.3">
      <c r="A354" s="343">
        <v>352</v>
      </c>
      <c r="B354" s="344">
        <v>70.400000000000006</v>
      </c>
      <c r="C354" s="344">
        <v>70.400000000000006</v>
      </c>
      <c r="D354" s="344">
        <v>100</v>
      </c>
      <c r="E354" s="37"/>
      <c r="F354" s="37"/>
      <c r="G354" s="37"/>
      <c r="H354" s="37"/>
      <c r="I354" s="37"/>
      <c r="J354" s="37"/>
      <c r="K354" s="37"/>
      <c r="L354" s="343">
        <v>352</v>
      </c>
      <c r="M354" s="345">
        <v>0</v>
      </c>
      <c r="N354" s="345">
        <v>29.599999999999994</v>
      </c>
      <c r="O354" s="345">
        <v>29.599999999999994</v>
      </c>
    </row>
    <row r="355" spans="1:15" x14ac:dyDescent="0.3">
      <c r="A355" s="343">
        <v>353</v>
      </c>
      <c r="B355" s="344">
        <v>70.600000000000009</v>
      </c>
      <c r="C355" s="344">
        <v>70.600000000000009</v>
      </c>
      <c r="D355" s="344">
        <v>100</v>
      </c>
      <c r="E355" s="37"/>
      <c r="F355" s="37"/>
      <c r="G355" s="37"/>
      <c r="H355" s="37"/>
      <c r="I355" s="37"/>
      <c r="J355" s="37"/>
      <c r="K355" s="37"/>
      <c r="L355" s="343">
        <v>353</v>
      </c>
      <c r="M355" s="345">
        <v>0</v>
      </c>
      <c r="N355" s="345">
        <v>29.399999999999991</v>
      </c>
      <c r="O355" s="345">
        <v>29.399999999999991</v>
      </c>
    </row>
    <row r="356" spans="1:15" x14ac:dyDescent="0.3">
      <c r="A356" s="343">
        <v>354</v>
      </c>
      <c r="B356" s="344">
        <v>70.8</v>
      </c>
      <c r="C356" s="344">
        <v>70.8</v>
      </c>
      <c r="D356" s="344">
        <v>100</v>
      </c>
      <c r="E356" s="37"/>
      <c r="F356" s="37"/>
      <c r="G356" s="37"/>
      <c r="H356" s="37"/>
      <c r="I356" s="37"/>
      <c r="J356" s="37"/>
      <c r="K356" s="37"/>
      <c r="L356" s="343">
        <v>354</v>
      </c>
      <c r="M356" s="345">
        <v>0</v>
      </c>
      <c r="N356" s="345">
        <v>29.200000000000003</v>
      </c>
      <c r="O356" s="345">
        <v>29.200000000000003</v>
      </c>
    </row>
    <row r="357" spans="1:15" x14ac:dyDescent="0.3">
      <c r="A357" s="343">
        <v>355</v>
      </c>
      <c r="B357" s="344">
        <v>71</v>
      </c>
      <c r="C357" s="344">
        <v>71</v>
      </c>
      <c r="D357" s="344">
        <v>100</v>
      </c>
      <c r="E357" s="37"/>
      <c r="F357" s="37"/>
      <c r="G357" s="37"/>
      <c r="H357" s="37"/>
      <c r="I357" s="37"/>
      <c r="J357" s="37"/>
      <c r="K357" s="37"/>
      <c r="L357" s="343">
        <v>355</v>
      </c>
      <c r="M357" s="345">
        <v>0</v>
      </c>
      <c r="N357" s="345">
        <v>29</v>
      </c>
      <c r="O357" s="345">
        <v>29</v>
      </c>
    </row>
    <row r="358" spans="1:15" x14ac:dyDescent="0.3">
      <c r="A358" s="343">
        <v>356</v>
      </c>
      <c r="B358" s="344">
        <v>71.2</v>
      </c>
      <c r="C358" s="344">
        <v>71.2</v>
      </c>
      <c r="D358" s="344">
        <v>100</v>
      </c>
      <c r="E358" s="37"/>
      <c r="F358" s="37"/>
      <c r="G358" s="37"/>
      <c r="H358" s="37"/>
      <c r="I358" s="37"/>
      <c r="J358" s="37"/>
      <c r="K358" s="37"/>
      <c r="L358" s="343">
        <v>356</v>
      </c>
      <c r="M358" s="345">
        <v>0</v>
      </c>
      <c r="N358" s="345">
        <v>28.799999999999997</v>
      </c>
      <c r="O358" s="345">
        <v>28.799999999999997</v>
      </c>
    </row>
    <row r="359" spans="1:15" x14ac:dyDescent="0.3">
      <c r="A359" s="343">
        <v>357</v>
      </c>
      <c r="B359" s="344">
        <v>71.400000000000006</v>
      </c>
      <c r="C359" s="344">
        <v>71.400000000000006</v>
      </c>
      <c r="D359" s="344">
        <v>100</v>
      </c>
      <c r="E359" s="37"/>
      <c r="F359" s="37"/>
      <c r="G359" s="37"/>
      <c r="H359" s="37"/>
      <c r="I359" s="37"/>
      <c r="J359" s="37"/>
      <c r="K359" s="37"/>
      <c r="L359" s="343">
        <v>357</v>
      </c>
      <c r="M359" s="345">
        <v>0</v>
      </c>
      <c r="N359" s="345">
        <v>28.599999999999994</v>
      </c>
      <c r="O359" s="345">
        <v>28.599999999999994</v>
      </c>
    </row>
    <row r="360" spans="1:15" x14ac:dyDescent="0.3">
      <c r="A360" s="343">
        <v>358</v>
      </c>
      <c r="B360" s="344">
        <v>71.600000000000009</v>
      </c>
      <c r="C360" s="344">
        <v>71.600000000000009</v>
      </c>
      <c r="D360" s="344">
        <v>100</v>
      </c>
      <c r="E360" s="37"/>
      <c r="F360" s="37"/>
      <c r="G360" s="37"/>
      <c r="H360" s="37"/>
      <c r="I360" s="37"/>
      <c r="J360" s="37"/>
      <c r="K360" s="37"/>
      <c r="L360" s="343">
        <v>358</v>
      </c>
      <c r="M360" s="345">
        <v>0</v>
      </c>
      <c r="N360" s="345">
        <v>28.399999999999991</v>
      </c>
      <c r="O360" s="345">
        <v>28.399999999999991</v>
      </c>
    </row>
    <row r="361" spans="1:15" x14ac:dyDescent="0.3">
      <c r="A361" s="343">
        <v>359</v>
      </c>
      <c r="B361" s="344">
        <v>71.8</v>
      </c>
      <c r="C361" s="344">
        <v>71.8</v>
      </c>
      <c r="D361" s="344">
        <v>100</v>
      </c>
      <c r="E361" s="37"/>
      <c r="F361" s="37"/>
      <c r="G361" s="37"/>
      <c r="H361" s="37"/>
      <c r="I361" s="37"/>
      <c r="J361" s="37"/>
      <c r="K361" s="37"/>
      <c r="L361" s="343">
        <v>359</v>
      </c>
      <c r="M361" s="345">
        <v>0</v>
      </c>
      <c r="N361" s="345">
        <v>28.200000000000003</v>
      </c>
      <c r="O361" s="345">
        <v>28.200000000000003</v>
      </c>
    </row>
    <row r="362" spans="1:15" x14ac:dyDescent="0.3">
      <c r="A362" s="343">
        <v>360</v>
      </c>
      <c r="B362" s="344">
        <v>72</v>
      </c>
      <c r="C362" s="344">
        <v>72</v>
      </c>
      <c r="D362" s="344">
        <v>100</v>
      </c>
      <c r="E362" s="37"/>
      <c r="F362" s="37"/>
      <c r="G362" s="37"/>
      <c r="H362" s="37"/>
      <c r="I362" s="37"/>
      <c r="J362" s="37"/>
      <c r="K362" s="37"/>
      <c r="L362" s="343">
        <v>360</v>
      </c>
      <c r="M362" s="345">
        <v>0</v>
      </c>
      <c r="N362" s="345">
        <v>28</v>
      </c>
      <c r="O362" s="345">
        <v>28</v>
      </c>
    </row>
    <row r="363" spans="1:15" x14ac:dyDescent="0.3">
      <c r="A363" s="343">
        <v>361</v>
      </c>
      <c r="B363" s="344">
        <v>72.2</v>
      </c>
      <c r="C363" s="344">
        <v>72.2</v>
      </c>
      <c r="D363" s="344">
        <v>100</v>
      </c>
      <c r="E363" s="37"/>
      <c r="F363" s="37"/>
      <c r="G363" s="37"/>
      <c r="H363" s="37"/>
      <c r="I363" s="37"/>
      <c r="J363" s="37"/>
      <c r="K363" s="37"/>
      <c r="L363" s="343">
        <v>361</v>
      </c>
      <c r="M363" s="345">
        <v>0</v>
      </c>
      <c r="N363" s="345">
        <v>27.799999999999997</v>
      </c>
      <c r="O363" s="345">
        <v>27.799999999999997</v>
      </c>
    </row>
    <row r="364" spans="1:15" x14ac:dyDescent="0.3">
      <c r="A364" s="343">
        <v>362</v>
      </c>
      <c r="B364" s="344">
        <v>72.400000000000006</v>
      </c>
      <c r="C364" s="344">
        <v>72.400000000000006</v>
      </c>
      <c r="D364" s="344">
        <v>100</v>
      </c>
      <c r="E364" s="37"/>
      <c r="F364" s="37"/>
      <c r="G364" s="37"/>
      <c r="H364" s="37"/>
      <c r="I364" s="37"/>
      <c r="J364" s="37"/>
      <c r="K364" s="37"/>
      <c r="L364" s="343">
        <v>362</v>
      </c>
      <c r="M364" s="345">
        <v>0</v>
      </c>
      <c r="N364" s="345">
        <v>27.599999999999994</v>
      </c>
      <c r="O364" s="345">
        <v>27.599999999999994</v>
      </c>
    </row>
    <row r="365" spans="1:15" x14ac:dyDescent="0.3">
      <c r="A365" s="343">
        <v>363</v>
      </c>
      <c r="B365" s="344">
        <v>72.600000000000009</v>
      </c>
      <c r="C365" s="344">
        <v>72.600000000000009</v>
      </c>
      <c r="D365" s="344">
        <v>100</v>
      </c>
      <c r="E365" s="37"/>
      <c r="F365" s="37"/>
      <c r="G365" s="37"/>
      <c r="H365" s="37"/>
      <c r="I365" s="37"/>
      <c r="J365" s="37"/>
      <c r="K365" s="37"/>
      <c r="L365" s="343">
        <v>363</v>
      </c>
      <c r="M365" s="345">
        <v>0</v>
      </c>
      <c r="N365" s="345">
        <v>27.399999999999991</v>
      </c>
      <c r="O365" s="345">
        <v>27.399999999999991</v>
      </c>
    </row>
    <row r="366" spans="1:15" x14ac:dyDescent="0.3">
      <c r="A366" s="343">
        <v>364</v>
      </c>
      <c r="B366" s="344">
        <v>72.8</v>
      </c>
      <c r="C366" s="344">
        <v>72.8</v>
      </c>
      <c r="D366" s="344">
        <v>100</v>
      </c>
      <c r="E366" s="37"/>
      <c r="F366" s="37"/>
      <c r="G366" s="37"/>
      <c r="H366" s="37"/>
      <c r="I366" s="37"/>
      <c r="J366" s="37"/>
      <c r="K366" s="37"/>
      <c r="L366" s="343">
        <v>364</v>
      </c>
      <c r="M366" s="345">
        <v>0</v>
      </c>
      <c r="N366" s="345">
        <v>27.200000000000003</v>
      </c>
      <c r="O366" s="345">
        <v>27.200000000000003</v>
      </c>
    </row>
    <row r="367" spans="1:15" x14ac:dyDescent="0.3">
      <c r="A367" s="343">
        <v>365</v>
      </c>
      <c r="B367" s="344">
        <v>73</v>
      </c>
      <c r="C367" s="344">
        <v>73</v>
      </c>
      <c r="D367" s="344">
        <v>100</v>
      </c>
      <c r="E367" s="37"/>
      <c r="F367" s="37"/>
      <c r="G367" s="37"/>
      <c r="H367" s="37"/>
      <c r="I367" s="37"/>
      <c r="J367" s="37"/>
      <c r="K367" s="37"/>
      <c r="L367" s="343">
        <v>365</v>
      </c>
      <c r="M367" s="345">
        <v>0</v>
      </c>
      <c r="N367" s="345">
        <v>27</v>
      </c>
      <c r="O367" s="345">
        <v>27</v>
      </c>
    </row>
    <row r="368" spans="1:15" x14ac:dyDescent="0.3">
      <c r="A368" s="343">
        <v>366</v>
      </c>
      <c r="B368" s="344">
        <v>73.2</v>
      </c>
      <c r="C368" s="344">
        <v>73.2</v>
      </c>
      <c r="D368" s="344">
        <v>100</v>
      </c>
      <c r="E368" s="37"/>
      <c r="F368" s="37"/>
      <c r="G368" s="37"/>
      <c r="H368" s="37"/>
      <c r="I368" s="37"/>
      <c r="J368" s="37"/>
      <c r="K368" s="37"/>
      <c r="L368" s="343">
        <v>366</v>
      </c>
      <c r="M368" s="345">
        <v>0</v>
      </c>
      <c r="N368" s="345">
        <v>26.799999999999997</v>
      </c>
      <c r="O368" s="345">
        <v>26.799999999999997</v>
      </c>
    </row>
    <row r="369" spans="1:15" x14ac:dyDescent="0.3">
      <c r="A369" s="343">
        <v>367</v>
      </c>
      <c r="B369" s="344">
        <v>73.400000000000006</v>
      </c>
      <c r="C369" s="344">
        <v>73.400000000000006</v>
      </c>
      <c r="D369" s="344">
        <v>100</v>
      </c>
      <c r="E369" s="37"/>
      <c r="F369" s="37"/>
      <c r="G369" s="37"/>
      <c r="H369" s="37"/>
      <c r="I369" s="37"/>
      <c r="J369" s="37"/>
      <c r="K369" s="37"/>
      <c r="L369" s="343">
        <v>367</v>
      </c>
      <c r="M369" s="345">
        <v>0</v>
      </c>
      <c r="N369" s="345">
        <v>26.599999999999994</v>
      </c>
      <c r="O369" s="345">
        <v>26.599999999999994</v>
      </c>
    </row>
    <row r="370" spans="1:15" x14ac:dyDescent="0.3">
      <c r="A370" s="343">
        <v>368</v>
      </c>
      <c r="B370" s="344">
        <v>73.600000000000009</v>
      </c>
      <c r="C370" s="344">
        <v>73.600000000000009</v>
      </c>
      <c r="D370" s="344">
        <v>100</v>
      </c>
      <c r="E370" s="37"/>
      <c r="F370" s="37"/>
      <c r="G370" s="37"/>
      <c r="H370" s="37"/>
      <c r="I370" s="37"/>
      <c r="J370" s="37"/>
      <c r="K370" s="37"/>
      <c r="L370" s="343">
        <v>368</v>
      </c>
      <c r="M370" s="345">
        <v>0</v>
      </c>
      <c r="N370" s="345">
        <v>26.399999999999991</v>
      </c>
      <c r="O370" s="345">
        <v>26.399999999999991</v>
      </c>
    </row>
    <row r="371" spans="1:15" x14ac:dyDescent="0.3">
      <c r="A371" s="343">
        <v>369</v>
      </c>
      <c r="B371" s="344">
        <v>73.8</v>
      </c>
      <c r="C371" s="344">
        <v>73.8</v>
      </c>
      <c r="D371" s="344">
        <v>100</v>
      </c>
      <c r="E371" s="37"/>
      <c r="F371" s="37"/>
      <c r="G371" s="37"/>
      <c r="H371" s="37"/>
      <c r="I371" s="37"/>
      <c r="J371" s="37"/>
      <c r="K371" s="37"/>
      <c r="L371" s="343">
        <v>369</v>
      </c>
      <c r="M371" s="345">
        <v>0</v>
      </c>
      <c r="N371" s="345">
        <v>26.200000000000003</v>
      </c>
      <c r="O371" s="345">
        <v>26.200000000000003</v>
      </c>
    </row>
    <row r="372" spans="1:15" x14ac:dyDescent="0.3">
      <c r="A372" s="343">
        <v>370</v>
      </c>
      <c r="B372" s="344">
        <v>74</v>
      </c>
      <c r="C372" s="344">
        <v>74</v>
      </c>
      <c r="D372" s="344">
        <v>100</v>
      </c>
      <c r="E372" s="37"/>
      <c r="F372" s="37"/>
      <c r="G372" s="37"/>
      <c r="H372" s="37"/>
      <c r="I372" s="37"/>
      <c r="J372" s="37"/>
      <c r="K372" s="37"/>
      <c r="L372" s="343">
        <v>370</v>
      </c>
      <c r="M372" s="345">
        <v>0</v>
      </c>
      <c r="N372" s="345">
        <v>26</v>
      </c>
      <c r="O372" s="345">
        <v>26</v>
      </c>
    </row>
    <row r="373" spans="1:15" x14ac:dyDescent="0.3">
      <c r="A373" s="343">
        <v>371</v>
      </c>
      <c r="B373" s="344">
        <v>74.2</v>
      </c>
      <c r="C373" s="344">
        <v>74.2</v>
      </c>
      <c r="D373" s="344">
        <v>100</v>
      </c>
      <c r="E373" s="37"/>
      <c r="F373" s="37"/>
      <c r="G373" s="37"/>
      <c r="H373" s="37"/>
      <c r="I373" s="37"/>
      <c r="J373" s="37"/>
      <c r="K373" s="37"/>
      <c r="L373" s="343">
        <v>371</v>
      </c>
      <c r="M373" s="345">
        <v>0</v>
      </c>
      <c r="N373" s="345">
        <v>25.799999999999997</v>
      </c>
      <c r="O373" s="345">
        <v>25.799999999999997</v>
      </c>
    </row>
    <row r="374" spans="1:15" x14ac:dyDescent="0.3">
      <c r="A374" s="343">
        <v>372</v>
      </c>
      <c r="B374" s="344">
        <v>74.400000000000006</v>
      </c>
      <c r="C374" s="344">
        <v>74.400000000000006</v>
      </c>
      <c r="D374" s="344">
        <v>100</v>
      </c>
      <c r="E374" s="37"/>
      <c r="F374" s="37"/>
      <c r="G374" s="37"/>
      <c r="H374" s="37"/>
      <c r="I374" s="37"/>
      <c r="J374" s="37"/>
      <c r="K374" s="37"/>
      <c r="L374" s="343">
        <v>372</v>
      </c>
      <c r="M374" s="345">
        <v>0</v>
      </c>
      <c r="N374" s="345">
        <v>25.599999999999994</v>
      </c>
      <c r="O374" s="345">
        <v>25.599999999999994</v>
      </c>
    </row>
    <row r="375" spans="1:15" x14ac:dyDescent="0.3">
      <c r="A375" s="343">
        <v>373</v>
      </c>
      <c r="B375" s="344">
        <v>74.600000000000009</v>
      </c>
      <c r="C375" s="344">
        <v>74.600000000000009</v>
      </c>
      <c r="D375" s="344">
        <v>100</v>
      </c>
      <c r="E375" s="37"/>
      <c r="F375" s="37"/>
      <c r="G375" s="37"/>
      <c r="H375" s="37"/>
      <c r="I375" s="37"/>
      <c r="J375" s="37"/>
      <c r="K375" s="37"/>
      <c r="L375" s="343">
        <v>373</v>
      </c>
      <c r="M375" s="345">
        <v>0</v>
      </c>
      <c r="N375" s="345">
        <v>25.399999999999991</v>
      </c>
      <c r="O375" s="345">
        <v>25.399999999999991</v>
      </c>
    </row>
    <row r="376" spans="1:15" x14ac:dyDescent="0.3">
      <c r="A376" s="343">
        <v>374</v>
      </c>
      <c r="B376" s="344">
        <v>74.8</v>
      </c>
      <c r="C376" s="344">
        <v>74.8</v>
      </c>
      <c r="D376" s="344">
        <v>100</v>
      </c>
      <c r="E376" s="37"/>
      <c r="F376" s="37"/>
      <c r="G376" s="37"/>
      <c r="H376" s="37"/>
      <c r="I376" s="37"/>
      <c r="J376" s="37"/>
      <c r="K376" s="37"/>
      <c r="L376" s="343">
        <v>374</v>
      </c>
      <c r="M376" s="345">
        <v>0</v>
      </c>
      <c r="N376" s="345">
        <v>25.200000000000003</v>
      </c>
      <c r="O376" s="345">
        <v>25.200000000000003</v>
      </c>
    </row>
    <row r="377" spans="1:15" x14ac:dyDescent="0.3">
      <c r="A377" s="343">
        <v>375</v>
      </c>
      <c r="B377" s="344">
        <v>75</v>
      </c>
      <c r="C377" s="344">
        <v>75</v>
      </c>
      <c r="D377" s="344">
        <v>100</v>
      </c>
      <c r="E377" s="37"/>
      <c r="F377" s="37"/>
      <c r="G377" s="37"/>
      <c r="H377" s="37"/>
      <c r="I377" s="37"/>
      <c r="J377" s="37"/>
      <c r="K377" s="37"/>
      <c r="L377" s="343">
        <v>375</v>
      </c>
      <c r="M377" s="345">
        <v>0</v>
      </c>
      <c r="N377" s="345">
        <v>25</v>
      </c>
      <c r="O377" s="345">
        <v>25</v>
      </c>
    </row>
    <row r="378" spans="1:15" x14ac:dyDescent="0.3">
      <c r="A378" s="343">
        <v>376</v>
      </c>
      <c r="B378" s="344">
        <v>75.2</v>
      </c>
      <c r="C378" s="344">
        <v>75.2</v>
      </c>
      <c r="D378" s="344">
        <v>100</v>
      </c>
      <c r="E378" s="37"/>
      <c r="F378" s="37"/>
      <c r="G378" s="37"/>
      <c r="H378" s="37"/>
      <c r="I378" s="37"/>
      <c r="J378" s="37"/>
      <c r="K378" s="37"/>
      <c r="L378" s="343">
        <v>376</v>
      </c>
      <c r="M378" s="345">
        <v>0</v>
      </c>
      <c r="N378" s="345">
        <v>24.799999999999997</v>
      </c>
      <c r="O378" s="345">
        <v>24.799999999999997</v>
      </c>
    </row>
    <row r="379" spans="1:15" x14ac:dyDescent="0.3">
      <c r="A379" s="343">
        <v>377</v>
      </c>
      <c r="B379" s="344">
        <v>75.400000000000006</v>
      </c>
      <c r="C379" s="344">
        <v>75.400000000000006</v>
      </c>
      <c r="D379" s="344">
        <v>100</v>
      </c>
      <c r="E379" s="37"/>
      <c r="F379" s="37"/>
      <c r="G379" s="37"/>
      <c r="H379" s="37"/>
      <c r="I379" s="37"/>
      <c r="J379" s="37"/>
      <c r="K379" s="37"/>
      <c r="L379" s="343">
        <v>377</v>
      </c>
      <c r="M379" s="345">
        <v>0</v>
      </c>
      <c r="N379" s="345">
        <v>24.599999999999994</v>
      </c>
      <c r="O379" s="345">
        <v>24.599999999999994</v>
      </c>
    </row>
    <row r="380" spans="1:15" x14ac:dyDescent="0.3">
      <c r="A380" s="343">
        <v>378</v>
      </c>
      <c r="B380" s="344">
        <v>75.600000000000009</v>
      </c>
      <c r="C380" s="344">
        <v>75.600000000000009</v>
      </c>
      <c r="D380" s="344">
        <v>100</v>
      </c>
      <c r="E380" s="37"/>
      <c r="F380" s="37"/>
      <c r="G380" s="37"/>
      <c r="H380" s="37"/>
      <c r="I380" s="37"/>
      <c r="J380" s="37"/>
      <c r="K380" s="37"/>
      <c r="L380" s="343">
        <v>378</v>
      </c>
      <c r="M380" s="345">
        <v>0</v>
      </c>
      <c r="N380" s="345">
        <v>24.399999999999991</v>
      </c>
      <c r="O380" s="345">
        <v>24.399999999999991</v>
      </c>
    </row>
    <row r="381" spans="1:15" x14ac:dyDescent="0.3">
      <c r="A381" s="343">
        <v>379</v>
      </c>
      <c r="B381" s="344">
        <v>75.8</v>
      </c>
      <c r="C381" s="344">
        <v>75.8</v>
      </c>
      <c r="D381" s="344">
        <v>100</v>
      </c>
      <c r="E381" s="37"/>
      <c r="F381" s="37"/>
      <c r="G381" s="37"/>
      <c r="H381" s="37"/>
      <c r="I381" s="37"/>
      <c r="J381" s="37"/>
      <c r="K381" s="37"/>
      <c r="L381" s="343">
        <v>379</v>
      </c>
      <c r="M381" s="345">
        <v>0</v>
      </c>
      <c r="N381" s="345">
        <v>24.200000000000003</v>
      </c>
      <c r="O381" s="345">
        <v>24.200000000000003</v>
      </c>
    </row>
    <row r="382" spans="1:15" x14ac:dyDescent="0.3">
      <c r="A382" s="343">
        <v>380</v>
      </c>
      <c r="B382" s="344">
        <v>76</v>
      </c>
      <c r="C382" s="344">
        <v>76</v>
      </c>
      <c r="D382" s="344">
        <v>100</v>
      </c>
      <c r="E382" s="37"/>
      <c r="F382" s="37"/>
      <c r="G382" s="37"/>
      <c r="H382" s="37"/>
      <c r="I382" s="37"/>
      <c r="J382" s="37"/>
      <c r="K382" s="37"/>
      <c r="L382" s="343">
        <v>380</v>
      </c>
      <c r="M382" s="345">
        <v>0</v>
      </c>
      <c r="N382" s="345">
        <v>24</v>
      </c>
      <c r="O382" s="345">
        <v>24</v>
      </c>
    </row>
    <row r="383" spans="1:15" x14ac:dyDescent="0.3">
      <c r="A383" s="343">
        <v>381</v>
      </c>
      <c r="B383" s="344">
        <v>76.2</v>
      </c>
      <c r="C383" s="344">
        <v>76.2</v>
      </c>
      <c r="D383" s="344">
        <v>100</v>
      </c>
      <c r="E383" s="37"/>
      <c r="F383" s="37"/>
      <c r="G383" s="37"/>
      <c r="H383" s="37"/>
      <c r="I383" s="37"/>
      <c r="J383" s="37"/>
      <c r="K383" s="37"/>
      <c r="L383" s="343">
        <v>381</v>
      </c>
      <c r="M383" s="345">
        <v>0</v>
      </c>
      <c r="N383" s="345">
        <v>23.799999999999997</v>
      </c>
      <c r="O383" s="345">
        <v>23.799999999999997</v>
      </c>
    </row>
    <row r="384" spans="1:15" x14ac:dyDescent="0.3">
      <c r="A384" s="343">
        <v>382</v>
      </c>
      <c r="B384" s="344">
        <v>76.400000000000006</v>
      </c>
      <c r="C384" s="344">
        <v>76.400000000000006</v>
      </c>
      <c r="D384" s="344">
        <v>100</v>
      </c>
      <c r="E384" s="37"/>
      <c r="F384" s="37"/>
      <c r="G384" s="37"/>
      <c r="H384" s="37"/>
      <c r="I384" s="37"/>
      <c r="J384" s="37"/>
      <c r="K384" s="37"/>
      <c r="L384" s="343">
        <v>382</v>
      </c>
      <c r="M384" s="345">
        <v>0</v>
      </c>
      <c r="N384" s="345">
        <v>23.599999999999994</v>
      </c>
      <c r="O384" s="345">
        <v>23.599999999999994</v>
      </c>
    </row>
    <row r="385" spans="1:15" x14ac:dyDescent="0.3">
      <c r="A385" s="343">
        <v>383</v>
      </c>
      <c r="B385" s="344">
        <v>76.600000000000009</v>
      </c>
      <c r="C385" s="344">
        <v>76.600000000000009</v>
      </c>
      <c r="D385" s="344">
        <v>100</v>
      </c>
      <c r="E385" s="37"/>
      <c r="F385" s="37"/>
      <c r="G385" s="37"/>
      <c r="H385" s="37"/>
      <c r="I385" s="37"/>
      <c r="J385" s="37"/>
      <c r="K385" s="37"/>
      <c r="L385" s="343">
        <v>383</v>
      </c>
      <c r="M385" s="345">
        <v>0</v>
      </c>
      <c r="N385" s="345">
        <v>23.399999999999991</v>
      </c>
      <c r="O385" s="345">
        <v>23.399999999999991</v>
      </c>
    </row>
    <row r="386" spans="1:15" x14ac:dyDescent="0.3">
      <c r="A386" s="343">
        <v>384</v>
      </c>
      <c r="B386" s="344">
        <v>76.800000000000011</v>
      </c>
      <c r="C386" s="344">
        <v>76.800000000000011</v>
      </c>
      <c r="D386" s="344">
        <v>100</v>
      </c>
      <c r="E386" s="37"/>
      <c r="F386" s="37"/>
      <c r="G386" s="37"/>
      <c r="H386" s="37"/>
      <c r="I386" s="37"/>
      <c r="J386" s="37"/>
      <c r="K386" s="37"/>
      <c r="L386" s="343">
        <v>384</v>
      </c>
      <c r="M386" s="345">
        <v>0</v>
      </c>
      <c r="N386" s="345">
        <v>23.199999999999989</v>
      </c>
      <c r="O386" s="345">
        <v>23.199999999999989</v>
      </c>
    </row>
    <row r="387" spans="1:15" x14ac:dyDescent="0.3">
      <c r="A387" s="343">
        <v>385</v>
      </c>
      <c r="B387" s="344">
        <v>77</v>
      </c>
      <c r="C387" s="344">
        <v>77</v>
      </c>
      <c r="D387" s="344">
        <v>100</v>
      </c>
      <c r="E387" s="37"/>
      <c r="F387" s="37"/>
      <c r="G387" s="37"/>
      <c r="H387" s="37"/>
      <c r="I387" s="37"/>
      <c r="J387" s="37"/>
      <c r="K387" s="37"/>
      <c r="L387" s="343">
        <v>385</v>
      </c>
      <c r="M387" s="345">
        <v>0</v>
      </c>
      <c r="N387" s="345">
        <v>23</v>
      </c>
      <c r="O387" s="345">
        <v>23</v>
      </c>
    </row>
    <row r="388" spans="1:15" x14ac:dyDescent="0.3">
      <c r="A388" s="343">
        <v>386</v>
      </c>
      <c r="B388" s="344">
        <v>77.2</v>
      </c>
      <c r="C388" s="344">
        <v>77.2</v>
      </c>
      <c r="D388" s="344">
        <v>100</v>
      </c>
      <c r="E388" s="37"/>
      <c r="F388" s="37"/>
      <c r="G388" s="37"/>
      <c r="H388" s="37"/>
      <c r="I388" s="37"/>
      <c r="J388" s="37"/>
      <c r="K388" s="37"/>
      <c r="L388" s="343">
        <v>386</v>
      </c>
      <c r="M388" s="345">
        <v>0</v>
      </c>
      <c r="N388" s="345">
        <v>22.799999999999997</v>
      </c>
      <c r="O388" s="345">
        <v>22.799999999999997</v>
      </c>
    </row>
    <row r="389" spans="1:15" x14ac:dyDescent="0.3">
      <c r="A389" s="343">
        <v>387</v>
      </c>
      <c r="B389" s="344">
        <v>77.400000000000006</v>
      </c>
      <c r="C389" s="344">
        <v>77.400000000000006</v>
      </c>
      <c r="D389" s="344">
        <v>100</v>
      </c>
      <c r="E389" s="37"/>
      <c r="F389" s="37"/>
      <c r="G389" s="37"/>
      <c r="H389" s="37"/>
      <c r="I389" s="37"/>
      <c r="J389" s="37"/>
      <c r="K389" s="37"/>
      <c r="L389" s="343">
        <v>387</v>
      </c>
      <c r="M389" s="345">
        <v>0</v>
      </c>
      <c r="N389" s="345">
        <v>22.599999999999994</v>
      </c>
      <c r="O389" s="345">
        <v>22.599999999999994</v>
      </c>
    </row>
    <row r="390" spans="1:15" x14ac:dyDescent="0.3">
      <c r="A390" s="343">
        <v>388</v>
      </c>
      <c r="B390" s="344">
        <v>77.600000000000009</v>
      </c>
      <c r="C390" s="344">
        <v>77.600000000000009</v>
      </c>
      <c r="D390" s="344">
        <v>100</v>
      </c>
      <c r="E390" s="37"/>
      <c r="F390" s="37"/>
      <c r="G390" s="37"/>
      <c r="H390" s="37"/>
      <c r="I390" s="37"/>
      <c r="J390" s="37"/>
      <c r="K390" s="37"/>
      <c r="L390" s="343">
        <v>388</v>
      </c>
      <c r="M390" s="345">
        <v>0</v>
      </c>
      <c r="N390" s="345">
        <v>22.399999999999991</v>
      </c>
      <c r="O390" s="345">
        <v>22.399999999999991</v>
      </c>
    </row>
    <row r="391" spans="1:15" x14ac:dyDescent="0.3">
      <c r="A391" s="343">
        <v>389</v>
      </c>
      <c r="B391" s="344">
        <v>77.800000000000011</v>
      </c>
      <c r="C391" s="344">
        <v>77.800000000000011</v>
      </c>
      <c r="D391" s="344">
        <v>100</v>
      </c>
      <c r="E391" s="37"/>
      <c r="F391" s="37"/>
      <c r="G391" s="37"/>
      <c r="H391" s="37"/>
      <c r="I391" s="37"/>
      <c r="J391" s="37"/>
      <c r="K391" s="37"/>
      <c r="L391" s="343">
        <v>389</v>
      </c>
      <c r="M391" s="345">
        <v>0</v>
      </c>
      <c r="N391" s="345">
        <v>22.199999999999989</v>
      </c>
      <c r="O391" s="345">
        <v>22.199999999999989</v>
      </c>
    </row>
    <row r="392" spans="1:15" x14ac:dyDescent="0.3">
      <c r="A392" s="343">
        <v>390</v>
      </c>
      <c r="B392" s="344">
        <v>78</v>
      </c>
      <c r="C392" s="344">
        <v>78</v>
      </c>
      <c r="D392" s="344">
        <v>100</v>
      </c>
      <c r="E392" s="37"/>
      <c r="F392" s="37"/>
      <c r="G392" s="37"/>
      <c r="H392" s="37"/>
      <c r="I392" s="37"/>
      <c r="J392" s="37"/>
      <c r="K392" s="37"/>
      <c r="L392" s="343">
        <v>390</v>
      </c>
      <c r="M392" s="345">
        <v>0</v>
      </c>
      <c r="N392" s="345">
        <v>22</v>
      </c>
      <c r="O392" s="345">
        <v>22</v>
      </c>
    </row>
    <row r="393" spans="1:15" x14ac:dyDescent="0.3">
      <c r="A393" s="343">
        <v>391</v>
      </c>
      <c r="B393" s="344">
        <v>78.2</v>
      </c>
      <c r="C393" s="344">
        <v>78.2</v>
      </c>
      <c r="D393" s="344">
        <v>100</v>
      </c>
      <c r="E393" s="37"/>
      <c r="F393" s="37"/>
      <c r="G393" s="37"/>
      <c r="H393" s="37"/>
      <c r="I393" s="37"/>
      <c r="J393" s="37"/>
      <c r="K393" s="37"/>
      <c r="L393" s="343">
        <v>391</v>
      </c>
      <c r="M393" s="345">
        <v>0</v>
      </c>
      <c r="N393" s="345">
        <v>21.799999999999997</v>
      </c>
      <c r="O393" s="345">
        <v>21.799999999999997</v>
      </c>
    </row>
    <row r="394" spans="1:15" x14ac:dyDescent="0.3">
      <c r="A394" s="343">
        <v>392</v>
      </c>
      <c r="B394" s="344">
        <v>78.400000000000006</v>
      </c>
      <c r="C394" s="344">
        <v>78.400000000000006</v>
      </c>
      <c r="D394" s="344">
        <v>100</v>
      </c>
      <c r="E394" s="37"/>
      <c r="F394" s="37"/>
      <c r="G394" s="37"/>
      <c r="H394" s="37"/>
      <c r="I394" s="37"/>
      <c r="J394" s="37"/>
      <c r="K394" s="37"/>
      <c r="L394" s="343">
        <v>392</v>
      </c>
      <c r="M394" s="345">
        <v>0</v>
      </c>
      <c r="N394" s="345">
        <v>21.599999999999994</v>
      </c>
      <c r="O394" s="345">
        <v>21.599999999999994</v>
      </c>
    </row>
    <row r="395" spans="1:15" x14ac:dyDescent="0.3">
      <c r="A395" s="343">
        <v>393</v>
      </c>
      <c r="B395" s="344">
        <v>78.600000000000009</v>
      </c>
      <c r="C395" s="344">
        <v>78.600000000000009</v>
      </c>
      <c r="D395" s="344">
        <v>100</v>
      </c>
      <c r="E395" s="37"/>
      <c r="F395" s="37"/>
      <c r="G395" s="37"/>
      <c r="H395" s="37"/>
      <c r="I395" s="37"/>
      <c r="J395" s="37"/>
      <c r="K395" s="37"/>
      <c r="L395" s="343">
        <v>393</v>
      </c>
      <c r="M395" s="345">
        <v>0</v>
      </c>
      <c r="N395" s="345">
        <v>21.399999999999991</v>
      </c>
      <c r="O395" s="345">
        <v>21.399999999999991</v>
      </c>
    </row>
    <row r="396" spans="1:15" x14ac:dyDescent="0.3">
      <c r="A396" s="343">
        <v>394</v>
      </c>
      <c r="B396" s="344">
        <v>78.800000000000011</v>
      </c>
      <c r="C396" s="344">
        <v>78.800000000000011</v>
      </c>
      <c r="D396" s="344">
        <v>100</v>
      </c>
      <c r="E396" s="37"/>
      <c r="F396" s="37"/>
      <c r="G396" s="37"/>
      <c r="H396" s="37"/>
      <c r="I396" s="37"/>
      <c r="J396" s="37"/>
      <c r="K396" s="37"/>
      <c r="L396" s="343">
        <v>394</v>
      </c>
      <c r="M396" s="345">
        <v>0</v>
      </c>
      <c r="N396" s="345">
        <v>21.199999999999989</v>
      </c>
      <c r="O396" s="345">
        <v>21.199999999999989</v>
      </c>
    </row>
    <row r="397" spans="1:15" x14ac:dyDescent="0.3">
      <c r="A397" s="343">
        <v>395</v>
      </c>
      <c r="B397" s="344">
        <v>79</v>
      </c>
      <c r="C397" s="344">
        <v>79</v>
      </c>
      <c r="D397" s="344">
        <v>100</v>
      </c>
      <c r="E397" s="37"/>
      <c r="F397" s="37"/>
      <c r="G397" s="37"/>
      <c r="H397" s="37"/>
      <c r="I397" s="37"/>
      <c r="J397" s="37"/>
      <c r="K397" s="37"/>
      <c r="L397" s="343">
        <v>395</v>
      </c>
      <c r="M397" s="345">
        <v>0</v>
      </c>
      <c r="N397" s="345">
        <v>21</v>
      </c>
      <c r="O397" s="345">
        <v>21</v>
      </c>
    </row>
    <row r="398" spans="1:15" x14ac:dyDescent="0.3">
      <c r="A398" s="343">
        <v>396</v>
      </c>
      <c r="B398" s="344">
        <v>79.2</v>
      </c>
      <c r="C398" s="344">
        <v>79.2</v>
      </c>
      <c r="D398" s="344">
        <v>100</v>
      </c>
      <c r="E398" s="37"/>
      <c r="F398" s="37"/>
      <c r="G398" s="37"/>
      <c r="H398" s="37"/>
      <c r="I398" s="37"/>
      <c r="J398" s="37"/>
      <c r="K398" s="37"/>
      <c r="L398" s="343">
        <v>396</v>
      </c>
      <c r="M398" s="345">
        <v>0</v>
      </c>
      <c r="N398" s="345">
        <v>20.799999999999997</v>
      </c>
      <c r="O398" s="345">
        <v>20.799999999999997</v>
      </c>
    </row>
    <row r="399" spans="1:15" x14ac:dyDescent="0.3">
      <c r="A399" s="343">
        <v>397</v>
      </c>
      <c r="B399" s="344">
        <v>79.400000000000006</v>
      </c>
      <c r="C399" s="344">
        <v>79.400000000000006</v>
      </c>
      <c r="D399" s="344">
        <v>100</v>
      </c>
      <c r="E399" s="37"/>
      <c r="F399" s="37"/>
      <c r="G399" s="37"/>
      <c r="H399" s="37"/>
      <c r="I399" s="37"/>
      <c r="J399" s="37"/>
      <c r="K399" s="37"/>
      <c r="L399" s="343">
        <v>397</v>
      </c>
      <c r="M399" s="345">
        <v>0</v>
      </c>
      <c r="N399" s="345">
        <v>20.599999999999994</v>
      </c>
      <c r="O399" s="345">
        <v>20.599999999999994</v>
      </c>
    </row>
    <row r="400" spans="1:15" x14ac:dyDescent="0.3">
      <c r="A400" s="343">
        <v>398</v>
      </c>
      <c r="B400" s="344">
        <v>79.600000000000009</v>
      </c>
      <c r="C400" s="344">
        <v>79.600000000000009</v>
      </c>
      <c r="D400" s="344">
        <v>100</v>
      </c>
      <c r="E400" s="37"/>
      <c r="F400" s="37"/>
      <c r="G400" s="37"/>
      <c r="H400" s="37"/>
      <c r="I400" s="37"/>
      <c r="J400" s="37"/>
      <c r="K400" s="37"/>
      <c r="L400" s="343">
        <v>398</v>
      </c>
      <c r="M400" s="345">
        <v>0</v>
      </c>
      <c r="N400" s="345">
        <v>20.399999999999991</v>
      </c>
      <c r="O400" s="345">
        <v>20.399999999999991</v>
      </c>
    </row>
    <row r="401" spans="1:15" x14ac:dyDescent="0.3">
      <c r="A401" s="343">
        <v>399</v>
      </c>
      <c r="B401" s="344">
        <v>79.800000000000011</v>
      </c>
      <c r="C401" s="344">
        <v>79.800000000000011</v>
      </c>
      <c r="D401" s="344">
        <v>100</v>
      </c>
      <c r="E401" s="37"/>
      <c r="F401" s="37"/>
      <c r="G401" s="37"/>
      <c r="H401" s="37"/>
      <c r="I401" s="37"/>
      <c r="J401" s="37"/>
      <c r="K401" s="37"/>
      <c r="L401" s="343">
        <v>399</v>
      </c>
      <c r="M401" s="345">
        <v>0</v>
      </c>
      <c r="N401" s="345">
        <v>20.199999999999989</v>
      </c>
      <c r="O401" s="345">
        <v>20.199999999999989</v>
      </c>
    </row>
    <row r="402" spans="1:15" x14ac:dyDescent="0.3">
      <c r="A402" s="343">
        <v>400</v>
      </c>
      <c r="B402" s="344">
        <v>80</v>
      </c>
      <c r="C402" s="344">
        <v>80</v>
      </c>
      <c r="D402" s="344">
        <v>100</v>
      </c>
      <c r="E402" s="37"/>
      <c r="F402" s="37"/>
      <c r="G402" s="37"/>
      <c r="H402" s="37"/>
      <c r="I402" s="37"/>
      <c r="J402" s="37"/>
      <c r="K402" s="37"/>
      <c r="L402" s="343">
        <v>400</v>
      </c>
      <c r="M402" s="345">
        <v>0</v>
      </c>
      <c r="N402" s="345">
        <v>20</v>
      </c>
      <c r="O402" s="345">
        <v>20</v>
      </c>
    </row>
    <row r="403" spans="1:15" x14ac:dyDescent="0.3">
      <c r="A403" s="343">
        <v>401</v>
      </c>
      <c r="B403" s="344">
        <v>80.2</v>
      </c>
      <c r="C403" s="344">
        <v>80.2</v>
      </c>
      <c r="D403" s="344">
        <v>100</v>
      </c>
      <c r="E403" s="37"/>
      <c r="F403" s="37"/>
      <c r="G403" s="37"/>
      <c r="H403" s="37"/>
      <c r="I403" s="37"/>
      <c r="J403" s="37"/>
      <c r="K403" s="37"/>
      <c r="L403" s="343">
        <v>401</v>
      </c>
      <c r="M403" s="345">
        <v>0</v>
      </c>
      <c r="N403" s="345">
        <v>19.799999999999997</v>
      </c>
      <c r="O403" s="345">
        <v>19.799999999999997</v>
      </c>
    </row>
    <row r="404" spans="1:15" x14ac:dyDescent="0.3">
      <c r="A404" s="343">
        <v>402</v>
      </c>
      <c r="B404" s="344">
        <v>80.400000000000006</v>
      </c>
      <c r="C404" s="344">
        <v>80.400000000000006</v>
      </c>
      <c r="D404" s="344">
        <v>100</v>
      </c>
      <c r="E404" s="37"/>
      <c r="F404" s="37"/>
      <c r="G404" s="37"/>
      <c r="H404" s="37"/>
      <c r="I404" s="37"/>
      <c r="J404" s="37"/>
      <c r="K404" s="37"/>
      <c r="L404" s="343">
        <v>402</v>
      </c>
      <c r="M404" s="345">
        <v>0</v>
      </c>
      <c r="N404" s="345">
        <v>19.599999999999994</v>
      </c>
      <c r="O404" s="345">
        <v>19.599999999999994</v>
      </c>
    </row>
    <row r="405" spans="1:15" x14ac:dyDescent="0.3">
      <c r="A405" s="343">
        <v>403</v>
      </c>
      <c r="B405" s="344">
        <v>80.600000000000009</v>
      </c>
      <c r="C405" s="344">
        <v>80.600000000000009</v>
      </c>
      <c r="D405" s="344">
        <v>100</v>
      </c>
      <c r="E405" s="37"/>
      <c r="F405" s="37"/>
      <c r="G405" s="37"/>
      <c r="H405" s="37"/>
      <c r="I405" s="37"/>
      <c r="J405" s="37"/>
      <c r="K405" s="37"/>
      <c r="L405" s="343">
        <v>403</v>
      </c>
      <c r="M405" s="345">
        <v>0</v>
      </c>
      <c r="N405" s="345">
        <v>19.399999999999991</v>
      </c>
      <c r="O405" s="345">
        <v>19.399999999999991</v>
      </c>
    </row>
    <row r="406" spans="1:15" x14ac:dyDescent="0.3">
      <c r="A406" s="343">
        <v>404</v>
      </c>
      <c r="B406" s="344">
        <v>80.800000000000011</v>
      </c>
      <c r="C406" s="344">
        <v>80.800000000000011</v>
      </c>
      <c r="D406" s="344">
        <v>100</v>
      </c>
      <c r="E406" s="37"/>
      <c r="F406" s="37"/>
      <c r="G406" s="37"/>
      <c r="H406" s="37"/>
      <c r="I406" s="37"/>
      <c r="J406" s="37"/>
      <c r="K406" s="37"/>
      <c r="L406" s="343">
        <v>404</v>
      </c>
      <c r="M406" s="345">
        <v>0</v>
      </c>
      <c r="N406" s="345">
        <v>19.199999999999989</v>
      </c>
      <c r="O406" s="345">
        <v>19.199999999999989</v>
      </c>
    </row>
    <row r="407" spans="1:15" x14ac:dyDescent="0.3">
      <c r="A407" s="343">
        <v>405</v>
      </c>
      <c r="B407" s="344">
        <v>81</v>
      </c>
      <c r="C407" s="344">
        <v>81</v>
      </c>
      <c r="D407" s="344">
        <v>100</v>
      </c>
      <c r="E407" s="37"/>
      <c r="F407" s="37"/>
      <c r="G407" s="37"/>
      <c r="H407" s="37"/>
      <c r="I407" s="37"/>
      <c r="J407" s="37"/>
      <c r="K407" s="37"/>
      <c r="L407" s="343">
        <v>405</v>
      </c>
      <c r="M407" s="345">
        <v>0</v>
      </c>
      <c r="N407" s="345">
        <v>19</v>
      </c>
      <c r="O407" s="345">
        <v>19</v>
      </c>
    </row>
    <row r="408" spans="1:15" x14ac:dyDescent="0.3">
      <c r="A408" s="343">
        <v>406</v>
      </c>
      <c r="B408" s="344">
        <v>81.2</v>
      </c>
      <c r="C408" s="344">
        <v>81.2</v>
      </c>
      <c r="D408" s="344">
        <v>100</v>
      </c>
      <c r="E408" s="37"/>
      <c r="F408" s="37"/>
      <c r="G408" s="37"/>
      <c r="H408" s="37"/>
      <c r="I408" s="37"/>
      <c r="J408" s="37"/>
      <c r="K408" s="37"/>
      <c r="L408" s="343">
        <v>406</v>
      </c>
      <c r="M408" s="345">
        <v>0</v>
      </c>
      <c r="N408" s="345">
        <v>18.799999999999997</v>
      </c>
      <c r="O408" s="345">
        <v>18.799999999999997</v>
      </c>
    </row>
    <row r="409" spans="1:15" x14ac:dyDescent="0.3">
      <c r="A409" s="343">
        <v>407</v>
      </c>
      <c r="B409" s="344">
        <v>81.400000000000006</v>
      </c>
      <c r="C409" s="344">
        <v>81.400000000000006</v>
      </c>
      <c r="D409" s="344">
        <v>100</v>
      </c>
      <c r="E409" s="37"/>
      <c r="F409" s="37"/>
      <c r="G409" s="37"/>
      <c r="H409" s="37"/>
      <c r="I409" s="37"/>
      <c r="J409" s="37"/>
      <c r="K409" s="37"/>
      <c r="L409" s="343">
        <v>407</v>
      </c>
      <c r="M409" s="345">
        <v>0</v>
      </c>
      <c r="N409" s="345">
        <v>18.599999999999994</v>
      </c>
      <c r="O409" s="345">
        <v>18.599999999999994</v>
      </c>
    </row>
    <row r="410" spans="1:15" x14ac:dyDescent="0.3">
      <c r="A410" s="343">
        <v>408</v>
      </c>
      <c r="B410" s="344">
        <v>81.600000000000009</v>
      </c>
      <c r="C410" s="344">
        <v>81.600000000000009</v>
      </c>
      <c r="D410" s="344">
        <v>100</v>
      </c>
      <c r="E410" s="37"/>
      <c r="F410" s="37"/>
      <c r="G410" s="37"/>
      <c r="H410" s="37"/>
      <c r="I410" s="37"/>
      <c r="J410" s="37"/>
      <c r="K410" s="37"/>
      <c r="L410" s="343">
        <v>408</v>
      </c>
      <c r="M410" s="345">
        <v>0</v>
      </c>
      <c r="N410" s="345">
        <v>18.399999999999991</v>
      </c>
      <c r="O410" s="345">
        <v>18.399999999999991</v>
      </c>
    </row>
    <row r="411" spans="1:15" x14ac:dyDescent="0.3">
      <c r="A411" s="343">
        <v>409</v>
      </c>
      <c r="B411" s="344">
        <v>81.800000000000011</v>
      </c>
      <c r="C411" s="344">
        <v>81.800000000000011</v>
      </c>
      <c r="D411" s="344">
        <v>100</v>
      </c>
      <c r="E411" s="37"/>
      <c r="F411" s="37"/>
      <c r="G411" s="37"/>
      <c r="H411" s="37"/>
      <c r="I411" s="37"/>
      <c r="J411" s="37"/>
      <c r="K411" s="37"/>
      <c r="L411" s="343">
        <v>409</v>
      </c>
      <c r="M411" s="345">
        <v>0</v>
      </c>
      <c r="N411" s="345">
        <v>18.199999999999989</v>
      </c>
      <c r="O411" s="345">
        <v>18.199999999999989</v>
      </c>
    </row>
    <row r="412" spans="1:15" x14ac:dyDescent="0.3">
      <c r="A412" s="343">
        <v>410</v>
      </c>
      <c r="B412" s="344">
        <v>82</v>
      </c>
      <c r="C412" s="344">
        <v>82</v>
      </c>
      <c r="D412" s="344">
        <v>100</v>
      </c>
      <c r="E412" s="37"/>
      <c r="F412" s="37"/>
      <c r="G412" s="37"/>
      <c r="H412" s="37"/>
      <c r="I412" s="37"/>
      <c r="J412" s="37"/>
      <c r="K412" s="37"/>
      <c r="L412" s="343">
        <v>410</v>
      </c>
      <c r="M412" s="345">
        <v>0</v>
      </c>
      <c r="N412" s="345">
        <v>18</v>
      </c>
      <c r="O412" s="345">
        <v>18</v>
      </c>
    </row>
    <row r="413" spans="1:15" x14ac:dyDescent="0.3">
      <c r="A413" s="343">
        <v>411</v>
      </c>
      <c r="B413" s="344">
        <v>82.2</v>
      </c>
      <c r="C413" s="344">
        <v>82.2</v>
      </c>
      <c r="D413" s="344">
        <v>100</v>
      </c>
      <c r="E413" s="37"/>
      <c r="F413" s="37"/>
      <c r="G413" s="37"/>
      <c r="H413" s="37"/>
      <c r="I413" s="37"/>
      <c r="J413" s="37"/>
      <c r="K413" s="37"/>
      <c r="L413" s="343">
        <v>411</v>
      </c>
      <c r="M413" s="345">
        <v>0</v>
      </c>
      <c r="N413" s="345">
        <v>17.799999999999997</v>
      </c>
      <c r="O413" s="345">
        <v>17.799999999999997</v>
      </c>
    </row>
    <row r="414" spans="1:15" x14ac:dyDescent="0.3">
      <c r="A414" s="343">
        <v>412</v>
      </c>
      <c r="B414" s="344">
        <v>82.4</v>
      </c>
      <c r="C414" s="344">
        <v>82.4</v>
      </c>
      <c r="D414" s="344">
        <v>100</v>
      </c>
      <c r="E414" s="37"/>
      <c r="F414" s="37"/>
      <c r="G414" s="37"/>
      <c r="H414" s="37"/>
      <c r="I414" s="37"/>
      <c r="J414" s="37"/>
      <c r="K414" s="37"/>
      <c r="L414" s="343">
        <v>412</v>
      </c>
      <c r="M414" s="345">
        <v>0</v>
      </c>
      <c r="N414" s="345">
        <v>17.599999999999994</v>
      </c>
      <c r="O414" s="345">
        <v>17.599999999999994</v>
      </c>
    </row>
    <row r="415" spans="1:15" x14ac:dyDescent="0.3">
      <c r="A415" s="343">
        <v>413</v>
      </c>
      <c r="B415" s="344">
        <v>82.600000000000009</v>
      </c>
      <c r="C415" s="344">
        <v>82.600000000000009</v>
      </c>
      <c r="D415" s="344">
        <v>100</v>
      </c>
      <c r="E415" s="37"/>
      <c r="F415" s="37"/>
      <c r="G415" s="37"/>
      <c r="H415" s="37"/>
      <c r="I415" s="37"/>
      <c r="J415" s="37"/>
      <c r="K415" s="37"/>
      <c r="L415" s="343">
        <v>413</v>
      </c>
      <c r="M415" s="345">
        <v>0</v>
      </c>
      <c r="N415" s="345">
        <v>17.399999999999991</v>
      </c>
      <c r="O415" s="345">
        <v>17.399999999999991</v>
      </c>
    </row>
    <row r="416" spans="1:15" x14ac:dyDescent="0.3">
      <c r="A416" s="343">
        <v>414</v>
      </c>
      <c r="B416" s="344">
        <v>82.800000000000011</v>
      </c>
      <c r="C416" s="344">
        <v>82.800000000000011</v>
      </c>
      <c r="D416" s="344">
        <v>100</v>
      </c>
      <c r="E416" s="37"/>
      <c r="F416" s="37"/>
      <c r="G416" s="37"/>
      <c r="H416" s="37"/>
      <c r="I416" s="37"/>
      <c r="J416" s="37"/>
      <c r="K416" s="37"/>
      <c r="L416" s="343">
        <v>414</v>
      </c>
      <c r="M416" s="345">
        <v>0</v>
      </c>
      <c r="N416" s="345">
        <v>17.199999999999989</v>
      </c>
      <c r="O416" s="345">
        <v>17.199999999999989</v>
      </c>
    </row>
    <row r="417" spans="1:15" x14ac:dyDescent="0.3">
      <c r="A417" s="343">
        <v>415</v>
      </c>
      <c r="B417" s="344">
        <v>83</v>
      </c>
      <c r="C417" s="344">
        <v>83</v>
      </c>
      <c r="D417" s="344">
        <v>100</v>
      </c>
      <c r="E417" s="37"/>
      <c r="F417" s="37"/>
      <c r="G417" s="37"/>
      <c r="H417" s="37"/>
      <c r="I417" s="37"/>
      <c r="J417" s="37"/>
      <c r="K417" s="37"/>
      <c r="L417" s="343">
        <v>415</v>
      </c>
      <c r="M417" s="345">
        <v>0</v>
      </c>
      <c r="N417" s="345">
        <v>17</v>
      </c>
      <c r="O417" s="345">
        <v>17</v>
      </c>
    </row>
    <row r="418" spans="1:15" x14ac:dyDescent="0.3">
      <c r="A418" s="343">
        <v>416</v>
      </c>
      <c r="B418" s="344">
        <v>83.2</v>
      </c>
      <c r="C418" s="344">
        <v>83.2</v>
      </c>
      <c r="D418" s="344">
        <v>100</v>
      </c>
      <c r="E418" s="37"/>
      <c r="F418" s="37"/>
      <c r="G418" s="37"/>
      <c r="H418" s="37"/>
      <c r="I418" s="37"/>
      <c r="J418" s="37"/>
      <c r="K418" s="37"/>
      <c r="L418" s="343">
        <v>416</v>
      </c>
      <c r="M418" s="345">
        <v>0</v>
      </c>
      <c r="N418" s="345">
        <v>16.799999999999997</v>
      </c>
      <c r="O418" s="345">
        <v>16.799999999999997</v>
      </c>
    </row>
    <row r="419" spans="1:15" x14ac:dyDescent="0.3">
      <c r="A419" s="343">
        <v>417</v>
      </c>
      <c r="B419" s="344">
        <v>83.4</v>
      </c>
      <c r="C419" s="344">
        <v>83.4</v>
      </c>
      <c r="D419" s="344">
        <v>100</v>
      </c>
      <c r="E419" s="37"/>
      <c r="F419" s="37"/>
      <c r="G419" s="37"/>
      <c r="H419" s="37"/>
      <c r="I419" s="37"/>
      <c r="J419" s="37"/>
      <c r="K419" s="37"/>
      <c r="L419" s="343">
        <v>417</v>
      </c>
      <c r="M419" s="345">
        <v>0</v>
      </c>
      <c r="N419" s="345">
        <v>16.599999999999994</v>
      </c>
      <c r="O419" s="345">
        <v>16.599999999999994</v>
      </c>
    </row>
    <row r="420" spans="1:15" x14ac:dyDescent="0.3">
      <c r="A420" s="343">
        <v>418</v>
      </c>
      <c r="B420" s="344">
        <v>83.600000000000009</v>
      </c>
      <c r="C420" s="344">
        <v>83.600000000000009</v>
      </c>
      <c r="D420" s="344">
        <v>100</v>
      </c>
      <c r="E420" s="37"/>
      <c r="F420" s="37"/>
      <c r="G420" s="37"/>
      <c r="H420" s="37"/>
      <c r="I420" s="37"/>
      <c r="J420" s="37"/>
      <c r="K420" s="37"/>
      <c r="L420" s="343">
        <v>418</v>
      </c>
      <c r="M420" s="345">
        <v>0</v>
      </c>
      <c r="N420" s="345">
        <v>16.399999999999991</v>
      </c>
      <c r="O420" s="345">
        <v>16.399999999999991</v>
      </c>
    </row>
    <row r="421" spans="1:15" x14ac:dyDescent="0.3">
      <c r="A421" s="343">
        <v>419</v>
      </c>
      <c r="B421" s="344">
        <v>83.800000000000011</v>
      </c>
      <c r="C421" s="344">
        <v>83.800000000000011</v>
      </c>
      <c r="D421" s="344">
        <v>100</v>
      </c>
      <c r="E421" s="37"/>
      <c r="F421" s="37"/>
      <c r="G421" s="37"/>
      <c r="H421" s="37"/>
      <c r="I421" s="37"/>
      <c r="J421" s="37"/>
      <c r="K421" s="37"/>
      <c r="L421" s="343">
        <v>419</v>
      </c>
      <c r="M421" s="345">
        <v>0</v>
      </c>
      <c r="N421" s="345">
        <v>16.199999999999989</v>
      </c>
      <c r="O421" s="345">
        <v>16.199999999999989</v>
      </c>
    </row>
    <row r="422" spans="1:15" x14ac:dyDescent="0.3">
      <c r="A422" s="343">
        <v>420</v>
      </c>
      <c r="B422" s="344">
        <v>84</v>
      </c>
      <c r="C422" s="344">
        <v>84</v>
      </c>
      <c r="D422" s="344">
        <v>100</v>
      </c>
      <c r="E422" s="37"/>
      <c r="F422" s="37"/>
      <c r="G422" s="37"/>
      <c r="H422" s="37"/>
      <c r="I422" s="37"/>
      <c r="J422" s="37"/>
      <c r="K422" s="37"/>
      <c r="L422" s="343">
        <v>420</v>
      </c>
      <c r="M422" s="345">
        <v>0</v>
      </c>
      <c r="N422" s="345">
        <v>16</v>
      </c>
      <c r="O422" s="345">
        <v>16</v>
      </c>
    </row>
    <row r="423" spans="1:15" x14ac:dyDescent="0.3">
      <c r="A423" s="343">
        <v>421</v>
      </c>
      <c r="B423" s="344">
        <v>84.2</v>
      </c>
      <c r="C423" s="344">
        <v>84.2</v>
      </c>
      <c r="D423" s="344">
        <v>100</v>
      </c>
      <c r="E423" s="37"/>
      <c r="F423" s="37"/>
      <c r="G423" s="37"/>
      <c r="H423" s="37"/>
      <c r="I423" s="37"/>
      <c r="J423" s="37"/>
      <c r="K423" s="37"/>
      <c r="L423" s="343">
        <v>421</v>
      </c>
      <c r="M423" s="345">
        <v>0</v>
      </c>
      <c r="N423" s="345">
        <v>15.799999999999997</v>
      </c>
      <c r="O423" s="345">
        <v>15.799999999999997</v>
      </c>
    </row>
    <row r="424" spans="1:15" x14ac:dyDescent="0.3">
      <c r="A424" s="343">
        <v>422</v>
      </c>
      <c r="B424" s="344">
        <v>84.4</v>
      </c>
      <c r="C424" s="344">
        <v>84.4</v>
      </c>
      <c r="D424" s="344">
        <v>100</v>
      </c>
      <c r="E424" s="37"/>
      <c r="F424" s="37"/>
      <c r="G424" s="37"/>
      <c r="H424" s="37"/>
      <c r="I424" s="37"/>
      <c r="J424" s="37"/>
      <c r="K424" s="37"/>
      <c r="L424" s="343">
        <v>422</v>
      </c>
      <c r="M424" s="345">
        <v>0</v>
      </c>
      <c r="N424" s="345">
        <v>15.599999999999994</v>
      </c>
      <c r="O424" s="345">
        <v>15.599999999999994</v>
      </c>
    </row>
    <row r="425" spans="1:15" x14ac:dyDescent="0.3">
      <c r="A425" s="343">
        <v>423</v>
      </c>
      <c r="B425" s="344">
        <v>84.600000000000009</v>
      </c>
      <c r="C425" s="344">
        <v>84.600000000000009</v>
      </c>
      <c r="D425" s="344">
        <v>100</v>
      </c>
      <c r="E425" s="37"/>
      <c r="F425" s="37"/>
      <c r="G425" s="37"/>
      <c r="H425" s="37"/>
      <c r="I425" s="37"/>
      <c r="J425" s="37"/>
      <c r="K425" s="37"/>
      <c r="L425" s="343">
        <v>423</v>
      </c>
      <c r="M425" s="345">
        <v>0</v>
      </c>
      <c r="N425" s="345">
        <v>15.399999999999991</v>
      </c>
      <c r="O425" s="345">
        <v>15.399999999999991</v>
      </c>
    </row>
    <row r="426" spans="1:15" x14ac:dyDescent="0.3">
      <c r="A426" s="343">
        <v>424</v>
      </c>
      <c r="B426" s="344">
        <v>84.800000000000011</v>
      </c>
      <c r="C426" s="344">
        <v>84.800000000000011</v>
      </c>
      <c r="D426" s="344">
        <v>100</v>
      </c>
      <c r="E426" s="37"/>
      <c r="F426" s="37"/>
      <c r="G426" s="37"/>
      <c r="H426" s="37"/>
      <c r="I426" s="37"/>
      <c r="J426" s="37"/>
      <c r="K426" s="37"/>
      <c r="L426" s="343">
        <v>424</v>
      </c>
      <c r="M426" s="345">
        <v>0</v>
      </c>
      <c r="N426" s="345">
        <v>15.199999999999989</v>
      </c>
      <c r="O426" s="345">
        <v>15.199999999999989</v>
      </c>
    </row>
    <row r="427" spans="1:15" x14ac:dyDescent="0.3">
      <c r="A427" s="343">
        <v>425</v>
      </c>
      <c r="B427" s="344">
        <v>85</v>
      </c>
      <c r="C427" s="344">
        <v>85</v>
      </c>
      <c r="D427" s="344">
        <v>100</v>
      </c>
      <c r="E427" s="37"/>
      <c r="F427" s="37"/>
      <c r="G427" s="37"/>
      <c r="H427" s="37"/>
      <c r="I427" s="37"/>
      <c r="J427" s="37"/>
      <c r="K427" s="37"/>
      <c r="L427" s="343">
        <v>425</v>
      </c>
      <c r="M427" s="345">
        <v>0</v>
      </c>
      <c r="N427" s="345">
        <v>15</v>
      </c>
      <c r="O427" s="345">
        <v>15</v>
      </c>
    </row>
    <row r="428" spans="1:15" x14ac:dyDescent="0.3">
      <c r="A428" s="343">
        <v>426</v>
      </c>
      <c r="B428" s="344">
        <v>85.2</v>
      </c>
      <c r="C428" s="344">
        <v>85.2</v>
      </c>
      <c r="D428" s="344">
        <v>100</v>
      </c>
      <c r="E428" s="37"/>
      <c r="F428" s="37"/>
      <c r="G428" s="37"/>
      <c r="H428" s="37"/>
      <c r="I428" s="37"/>
      <c r="J428" s="37"/>
      <c r="K428" s="37"/>
      <c r="L428" s="343">
        <v>426</v>
      </c>
      <c r="M428" s="345">
        <v>0</v>
      </c>
      <c r="N428" s="345">
        <v>14.799999999999997</v>
      </c>
      <c r="O428" s="345">
        <v>14.799999999999997</v>
      </c>
    </row>
    <row r="429" spans="1:15" x14ac:dyDescent="0.3">
      <c r="A429" s="343">
        <v>427</v>
      </c>
      <c r="B429" s="344">
        <v>85.4</v>
      </c>
      <c r="C429" s="344">
        <v>85.4</v>
      </c>
      <c r="D429" s="344">
        <v>100</v>
      </c>
      <c r="E429" s="37"/>
      <c r="F429" s="37"/>
      <c r="G429" s="37"/>
      <c r="H429" s="37"/>
      <c r="I429" s="37"/>
      <c r="J429" s="37"/>
      <c r="K429" s="37"/>
      <c r="L429" s="343">
        <v>427</v>
      </c>
      <c r="M429" s="345">
        <v>0</v>
      </c>
      <c r="N429" s="345">
        <v>14.599999999999994</v>
      </c>
      <c r="O429" s="345">
        <v>14.599999999999994</v>
      </c>
    </row>
    <row r="430" spans="1:15" x14ac:dyDescent="0.3">
      <c r="A430" s="343">
        <v>428</v>
      </c>
      <c r="B430" s="344">
        <v>85.600000000000009</v>
      </c>
      <c r="C430" s="344">
        <v>85.600000000000009</v>
      </c>
      <c r="D430" s="344">
        <v>100</v>
      </c>
      <c r="E430" s="37"/>
      <c r="F430" s="37"/>
      <c r="G430" s="37"/>
      <c r="H430" s="37"/>
      <c r="I430" s="37"/>
      <c r="J430" s="37"/>
      <c r="K430" s="37"/>
      <c r="L430" s="343">
        <v>428</v>
      </c>
      <c r="M430" s="345">
        <v>0</v>
      </c>
      <c r="N430" s="345">
        <v>14.399999999999991</v>
      </c>
      <c r="O430" s="345">
        <v>14.399999999999991</v>
      </c>
    </row>
    <row r="431" spans="1:15" x14ac:dyDescent="0.3">
      <c r="A431" s="343">
        <v>429</v>
      </c>
      <c r="B431" s="344">
        <v>85.800000000000011</v>
      </c>
      <c r="C431" s="344">
        <v>85.800000000000011</v>
      </c>
      <c r="D431" s="344">
        <v>100</v>
      </c>
      <c r="E431" s="37"/>
      <c r="F431" s="37"/>
      <c r="G431" s="37"/>
      <c r="H431" s="37"/>
      <c r="I431" s="37"/>
      <c r="J431" s="37"/>
      <c r="K431" s="37"/>
      <c r="L431" s="343">
        <v>429</v>
      </c>
      <c r="M431" s="345">
        <v>0</v>
      </c>
      <c r="N431" s="345">
        <v>14.199999999999989</v>
      </c>
      <c r="O431" s="345">
        <v>14.199999999999989</v>
      </c>
    </row>
    <row r="432" spans="1:15" x14ac:dyDescent="0.3">
      <c r="A432" s="343">
        <v>430</v>
      </c>
      <c r="B432" s="344">
        <v>86</v>
      </c>
      <c r="C432" s="344">
        <v>86</v>
      </c>
      <c r="D432" s="344">
        <v>100</v>
      </c>
      <c r="E432" s="37"/>
      <c r="F432" s="37"/>
      <c r="G432" s="37"/>
      <c r="H432" s="37"/>
      <c r="I432" s="37"/>
      <c r="J432" s="37"/>
      <c r="K432" s="37"/>
      <c r="L432" s="343">
        <v>430</v>
      </c>
      <c r="M432" s="345">
        <v>0</v>
      </c>
      <c r="N432" s="345">
        <v>14</v>
      </c>
      <c r="O432" s="345">
        <v>14</v>
      </c>
    </row>
    <row r="433" spans="1:15" x14ac:dyDescent="0.3">
      <c r="A433" s="343">
        <v>431</v>
      </c>
      <c r="B433" s="344">
        <v>86.2</v>
      </c>
      <c r="C433" s="344">
        <v>86.2</v>
      </c>
      <c r="D433" s="344">
        <v>100</v>
      </c>
      <c r="E433" s="37"/>
      <c r="F433" s="37"/>
      <c r="G433" s="37"/>
      <c r="H433" s="37"/>
      <c r="I433" s="37"/>
      <c r="J433" s="37"/>
      <c r="K433" s="37"/>
      <c r="L433" s="343">
        <v>431</v>
      </c>
      <c r="M433" s="345">
        <v>0</v>
      </c>
      <c r="N433" s="345">
        <v>13.799999999999997</v>
      </c>
      <c r="O433" s="345">
        <v>13.799999999999997</v>
      </c>
    </row>
    <row r="434" spans="1:15" x14ac:dyDescent="0.3">
      <c r="A434" s="343">
        <v>432</v>
      </c>
      <c r="B434" s="344">
        <v>86.4</v>
      </c>
      <c r="C434" s="344">
        <v>86.4</v>
      </c>
      <c r="D434" s="344">
        <v>100</v>
      </c>
      <c r="E434" s="37"/>
      <c r="F434" s="37"/>
      <c r="G434" s="37"/>
      <c r="H434" s="37"/>
      <c r="I434" s="37"/>
      <c r="J434" s="37"/>
      <c r="K434" s="37"/>
      <c r="L434" s="343">
        <v>432</v>
      </c>
      <c r="M434" s="345">
        <v>0</v>
      </c>
      <c r="N434" s="345">
        <v>13.599999999999994</v>
      </c>
      <c r="O434" s="345">
        <v>13.599999999999994</v>
      </c>
    </row>
    <row r="435" spans="1:15" x14ac:dyDescent="0.3">
      <c r="A435" s="343">
        <v>433</v>
      </c>
      <c r="B435" s="344">
        <v>86.600000000000009</v>
      </c>
      <c r="C435" s="344">
        <v>86.600000000000009</v>
      </c>
      <c r="D435" s="344">
        <v>100</v>
      </c>
      <c r="E435" s="37"/>
      <c r="F435" s="37"/>
      <c r="G435" s="37"/>
      <c r="H435" s="37"/>
      <c r="I435" s="37"/>
      <c r="J435" s="37"/>
      <c r="K435" s="37"/>
      <c r="L435" s="343">
        <v>433</v>
      </c>
      <c r="M435" s="345">
        <v>0</v>
      </c>
      <c r="N435" s="345">
        <v>13.399999999999991</v>
      </c>
      <c r="O435" s="345">
        <v>13.399999999999991</v>
      </c>
    </row>
    <row r="436" spans="1:15" x14ac:dyDescent="0.3">
      <c r="A436" s="343">
        <v>434</v>
      </c>
      <c r="B436" s="344">
        <v>86.800000000000011</v>
      </c>
      <c r="C436" s="344">
        <v>86.800000000000011</v>
      </c>
      <c r="D436" s="344">
        <v>100</v>
      </c>
      <c r="E436" s="37"/>
      <c r="F436" s="37"/>
      <c r="G436" s="37"/>
      <c r="H436" s="37"/>
      <c r="I436" s="37"/>
      <c r="J436" s="37"/>
      <c r="K436" s="37"/>
      <c r="L436" s="343">
        <v>434</v>
      </c>
      <c r="M436" s="345">
        <v>0</v>
      </c>
      <c r="N436" s="345">
        <v>13.199999999999989</v>
      </c>
      <c r="O436" s="345">
        <v>13.199999999999989</v>
      </c>
    </row>
    <row r="437" spans="1:15" x14ac:dyDescent="0.3">
      <c r="A437" s="343">
        <v>435</v>
      </c>
      <c r="B437" s="344">
        <v>87</v>
      </c>
      <c r="C437" s="344">
        <v>87</v>
      </c>
      <c r="D437" s="344">
        <v>100</v>
      </c>
      <c r="E437" s="37"/>
      <c r="F437" s="37"/>
      <c r="G437" s="37"/>
      <c r="H437" s="37"/>
      <c r="I437" s="37"/>
      <c r="J437" s="37"/>
      <c r="K437" s="37"/>
      <c r="L437" s="343">
        <v>435</v>
      </c>
      <c r="M437" s="345">
        <v>0</v>
      </c>
      <c r="N437" s="345">
        <v>13</v>
      </c>
      <c r="O437" s="345">
        <v>13</v>
      </c>
    </row>
    <row r="438" spans="1:15" x14ac:dyDescent="0.3">
      <c r="A438" s="343">
        <v>436</v>
      </c>
      <c r="B438" s="344">
        <v>87.2</v>
      </c>
      <c r="C438" s="344">
        <v>87.2</v>
      </c>
      <c r="D438" s="344">
        <v>100</v>
      </c>
      <c r="E438" s="37"/>
      <c r="F438" s="37"/>
      <c r="G438" s="37"/>
      <c r="H438" s="37"/>
      <c r="I438" s="37"/>
      <c r="J438" s="37"/>
      <c r="K438" s="37"/>
      <c r="L438" s="343">
        <v>436</v>
      </c>
      <c r="M438" s="345">
        <v>0</v>
      </c>
      <c r="N438" s="345">
        <v>12.799999999999997</v>
      </c>
      <c r="O438" s="345">
        <v>12.799999999999997</v>
      </c>
    </row>
    <row r="439" spans="1:15" x14ac:dyDescent="0.3">
      <c r="A439" s="343">
        <v>437</v>
      </c>
      <c r="B439" s="344">
        <v>87.4</v>
      </c>
      <c r="C439" s="344">
        <v>87.4</v>
      </c>
      <c r="D439" s="344">
        <v>100</v>
      </c>
      <c r="E439" s="37"/>
      <c r="F439" s="37"/>
      <c r="G439" s="37"/>
      <c r="H439" s="37"/>
      <c r="I439" s="37"/>
      <c r="J439" s="37"/>
      <c r="K439" s="37"/>
      <c r="L439" s="343">
        <v>437</v>
      </c>
      <c r="M439" s="345">
        <v>0</v>
      </c>
      <c r="N439" s="345">
        <v>12.599999999999994</v>
      </c>
      <c r="O439" s="345">
        <v>12.599999999999994</v>
      </c>
    </row>
    <row r="440" spans="1:15" x14ac:dyDescent="0.3">
      <c r="A440" s="343">
        <v>438</v>
      </c>
      <c r="B440" s="344">
        <v>87.600000000000009</v>
      </c>
      <c r="C440" s="344">
        <v>87.600000000000009</v>
      </c>
      <c r="D440" s="344">
        <v>100</v>
      </c>
      <c r="E440" s="37"/>
      <c r="F440" s="37"/>
      <c r="G440" s="37"/>
      <c r="H440" s="37"/>
      <c r="I440" s="37"/>
      <c r="J440" s="37"/>
      <c r="K440" s="37"/>
      <c r="L440" s="343">
        <v>438</v>
      </c>
      <c r="M440" s="345">
        <v>0</v>
      </c>
      <c r="N440" s="345">
        <v>12.399999999999991</v>
      </c>
      <c r="O440" s="345">
        <v>12.399999999999991</v>
      </c>
    </row>
    <row r="441" spans="1:15" x14ac:dyDescent="0.3">
      <c r="A441" s="343">
        <v>439</v>
      </c>
      <c r="B441" s="344">
        <v>87.800000000000011</v>
      </c>
      <c r="C441" s="344">
        <v>87.800000000000011</v>
      </c>
      <c r="D441" s="344">
        <v>100</v>
      </c>
      <c r="E441" s="37"/>
      <c r="F441" s="37"/>
      <c r="G441" s="37"/>
      <c r="H441" s="37"/>
      <c r="I441" s="37"/>
      <c r="J441" s="37"/>
      <c r="K441" s="37"/>
      <c r="L441" s="343">
        <v>439</v>
      </c>
      <c r="M441" s="345">
        <v>0</v>
      </c>
      <c r="N441" s="345">
        <v>12.199999999999989</v>
      </c>
      <c r="O441" s="345">
        <v>12.199999999999989</v>
      </c>
    </row>
    <row r="442" spans="1:15" x14ac:dyDescent="0.3">
      <c r="A442" s="343">
        <v>440</v>
      </c>
      <c r="B442" s="344">
        <v>88</v>
      </c>
      <c r="C442" s="344">
        <v>88</v>
      </c>
      <c r="D442" s="344">
        <v>100</v>
      </c>
      <c r="E442" s="37"/>
      <c r="F442" s="37"/>
      <c r="G442" s="37"/>
      <c r="H442" s="37"/>
      <c r="I442" s="37"/>
      <c r="J442" s="37"/>
      <c r="K442" s="37"/>
      <c r="L442" s="343">
        <v>440</v>
      </c>
      <c r="M442" s="345">
        <v>0</v>
      </c>
      <c r="N442" s="345">
        <v>12</v>
      </c>
      <c r="O442" s="345">
        <v>12</v>
      </c>
    </row>
    <row r="443" spans="1:15" x14ac:dyDescent="0.3">
      <c r="A443" s="343">
        <v>441</v>
      </c>
      <c r="B443" s="344">
        <v>88.2</v>
      </c>
      <c r="C443" s="344">
        <v>88.2</v>
      </c>
      <c r="D443" s="344">
        <v>100</v>
      </c>
      <c r="E443" s="37"/>
      <c r="F443" s="37"/>
      <c r="G443" s="37"/>
      <c r="H443" s="37"/>
      <c r="I443" s="37"/>
      <c r="J443" s="37"/>
      <c r="K443" s="37"/>
      <c r="L443" s="343">
        <v>441</v>
      </c>
      <c r="M443" s="345">
        <v>0</v>
      </c>
      <c r="N443" s="345">
        <v>11.799999999999997</v>
      </c>
      <c r="O443" s="345">
        <v>11.799999999999997</v>
      </c>
    </row>
    <row r="444" spans="1:15" x14ac:dyDescent="0.3">
      <c r="A444" s="343">
        <v>442</v>
      </c>
      <c r="B444" s="344">
        <v>88.4</v>
      </c>
      <c r="C444" s="344">
        <v>88.4</v>
      </c>
      <c r="D444" s="344">
        <v>100</v>
      </c>
      <c r="E444" s="37"/>
      <c r="F444" s="37"/>
      <c r="G444" s="37"/>
      <c r="H444" s="37"/>
      <c r="I444" s="37"/>
      <c r="J444" s="37"/>
      <c r="K444" s="37"/>
      <c r="L444" s="343">
        <v>442</v>
      </c>
      <c r="M444" s="345">
        <v>0</v>
      </c>
      <c r="N444" s="345">
        <v>11.599999999999994</v>
      </c>
      <c r="O444" s="345">
        <v>11.599999999999994</v>
      </c>
    </row>
    <row r="445" spans="1:15" x14ac:dyDescent="0.3">
      <c r="A445" s="343">
        <v>443</v>
      </c>
      <c r="B445" s="344">
        <v>88.600000000000009</v>
      </c>
      <c r="C445" s="344">
        <v>88.600000000000009</v>
      </c>
      <c r="D445" s="344">
        <v>100</v>
      </c>
      <c r="E445" s="37"/>
      <c r="F445" s="37"/>
      <c r="G445" s="37"/>
      <c r="H445" s="37"/>
      <c r="I445" s="37"/>
      <c r="J445" s="37"/>
      <c r="K445" s="37"/>
      <c r="L445" s="343">
        <v>443</v>
      </c>
      <c r="M445" s="345">
        <v>0</v>
      </c>
      <c r="N445" s="345">
        <v>11.399999999999991</v>
      </c>
      <c r="O445" s="345">
        <v>11.399999999999991</v>
      </c>
    </row>
    <row r="446" spans="1:15" x14ac:dyDescent="0.3">
      <c r="A446" s="343">
        <v>444</v>
      </c>
      <c r="B446" s="344">
        <v>88.800000000000011</v>
      </c>
      <c r="C446" s="344">
        <v>88.800000000000011</v>
      </c>
      <c r="D446" s="344">
        <v>100</v>
      </c>
      <c r="E446" s="37"/>
      <c r="F446" s="37"/>
      <c r="G446" s="37"/>
      <c r="H446" s="37"/>
      <c r="I446" s="37"/>
      <c r="J446" s="37"/>
      <c r="K446" s="37"/>
      <c r="L446" s="343">
        <v>444</v>
      </c>
      <c r="M446" s="345">
        <v>0</v>
      </c>
      <c r="N446" s="345">
        <v>11.199999999999989</v>
      </c>
      <c r="O446" s="345">
        <v>11.199999999999989</v>
      </c>
    </row>
    <row r="447" spans="1:15" x14ac:dyDescent="0.3">
      <c r="A447" s="343">
        <v>445</v>
      </c>
      <c r="B447" s="344">
        <v>89</v>
      </c>
      <c r="C447" s="344">
        <v>89</v>
      </c>
      <c r="D447" s="344">
        <v>100</v>
      </c>
      <c r="E447" s="37"/>
      <c r="F447" s="37"/>
      <c r="G447" s="37"/>
      <c r="H447" s="37"/>
      <c r="I447" s="37"/>
      <c r="J447" s="37"/>
      <c r="K447" s="37"/>
      <c r="L447" s="343">
        <v>445</v>
      </c>
      <c r="M447" s="345">
        <v>0</v>
      </c>
      <c r="N447" s="345">
        <v>11</v>
      </c>
      <c r="O447" s="345">
        <v>11</v>
      </c>
    </row>
    <row r="448" spans="1:15" x14ac:dyDescent="0.3">
      <c r="A448" s="343">
        <v>446</v>
      </c>
      <c r="B448" s="344">
        <v>89.2</v>
      </c>
      <c r="C448" s="344">
        <v>89.2</v>
      </c>
      <c r="D448" s="344">
        <v>100</v>
      </c>
      <c r="E448" s="37"/>
      <c r="F448" s="37"/>
      <c r="G448" s="37"/>
      <c r="H448" s="37"/>
      <c r="I448" s="37"/>
      <c r="J448" s="37"/>
      <c r="K448" s="37"/>
      <c r="L448" s="343">
        <v>446</v>
      </c>
      <c r="M448" s="345">
        <v>0</v>
      </c>
      <c r="N448" s="345">
        <v>10.799999999999997</v>
      </c>
      <c r="O448" s="345">
        <v>10.799999999999997</v>
      </c>
    </row>
    <row r="449" spans="1:15" x14ac:dyDescent="0.3">
      <c r="A449" s="343">
        <v>447</v>
      </c>
      <c r="B449" s="344">
        <v>89.4</v>
      </c>
      <c r="C449" s="344">
        <v>89.4</v>
      </c>
      <c r="D449" s="344">
        <v>100</v>
      </c>
      <c r="E449" s="37"/>
      <c r="F449" s="37"/>
      <c r="G449" s="37"/>
      <c r="H449" s="37"/>
      <c r="I449" s="37"/>
      <c r="J449" s="37"/>
      <c r="K449" s="37"/>
      <c r="L449" s="343">
        <v>447</v>
      </c>
      <c r="M449" s="345">
        <v>0</v>
      </c>
      <c r="N449" s="345">
        <v>10.599999999999994</v>
      </c>
      <c r="O449" s="345">
        <v>10.599999999999994</v>
      </c>
    </row>
    <row r="450" spans="1:15" x14ac:dyDescent="0.3">
      <c r="A450" s="343">
        <v>448</v>
      </c>
      <c r="B450" s="344">
        <v>89.600000000000009</v>
      </c>
      <c r="C450" s="344">
        <v>89.600000000000009</v>
      </c>
      <c r="D450" s="344">
        <v>100</v>
      </c>
      <c r="E450" s="37"/>
      <c r="F450" s="37"/>
      <c r="G450" s="37"/>
      <c r="H450" s="37"/>
      <c r="I450" s="37"/>
      <c r="J450" s="37"/>
      <c r="K450" s="37"/>
      <c r="L450" s="343">
        <v>448</v>
      </c>
      <c r="M450" s="345">
        <v>0</v>
      </c>
      <c r="N450" s="345">
        <v>10.399999999999991</v>
      </c>
      <c r="O450" s="345">
        <v>10.399999999999991</v>
      </c>
    </row>
    <row r="451" spans="1:15" x14ac:dyDescent="0.3">
      <c r="A451" s="343">
        <v>449</v>
      </c>
      <c r="B451" s="344">
        <v>89.800000000000011</v>
      </c>
      <c r="C451" s="344">
        <v>89.800000000000011</v>
      </c>
      <c r="D451" s="344">
        <v>100</v>
      </c>
      <c r="E451" s="37"/>
      <c r="F451" s="37"/>
      <c r="G451" s="37"/>
      <c r="H451" s="37"/>
      <c r="I451" s="37"/>
      <c r="J451" s="37"/>
      <c r="K451" s="37"/>
      <c r="L451" s="343">
        <v>449</v>
      </c>
      <c r="M451" s="345">
        <v>0</v>
      </c>
      <c r="N451" s="345">
        <v>10.199999999999989</v>
      </c>
      <c r="O451" s="345">
        <v>10.199999999999989</v>
      </c>
    </row>
    <row r="452" spans="1:15" x14ac:dyDescent="0.3">
      <c r="A452" s="343">
        <v>450</v>
      </c>
      <c r="B452" s="344">
        <v>90</v>
      </c>
      <c r="C452" s="344">
        <v>90</v>
      </c>
      <c r="D452" s="344">
        <v>100</v>
      </c>
      <c r="E452" s="37"/>
      <c r="F452" s="37"/>
      <c r="G452" s="37"/>
      <c r="H452" s="37"/>
      <c r="I452" s="37"/>
      <c r="J452" s="37"/>
      <c r="K452" s="37"/>
      <c r="L452" s="343">
        <v>450</v>
      </c>
      <c r="M452" s="345">
        <v>0</v>
      </c>
      <c r="N452" s="345">
        <v>10</v>
      </c>
      <c r="O452" s="345">
        <v>10</v>
      </c>
    </row>
    <row r="453" spans="1:15" x14ac:dyDescent="0.3">
      <c r="A453" s="343">
        <v>451</v>
      </c>
      <c r="B453" s="344">
        <v>90.2</v>
      </c>
      <c r="C453" s="344">
        <v>90.2</v>
      </c>
      <c r="D453" s="344">
        <v>100</v>
      </c>
      <c r="E453" s="37"/>
      <c r="F453" s="37"/>
      <c r="G453" s="37"/>
      <c r="H453" s="37"/>
      <c r="I453" s="37"/>
      <c r="J453" s="37"/>
      <c r="K453" s="37"/>
      <c r="L453" s="343">
        <v>451</v>
      </c>
      <c r="M453" s="345">
        <v>0</v>
      </c>
      <c r="N453" s="345">
        <v>9.7999999999999972</v>
      </c>
      <c r="O453" s="345">
        <v>9.7999999999999972</v>
      </c>
    </row>
    <row r="454" spans="1:15" x14ac:dyDescent="0.3">
      <c r="A454" s="343">
        <v>452</v>
      </c>
      <c r="B454" s="344">
        <v>90.4</v>
      </c>
      <c r="C454" s="344">
        <v>90.4</v>
      </c>
      <c r="D454" s="344">
        <v>100</v>
      </c>
      <c r="E454" s="37"/>
      <c r="F454" s="37"/>
      <c r="G454" s="37"/>
      <c r="H454" s="37"/>
      <c r="I454" s="37"/>
      <c r="J454" s="37"/>
      <c r="K454" s="37"/>
      <c r="L454" s="343">
        <v>452</v>
      </c>
      <c r="M454" s="345">
        <v>0</v>
      </c>
      <c r="N454" s="345">
        <v>9.5999999999999943</v>
      </c>
      <c r="O454" s="345">
        <v>9.5999999999999943</v>
      </c>
    </row>
    <row r="455" spans="1:15" x14ac:dyDescent="0.3">
      <c r="A455" s="343">
        <v>453</v>
      </c>
      <c r="B455" s="344">
        <v>90.600000000000009</v>
      </c>
      <c r="C455" s="344">
        <v>90.600000000000009</v>
      </c>
      <c r="D455" s="344">
        <v>100</v>
      </c>
      <c r="E455" s="37"/>
      <c r="F455" s="37"/>
      <c r="G455" s="37"/>
      <c r="H455" s="37"/>
      <c r="I455" s="37"/>
      <c r="J455" s="37"/>
      <c r="K455" s="37"/>
      <c r="L455" s="343">
        <v>453</v>
      </c>
      <c r="M455" s="345">
        <v>0</v>
      </c>
      <c r="N455" s="345">
        <v>9.3999999999999915</v>
      </c>
      <c r="O455" s="345">
        <v>9.3999999999999915</v>
      </c>
    </row>
    <row r="456" spans="1:15" x14ac:dyDescent="0.3">
      <c r="A456" s="343">
        <v>454</v>
      </c>
      <c r="B456" s="344">
        <v>90.800000000000011</v>
      </c>
      <c r="C456" s="344">
        <v>90.800000000000011</v>
      </c>
      <c r="D456" s="344">
        <v>100</v>
      </c>
      <c r="E456" s="37"/>
      <c r="F456" s="37"/>
      <c r="G456" s="37"/>
      <c r="H456" s="37"/>
      <c r="I456" s="37"/>
      <c r="J456" s="37"/>
      <c r="K456" s="37"/>
      <c r="L456" s="343">
        <v>454</v>
      </c>
      <c r="M456" s="345">
        <v>0</v>
      </c>
      <c r="N456" s="345">
        <v>9.1999999999999886</v>
      </c>
      <c r="O456" s="345">
        <v>9.1999999999999886</v>
      </c>
    </row>
    <row r="457" spans="1:15" x14ac:dyDescent="0.3">
      <c r="A457" s="343">
        <v>455</v>
      </c>
      <c r="B457" s="344">
        <v>91</v>
      </c>
      <c r="C457" s="344">
        <v>91</v>
      </c>
      <c r="D457" s="344">
        <v>100</v>
      </c>
      <c r="E457" s="37"/>
      <c r="F457" s="37"/>
      <c r="G457" s="37"/>
      <c r="H457" s="37"/>
      <c r="I457" s="37"/>
      <c r="J457" s="37"/>
      <c r="K457" s="37"/>
      <c r="L457" s="343">
        <v>455</v>
      </c>
      <c r="M457" s="345">
        <v>0</v>
      </c>
      <c r="N457" s="345">
        <v>9</v>
      </c>
      <c r="O457" s="345">
        <v>9</v>
      </c>
    </row>
    <row r="458" spans="1:15" x14ac:dyDescent="0.3">
      <c r="A458" s="343">
        <v>456</v>
      </c>
      <c r="B458" s="344">
        <v>91.2</v>
      </c>
      <c r="C458" s="344">
        <v>91.2</v>
      </c>
      <c r="D458" s="344">
        <v>100</v>
      </c>
      <c r="E458" s="37"/>
      <c r="F458" s="37"/>
      <c r="G458" s="37"/>
      <c r="H458" s="37"/>
      <c r="I458" s="37"/>
      <c r="J458" s="37"/>
      <c r="K458" s="37"/>
      <c r="L458" s="343">
        <v>456</v>
      </c>
      <c r="M458" s="345">
        <v>0</v>
      </c>
      <c r="N458" s="345">
        <v>8.7999999999999972</v>
      </c>
      <c r="O458" s="345">
        <v>8.7999999999999972</v>
      </c>
    </row>
    <row r="459" spans="1:15" x14ac:dyDescent="0.3">
      <c r="A459" s="343">
        <v>457</v>
      </c>
      <c r="B459" s="344">
        <v>91.4</v>
      </c>
      <c r="C459" s="344">
        <v>91.4</v>
      </c>
      <c r="D459" s="344">
        <v>100</v>
      </c>
      <c r="E459" s="37"/>
      <c r="F459" s="37"/>
      <c r="G459" s="37"/>
      <c r="H459" s="37"/>
      <c r="I459" s="37"/>
      <c r="J459" s="37"/>
      <c r="K459" s="37"/>
      <c r="L459" s="343">
        <v>457</v>
      </c>
      <c r="M459" s="345">
        <v>0</v>
      </c>
      <c r="N459" s="345">
        <v>8.5999999999999943</v>
      </c>
      <c r="O459" s="345">
        <v>8.5999999999999943</v>
      </c>
    </row>
    <row r="460" spans="1:15" x14ac:dyDescent="0.3">
      <c r="A460" s="343">
        <v>458</v>
      </c>
      <c r="B460" s="344">
        <v>91.600000000000009</v>
      </c>
      <c r="C460" s="344">
        <v>91.600000000000009</v>
      </c>
      <c r="D460" s="344">
        <v>100</v>
      </c>
      <c r="E460" s="37"/>
      <c r="F460" s="37"/>
      <c r="G460" s="37"/>
      <c r="H460" s="37"/>
      <c r="I460" s="37"/>
      <c r="J460" s="37"/>
      <c r="K460" s="37"/>
      <c r="L460" s="343">
        <v>458</v>
      </c>
      <c r="M460" s="345">
        <v>0</v>
      </c>
      <c r="N460" s="345">
        <v>8.3999999999999915</v>
      </c>
      <c r="O460" s="345">
        <v>8.3999999999999915</v>
      </c>
    </row>
    <row r="461" spans="1:15" x14ac:dyDescent="0.3">
      <c r="A461" s="343">
        <v>459</v>
      </c>
      <c r="B461" s="344">
        <v>91.800000000000011</v>
      </c>
      <c r="C461" s="344">
        <v>91.800000000000011</v>
      </c>
      <c r="D461" s="344">
        <v>100</v>
      </c>
      <c r="E461" s="37"/>
      <c r="F461" s="37"/>
      <c r="G461" s="37"/>
      <c r="H461" s="37"/>
      <c r="I461" s="37"/>
      <c r="J461" s="37"/>
      <c r="K461" s="37"/>
      <c r="L461" s="343">
        <v>459</v>
      </c>
      <c r="M461" s="345">
        <v>0</v>
      </c>
      <c r="N461" s="345">
        <v>8.1999999999999886</v>
      </c>
      <c r="O461" s="345">
        <v>8.1999999999999886</v>
      </c>
    </row>
    <row r="462" spans="1:15" x14ac:dyDescent="0.3">
      <c r="A462" s="343">
        <v>460</v>
      </c>
      <c r="B462" s="344">
        <v>92</v>
      </c>
      <c r="C462" s="344">
        <v>92</v>
      </c>
      <c r="D462" s="344">
        <v>100</v>
      </c>
      <c r="E462" s="37"/>
      <c r="F462" s="37"/>
      <c r="G462" s="37"/>
      <c r="H462" s="37"/>
      <c r="I462" s="37"/>
      <c r="J462" s="37"/>
      <c r="K462" s="37"/>
      <c r="L462" s="343">
        <v>460</v>
      </c>
      <c r="M462" s="345">
        <v>0</v>
      </c>
      <c r="N462" s="345">
        <v>8</v>
      </c>
      <c r="O462" s="345">
        <v>8</v>
      </c>
    </row>
    <row r="463" spans="1:15" x14ac:dyDescent="0.3">
      <c r="A463" s="343">
        <v>461</v>
      </c>
      <c r="B463" s="344">
        <v>92.2</v>
      </c>
      <c r="C463" s="344">
        <v>92.2</v>
      </c>
      <c r="D463" s="344">
        <v>100</v>
      </c>
      <c r="E463" s="37"/>
      <c r="F463" s="37"/>
      <c r="G463" s="37"/>
      <c r="H463" s="37"/>
      <c r="I463" s="37"/>
      <c r="J463" s="37"/>
      <c r="K463" s="37"/>
      <c r="L463" s="343">
        <v>461</v>
      </c>
      <c r="M463" s="345">
        <v>0</v>
      </c>
      <c r="N463" s="345">
        <v>7.7999999999999972</v>
      </c>
      <c r="O463" s="345">
        <v>7.7999999999999972</v>
      </c>
    </row>
    <row r="464" spans="1:15" x14ac:dyDescent="0.3">
      <c r="A464" s="343">
        <v>462</v>
      </c>
      <c r="B464" s="344">
        <v>92.4</v>
      </c>
      <c r="C464" s="344">
        <v>92.4</v>
      </c>
      <c r="D464" s="344">
        <v>100</v>
      </c>
      <c r="E464" s="37"/>
      <c r="F464" s="37"/>
      <c r="G464" s="37"/>
      <c r="H464" s="37"/>
      <c r="I464" s="37"/>
      <c r="J464" s="37"/>
      <c r="K464" s="37"/>
      <c r="L464" s="343">
        <v>462</v>
      </c>
      <c r="M464" s="345">
        <v>0</v>
      </c>
      <c r="N464" s="345">
        <v>7.5999999999999943</v>
      </c>
      <c r="O464" s="345">
        <v>7.5999999999999943</v>
      </c>
    </row>
    <row r="465" spans="1:15" x14ac:dyDescent="0.3">
      <c r="A465" s="343">
        <v>463</v>
      </c>
      <c r="B465" s="344">
        <v>92.600000000000009</v>
      </c>
      <c r="C465" s="344">
        <v>92.600000000000009</v>
      </c>
      <c r="D465" s="344">
        <v>100</v>
      </c>
      <c r="E465" s="37"/>
      <c r="F465" s="37"/>
      <c r="G465" s="37"/>
      <c r="H465" s="37"/>
      <c r="I465" s="37"/>
      <c r="J465" s="37"/>
      <c r="K465" s="37"/>
      <c r="L465" s="343">
        <v>463</v>
      </c>
      <c r="M465" s="345">
        <v>0</v>
      </c>
      <c r="N465" s="345">
        <v>7.3999999999999915</v>
      </c>
      <c r="O465" s="345">
        <v>7.3999999999999915</v>
      </c>
    </row>
    <row r="466" spans="1:15" x14ac:dyDescent="0.3">
      <c r="A466" s="343">
        <v>464</v>
      </c>
      <c r="B466" s="344">
        <v>92.800000000000011</v>
      </c>
      <c r="C466" s="344">
        <v>92.800000000000011</v>
      </c>
      <c r="D466" s="344">
        <v>100</v>
      </c>
      <c r="E466" s="37"/>
      <c r="F466" s="37"/>
      <c r="G466" s="37"/>
      <c r="H466" s="37"/>
      <c r="I466" s="37"/>
      <c r="J466" s="37"/>
      <c r="K466" s="37"/>
      <c r="L466" s="343">
        <v>464</v>
      </c>
      <c r="M466" s="345">
        <v>0</v>
      </c>
      <c r="N466" s="345">
        <v>7.1999999999999886</v>
      </c>
      <c r="O466" s="345">
        <v>7.1999999999999886</v>
      </c>
    </row>
    <row r="467" spans="1:15" x14ac:dyDescent="0.3">
      <c r="A467" s="343">
        <v>465</v>
      </c>
      <c r="B467" s="344">
        <v>93</v>
      </c>
      <c r="C467" s="344">
        <v>93</v>
      </c>
      <c r="D467" s="344">
        <v>100</v>
      </c>
      <c r="E467" s="37"/>
      <c r="F467" s="37"/>
      <c r="G467" s="37"/>
      <c r="H467" s="37"/>
      <c r="I467" s="37"/>
      <c r="J467" s="37"/>
      <c r="K467" s="37"/>
      <c r="L467" s="343">
        <v>465</v>
      </c>
      <c r="M467" s="345">
        <v>0</v>
      </c>
      <c r="N467" s="345">
        <v>7</v>
      </c>
      <c r="O467" s="345">
        <v>7</v>
      </c>
    </row>
    <row r="468" spans="1:15" x14ac:dyDescent="0.3">
      <c r="A468" s="343">
        <v>466</v>
      </c>
      <c r="B468" s="344">
        <v>93.2</v>
      </c>
      <c r="C468" s="344">
        <v>93.2</v>
      </c>
      <c r="D468" s="344">
        <v>100</v>
      </c>
      <c r="E468" s="37"/>
      <c r="F468" s="37"/>
      <c r="G468" s="37"/>
      <c r="H468" s="37"/>
      <c r="I468" s="37"/>
      <c r="J468" s="37"/>
      <c r="K468" s="37"/>
      <c r="L468" s="343">
        <v>466</v>
      </c>
      <c r="M468" s="345">
        <v>0</v>
      </c>
      <c r="N468" s="345">
        <v>6.7999999999999972</v>
      </c>
      <c r="O468" s="345">
        <v>6.7999999999999972</v>
      </c>
    </row>
    <row r="469" spans="1:15" x14ac:dyDescent="0.3">
      <c r="A469" s="343">
        <v>467</v>
      </c>
      <c r="B469" s="344">
        <v>93.4</v>
      </c>
      <c r="C469" s="344">
        <v>93.4</v>
      </c>
      <c r="D469" s="344">
        <v>100</v>
      </c>
      <c r="E469" s="37"/>
      <c r="F469" s="37"/>
      <c r="G469" s="37"/>
      <c r="H469" s="37"/>
      <c r="I469" s="37"/>
      <c r="J469" s="37"/>
      <c r="K469" s="37"/>
      <c r="L469" s="343">
        <v>467</v>
      </c>
      <c r="M469" s="345">
        <v>0</v>
      </c>
      <c r="N469" s="345">
        <v>6.5999999999999943</v>
      </c>
      <c r="O469" s="345">
        <v>6.5999999999999943</v>
      </c>
    </row>
    <row r="470" spans="1:15" x14ac:dyDescent="0.3">
      <c r="A470" s="343">
        <v>468</v>
      </c>
      <c r="B470" s="344">
        <v>93.600000000000009</v>
      </c>
      <c r="C470" s="344">
        <v>93.600000000000009</v>
      </c>
      <c r="D470" s="344">
        <v>100</v>
      </c>
      <c r="E470" s="37"/>
      <c r="F470" s="37"/>
      <c r="G470" s="37"/>
      <c r="H470" s="37"/>
      <c r="I470" s="37"/>
      <c r="J470" s="37"/>
      <c r="K470" s="37"/>
      <c r="L470" s="343">
        <v>468</v>
      </c>
      <c r="M470" s="345">
        <v>0</v>
      </c>
      <c r="N470" s="345">
        <v>6.3999999999999915</v>
      </c>
      <c r="O470" s="345">
        <v>6.3999999999999915</v>
      </c>
    </row>
    <row r="471" spans="1:15" x14ac:dyDescent="0.3">
      <c r="A471" s="343">
        <v>469</v>
      </c>
      <c r="B471" s="344">
        <v>93.800000000000011</v>
      </c>
      <c r="C471" s="344">
        <v>93.800000000000011</v>
      </c>
      <c r="D471" s="344">
        <v>100</v>
      </c>
      <c r="E471" s="37"/>
      <c r="F471" s="37"/>
      <c r="G471" s="37"/>
      <c r="H471" s="37"/>
      <c r="I471" s="37"/>
      <c r="J471" s="37"/>
      <c r="K471" s="37"/>
      <c r="L471" s="343">
        <v>469</v>
      </c>
      <c r="M471" s="345">
        <v>0</v>
      </c>
      <c r="N471" s="345">
        <v>6.1999999999999886</v>
      </c>
      <c r="O471" s="345">
        <v>6.1999999999999886</v>
      </c>
    </row>
    <row r="472" spans="1:15" x14ac:dyDescent="0.3">
      <c r="A472" s="343">
        <v>470</v>
      </c>
      <c r="B472" s="344">
        <v>94</v>
      </c>
      <c r="C472" s="344">
        <v>94</v>
      </c>
      <c r="D472" s="344">
        <v>100</v>
      </c>
      <c r="E472" s="37"/>
      <c r="F472" s="37"/>
      <c r="G472" s="37"/>
      <c r="H472" s="37"/>
      <c r="I472" s="37"/>
      <c r="J472" s="37"/>
      <c r="K472" s="37"/>
      <c r="L472" s="343">
        <v>470</v>
      </c>
      <c r="M472" s="345">
        <v>0</v>
      </c>
      <c r="N472" s="345">
        <v>6</v>
      </c>
      <c r="O472" s="345">
        <v>6</v>
      </c>
    </row>
    <row r="473" spans="1:15" x14ac:dyDescent="0.3">
      <c r="A473" s="343">
        <v>471</v>
      </c>
      <c r="B473" s="344">
        <v>94.2</v>
      </c>
      <c r="C473" s="344">
        <v>94.2</v>
      </c>
      <c r="D473" s="344">
        <v>100</v>
      </c>
      <c r="E473" s="37"/>
      <c r="F473" s="37"/>
      <c r="G473" s="37"/>
      <c r="H473" s="37"/>
      <c r="I473" s="37"/>
      <c r="J473" s="37"/>
      <c r="K473" s="37"/>
      <c r="L473" s="343">
        <v>471</v>
      </c>
      <c r="M473" s="345">
        <v>0</v>
      </c>
      <c r="N473" s="345">
        <v>5.7999999999999972</v>
      </c>
      <c r="O473" s="345">
        <v>5.7999999999999972</v>
      </c>
    </row>
    <row r="474" spans="1:15" x14ac:dyDescent="0.3">
      <c r="A474" s="343">
        <v>472</v>
      </c>
      <c r="B474" s="344">
        <v>94.4</v>
      </c>
      <c r="C474" s="344">
        <v>94.4</v>
      </c>
      <c r="D474" s="344">
        <v>100</v>
      </c>
      <c r="E474" s="37"/>
      <c r="F474" s="37"/>
      <c r="G474" s="37"/>
      <c r="H474" s="37"/>
      <c r="I474" s="37"/>
      <c r="J474" s="37"/>
      <c r="K474" s="37"/>
      <c r="L474" s="343">
        <v>472</v>
      </c>
      <c r="M474" s="345">
        <v>0</v>
      </c>
      <c r="N474" s="345">
        <v>5.5999999999999943</v>
      </c>
      <c r="O474" s="345">
        <v>5.5999999999999943</v>
      </c>
    </row>
    <row r="475" spans="1:15" x14ac:dyDescent="0.3">
      <c r="A475" s="343">
        <v>473</v>
      </c>
      <c r="B475" s="344">
        <v>94.600000000000009</v>
      </c>
      <c r="C475" s="344">
        <v>94.600000000000009</v>
      </c>
      <c r="D475" s="344">
        <v>100</v>
      </c>
      <c r="E475" s="37"/>
      <c r="F475" s="37"/>
      <c r="G475" s="37"/>
      <c r="H475" s="37"/>
      <c r="I475" s="37"/>
      <c r="J475" s="37"/>
      <c r="K475" s="37"/>
      <c r="L475" s="343">
        <v>473</v>
      </c>
      <c r="M475" s="345">
        <v>0</v>
      </c>
      <c r="N475" s="345">
        <v>5.3999999999999915</v>
      </c>
      <c r="O475" s="345">
        <v>5.3999999999999915</v>
      </c>
    </row>
    <row r="476" spans="1:15" x14ac:dyDescent="0.3">
      <c r="A476" s="343">
        <v>474</v>
      </c>
      <c r="B476" s="344">
        <v>94.800000000000011</v>
      </c>
      <c r="C476" s="344">
        <v>94.800000000000011</v>
      </c>
      <c r="D476" s="344">
        <v>100</v>
      </c>
      <c r="E476" s="37"/>
      <c r="F476" s="37"/>
      <c r="G476" s="37"/>
      <c r="H476" s="37"/>
      <c r="I476" s="37"/>
      <c r="J476" s="37"/>
      <c r="K476" s="37"/>
      <c r="L476" s="343">
        <v>474</v>
      </c>
      <c r="M476" s="345">
        <v>0</v>
      </c>
      <c r="N476" s="345">
        <v>5.1999999999999886</v>
      </c>
      <c r="O476" s="345">
        <v>5.1999999999999886</v>
      </c>
    </row>
    <row r="477" spans="1:15" x14ac:dyDescent="0.3">
      <c r="A477" s="343">
        <v>475</v>
      </c>
      <c r="B477" s="344">
        <v>95</v>
      </c>
      <c r="C477" s="344">
        <v>95</v>
      </c>
      <c r="D477" s="344">
        <v>100</v>
      </c>
      <c r="E477" s="37"/>
      <c r="F477" s="37"/>
      <c r="G477" s="37"/>
      <c r="H477" s="37"/>
      <c r="I477" s="37"/>
      <c r="J477" s="37"/>
      <c r="K477" s="37"/>
      <c r="L477" s="343">
        <v>475</v>
      </c>
      <c r="M477" s="345">
        <v>0</v>
      </c>
      <c r="N477" s="345">
        <v>5</v>
      </c>
      <c r="O477" s="345">
        <v>5</v>
      </c>
    </row>
    <row r="478" spans="1:15" x14ac:dyDescent="0.3">
      <c r="A478" s="343">
        <v>476</v>
      </c>
      <c r="B478" s="344">
        <v>95.2</v>
      </c>
      <c r="C478" s="344">
        <v>95.2</v>
      </c>
      <c r="D478" s="344">
        <v>100</v>
      </c>
      <c r="E478" s="37"/>
      <c r="F478" s="37"/>
      <c r="G478" s="37"/>
      <c r="H478" s="37"/>
      <c r="I478" s="37"/>
      <c r="J478" s="37"/>
      <c r="K478" s="37"/>
      <c r="L478" s="343">
        <v>476</v>
      </c>
      <c r="M478" s="345">
        <v>0</v>
      </c>
      <c r="N478" s="345">
        <v>4.7999999999999972</v>
      </c>
      <c r="O478" s="345">
        <v>4.7999999999999972</v>
      </c>
    </row>
    <row r="479" spans="1:15" x14ac:dyDescent="0.3">
      <c r="A479" s="343">
        <v>477</v>
      </c>
      <c r="B479" s="344">
        <v>95.4</v>
      </c>
      <c r="C479" s="344">
        <v>95.4</v>
      </c>
      <c r="D479" s="344">
        <v>100</v>
      </c>
      <c r="E479" s="37"/>
      <c r="F479" s="37"/>
      <c r="G479" s="37"/>
      <c r="H479" s="37"/>
      <c r="I479" s="37"/>
      <c r="J479" s="37"/>
      <c r="K479" s="37"/>
      <c r="L479" s="343">
        <v>477</v>
      </c>
      <c r="M479" s="345">
        <v>0</v>
      </c>
      <c r="N479" s="345">
        <v>4.5999999999999943</v>
      </c>
      <c r="O479" s="345">
        <v>4.5999999999999943</v>
      </c>
    </row>
    <row r="480" spans="1:15" x14ac:dyDescent="0.3">
      <c r="A480" s="343">
        <v>478</v>
      </c>
      <c r="B480" s="344">
        <v>95.600000000000009</v>
      </c>
      <c r="C480" s="344">
        <v>95.600000000000009</v>
      </c>
      <c r="D480" s="344">
        <v>100</v>
      </c>
      <c r="E480" s="37"/>
      <c r="F480" s="37"/>
      <c r="G480" s="37"/>
      <c r="H480" s="37"/>
      <c r="I480" s="37"/>
      <c r="J480" s="37"/>
      <c r="K480" s="37"/>
      <c r="L480" s="343">
        <v>478</v>
      </c>
      <c r="M480" s="345">
        <v>0</v>
      </c>
      <c r="N480" s="345">
        <v>4.3999999999999915</v>
      </c>
      <c r="O480" s="345">
        <v>4.3999999999999915</v>
      </c>
    </row>
    <row r="481" spans="1:15" x14ac:dyDescent="0.3">
      <c r="A481" s="343">
        <v>479</v>
      </c>
      <c r="B481" s="344">
        <v>95.800000000000011</v>
      </c>
      <c r="C481" s="344">
        <v>95.800000000000011</v>
      </c>
      <c r="D481" s="344">
        <v>100</v>
      </c>
      <c r="E481" s="37"/>
      <c r="F481" s="37"/>
      <c r="G481" s="37"/>
      <c r="H481" s="37"/>
      <c r="I481" s="37"/>
      <c r="J481" s="37"/>
      <c r="K481" s="37"/>
      <c r="L481" s="343">
        <v>479</v>
      </c>
      <c r="M481" s="345">
        <v>0</v>
      </c>
      <c r="N481" s="345">
        <v>4.1999999999999886</v>
      </c>
      <c r="O481" s="345">
        <v>4.1999999999999886</v>
      </c>
    </row>
    <row r="482" spans="1:15" x14ac:dyDescent="0.3">
      <c r="A482" s="343">
        <v>480</v>
      </c>
      <c r="B482" s="344">
        <v>96</v>
      </c>
      <c r="C482" s="344">
        <v>96</v>
      </c>
      <c r="D482" s="344">
        <v>100</v>
      </c>
      <c r="E482" s="37"/>
      <c r="F482" s="37"/>
      <c r="G482" s="37"/>
      <c r="H482" s="37"/>
      <c r="I482" s="37"/>
      <c r="J482" s="37"/>
      <c r="K482" s="37"/>
      <c r="L482" s="343">
        <v>480</v>
      </c>
      <c r="M482" s="345">
        <v>0</v>
      </c>
      <c r="N482" s="345">
        <v>4</v>
      </c>
      <c r="O482" s="345">
        <v>4</v>
      </c>
    </row>
    <row r="483" spans="1:15" x14ac:dyDescent="0.3">
      <c r="A483" s="343">
        <v>481</v>
      </c>
      <c r="B483" s="344">
        <v>96.2</v>
      </c>
      <c r="C483" s="344">
        <v>96.2</v>
      </c>
      <c r="D483" s="344">
        <v>100</v>
      </c>
      <c r="E483" s="37"/>
      <c r="F483" s="37"/>
      <c r="G483" s="37"/>
      <c r="H483" s="37"/>
      <c r="I483" s="37"/>
      <c r="J483" s="37"/>
      <c r="K483" s="37"/>
      <c r="L483" s="343">
        <v>481</v>
      </c>
      <c r="M483" s="345">
        <v>0</v>
      </c>
      <c r="N483" s="345">
        <v>3.7999999999999972</v>
      </c>
      <c r="O483" s="345">
        <v>3.7999999999999972</v>
      </c>
    </row>
    <row r="484" spans="1:15" x14ac:dyDescent="0.3">
      <c r="A484" s="343">
        <v>482</v>
      </c>
      <c r="B484" s="344">
        <v>96.4</v>
      </c>
      <c r="C484" s="344">
        <v>96.4</v>
      </c>
      <c r="D484" s="344">
        <v>100</v>
      </c>
      <c r="E484" s="37"/>
      <c r="F484" s="37"/>
      <c r="G484" s="37"/>
      <c r="H484" s="37"/>
      <c r="I484" s="37"/>
      <c r="J484" s="37"/>
      <c r="K484" s="37"/>
      <c r="L484" s="343">
        <v>482</v>
      </c>
      <c r="M484" s="345">
        <v>0</v>
      </c>
      <c r="N484" s="345">
        <v>3.5999999999999943</v>
      </c>
      <c r="O484" s="345">
        <v>3.5999999999999943</v>
      </c>
    </row>
    <row r="485" spans="1:15" x14ac:dyDescent="0.3">
      <c r="A485" s="343">
        <v>483</v>
      </c>
      <c r="B485" s="344">
        <v>96.600000000000009</v>
      </c>
      <c r="C485" s="344">
        <v>96.600000000000009</v>
      </c>
      <c r="D485" s="344">
        <v>100</v>
      </c>
      <c r="E485" s="37"/>
      <c r="F485" s="37"/>
      <c r="G485" s="37"/>
      <c r="H485" s="37"/>
      <c r="I485" s="37"/>
      <c r="J485" s="37"/>
      <c r="K485" s="37"/>
      <c r="L485" s="343">
        <v>483</v>
      </c>
      <c r="M485" s="345">
        <v>0</v>
      </c>
      <c r="N485" s="345">
        <v>3.3999999999999915</v>
      </c>
      <c r="O485" s="345">
        <v>3.3999999999999915</v>
      </c>
    </row>
    <row r="486" spans="1:15" x14ac:dyDescent="0.3">
      <c r="A486" s="343">
        <v>484</v>
      </c>
      <c r="B486" s="344">
        <v>96.800000000000011</v>
      </c>
      <c r="C486" s="344">
        <v>96.800000000000011</v>
      </c>
      <c r="D486" s="344">
        <v>100</v>
      </c>
      <c r="E486" s="37"/>
      <c r="F486" s="37"/>
      <c r="G486" s="37"/>
      <c r="H486" s="37"/>
      <c r="I486" s="37"/>
      <c r="J486" s="37"/>
      <c r="K486" s="37"/>
      <c r="L486" s="343">
        <v>484</v>
      </c>
      <c r="M486" s="345">
        <v>0</v>
      </c>
      <c r="N486" s="345">
        <v>3.1999999999999886</v>
      </c>
      <c r="O486" s="345">
        <v>3.1999999999999886</v>
      </c>
    </row>
    <row r="487" spans="1:15" x14ac:dyDescent="0.3">
      <c r="A487" s="343">
        <v>485</v>
      </c>
      <c r="B487" s="344">
        <v>97</v>
      </c>
      <c r="C487" s="344">
        <v>97</v>
      </c>
      <c r="D487" s="344">
        <v>100</v>
      </c>
      <c r="E487" s="37"/>
      <c r="F487" s="37"/>
      <c r="G487" s="37"/>
      <c r="H487" s="37"/>
      <c r="I487" s="37"/>
      <c r="J487" s="37"/>
      <c r="K487" s="37"/>
      <c r="L487" s="343">
        <v>485</v>
      </c>
      <c r="M487" s="345">
        <v>0</v>
      </c>
      <c r="N487" s="345">
        <v>3</v>
      </c>
      <c r="O487" s="345">
        <v>3</v>
      </c>
    </row>
    <row r="488" spans="1:15" x14ac:dyDescent="0.3">
      <c r="A488" s="343">
        <v>486</v>
      </c>
      <c r="B488" s="344">
        <v>97.2</v>
      </c>
      <c r="C488" s="344">
        <v>97.2</v>
      </c>
      <c r="D488" s="344">
        <v>100</v>
      </c>
      <c r="E488" s="37"/>
      <c r="F488" s="37"/>
      <c r="G488" s="37"/>
      <c r="H488" s="37"/>
      <c r="I488" s="37"/>
      <c r="J488" s="37"/>
      <c r="K488" s="37"/>
      <c r="L488" s="343">
        <v>486</v>
      </c>
      <c r="M488" s="345">
        <v>0</v>
      </c>
      <c r="N488" s="345">
        <v>2.7999999999999972</v>
      </c>
      <c r="O488" s="345">
        <v>2.7999999999999972</v>
      </c>
    </row>
    <row r="489" spans="1:15" x14ac:dyDescent="0.3">
      <c r="A489" s="343">
        <v>487</v>
      </c>
      <c r="B489" s="344">
        <v>97.4</v>
      </c>
      <c r="C489" s="344">
        <v>97.4</v>
      </c>
      <c r="D489" s="344">
        <v>100</v>
      </c>
      <c r="E489" s="37"/>
      <c r="F489" s="37"/>
      <c r="G489" s="37"/>
      <c r="H489" s="37"/>
      <c r="I489" s="37"/>
      <c r="J489" s="37"/>
      <c r="K489" s="37"/>
      <c r="L489" s="343">
        <v>487</v>
      </c>
      <c r="M489" s="345">
        <v>0</v>
      </c>
      <c r="N489" s="345">
        <v>2.5999999999999943</v>
      </c>
      <c r="O489" s="345">
        <v>2.5999999999999943</v>
      </c>
    </row>
    <row r="490" spans="1:15" x14ac:dyDescent="0.3">
      <c r="A490" s="343">
        <v>488</v>
      </c>
      <c r="B490" s="344">
        <v>97.600000000000009</v>
      </c>
      <c r="C490" s="344">
        <v>97.600000000000009</v>
      </c>
      <c r="D490" s="344">
        <v>100</v>
      </c>
      <c r="E490" s="37"/>
      <c r="F490" s="37"/>
      <c r="G490" s="37"/>
      <c r="H490" s="37"/>
      <c r="I490" s="37"/>
      <c r="J490" s="37"/>
      <c r="K490" s="37"/>
      <c r="L490" s="343">
        <v>488</v>
      </c>
      <c r="M490" s="345">
        <v>0</v>
      </c>
      <c r="N490" s="345">
        <v>2.3999999999999915</v>
      </c>
      <c r="O490" s="345">
        <v>2.3999999999999915</v>
      </c>
    </row>
    <row r="491" spans="1:15" x14ac:dyDescent="0.3">
      <c r="A491" s="343">
        <v>489</v>
      </c>
      <c r="B491" s="344">
        <v>97.800000000000011</v>
      </c>
      <c r="C491" s="344">
        <v>97.800000000000011</v>
      </c>
      <c r="D491" s="344">
        <v>100</v>
      </c>
      <c r="E491" s="37"/>
      <c r="F491" s="37"/>
      <c r="G491" s="37"/>
      <c r="H491" s="37"/>
      <c r="I491" s="37"/>
      <c r="J491" s="37"/>
      <c r="K491" s="37"/>
      <c r="L491" s="343">
        <v>489</v>
      </c>
      <c r="M491" s="345">
        <v>0</v>
      </c>
      <c r="N491" s="345">
        <v>2.1999999999999886</v>
      </c>
      <c r="O491" s="345">
        <v>2.1999999999999886</v>
      </c>
    </row>
    <row r="492" spans="1:15" x14ac:dyDescent="0.3">
      <c r="A492" s="343">
        <v>490</v>
      </c>
      <c r="B492" s="344">
        <v>98</v>
      </c>
      <c r="C492" s="344">
        <v>98</v>
      </c>
      <c r="D492" s="344">
        <v>100</v>
      </c>
      <c r="E492" s="37"/>
      <c r="F492" s="37"/>
      <c r="G492" s="37"/>
      <c r="H492" s="37"/>
      <c r="I492" s="37"/>
      <c r="J492" s="37"/>
      <c r="K492" s="37"/>
      <c r="L492" s="343">
        <v>490</v>
      </c>
      <c r="M492" s="345">
        <v>0</v>
      </c>
      <c r="N492" s="345">
        <v>2</v>
      </c>
      <c r="O492" s="345">
        <v>2</v>
      </c>
    </row>
    <row r="493" spans="1:15" x14ac:dyDescent="0.3">
      <c r="A493" s="343">
        <v>491</v>
      </c>
      <c r="B493" s="344">
        <v>98.2</v>
      </c>
      <c r="C493" s="344">
        <v>98.2</v>
      </c>
      <c r="D493" s="344">
        <v>100</v>
      </c>
      <c r="E493" s="37"/>
      <c r="F493" s="37"/>
      <c r="G493" s="37"/>
      <c r="H493" s="37"/>
      <c r="I493" s="37"/>
      <c r="J493" s="37"/>
      <c r="K493" s="37"/>
      <c r="L493" s="343">
        <v>491</v>
      </c>
      <c r="M493" s="345">
        <v>0</v>
      </c>
      <c r="N493" s="345">
        <v>1.7999999999999972</v>
      </c>
      <c r="O493" s="345">
        <v>1.7999999999999972</v>
      </c>
    </row>
    <row r="494" spans="1:15" x14ac:dyDescent="0.3">
      <c r="A494" s="343">
        <v>492</v>
      </c>
      <c r="B494" s="344">
        <v>98.4</v>
      </c>
      <c r="C494" s="344">
        <v>98.4</v>
      </c>
      <c r="D494" s="344">
        <v>100</v>
      </c>
      <c r="E494" s="37"/>
      <c r="F494" s="37"/>
      <c r="G494" s="37"/>
      <c r="H494" s="37"/>
      <c r="I494" s="37"/>
      <c r="J494" s="37"/>
      <c r="K494" s="37"/>
      <c r="L494" s="343">
        <v>492</v>
      </c>
      <c r="M494" s="345">
        <v>0</v>
      </c>
      <c r="N494" s="345">
        <v>1.5999999999999943</v>
      </c>
      <c r="O494" s="345">
        <v>1.5999999999999943</v>
      </c>
    </row>
    <row r="495" spans="1:15" x14ac:dyDescent="0.3">
      <c r="A495" s="343">
        <v>493</v>
      </c>
      <c r="B495" s="344">
        <v>98.600000000000009</v>
      </c>
      <c r="C495" s="344">
        <v>98.600000000000009</v>
      </c>
      <c r="D495" s="344">
        <v>100</v>
      </c>
      <c r="E495" s="37"/>
      <c r="F495" s="37"/>
      <c r="G495" s="37"/>
      <c r="H495" s="37"/>
      <c r="I495" s="37"/>
      <c r="J495" s="37"/>
      <c r="K495" s="37"/>
      <c r="L495" s="343">
        <v>493</v>
      </c>
      <c r="M495" s="345">
        <v>0</v>
      </c>
      <c r="N495" s="345">
        <v>1.3999999999999915</v>
      </c>
      <c r="O495" s="345">
        <v>1.3999999999999915</v>
      </c>
    </row>
    <row r="496" spans="1:15" x14ac:dyDescent="0.3">
      <c r="A496" s="343">
        <v>494</v>
      </c>
      <c r="B496" s="344">
        <v>98.800000000000011</v>
      </c>
      <c r="C496" s="344">
        <v>98.800000000000011</v>
      </c>
      <c r="D496" s="344">
        <v>100</v>
      </c>
      <c r="E496" s="37"/>
      <c r="F496" s="37"/>
      <c r="G496" s="37"/>
      <c r="H496" s="37"/>
      <c r="I496" s="37"/>
      <c r="J496" s="37"/>
      <c r="K496" s="37"/>
      <c r="L496" s="343">
        <v>494</v>
      </c>
      <c r="M496" s="345">
        <v>0</v>
      </c>
      <c r="N496" s="345">
        <v>1.1999999999999886</v>
      </c>
      <c r="O496" s="345">
        <v>1.1999999999999886</v>
      </c>
    </row>
    <row r="497" spans="1:15" x14ac:dyDescent="0.3">
      <c r="A497" s="343">
        <v>495</v>
      </c>
      <c r="B497" s="344">
        <v>99</v>
      </c>
      <c r="C497" s="344">
        <v>99</v>
      </c>
      <c r="D497" s="344">
        <v>100</v>
      </c>
      <c r="E497" s="37"/>
      <c r="F497" s="37"/>
      <c r="G497" s="37"/>
      <c r="H497" s="37"/>
      <c r="I497" s="37"/>
      <c r="J497" s="37"/>
      <c r="K497" s="37"/>
      <c r="L497" s="343">
        <v>495</v>
      </c>
      <c r="M497" s="345">
        <v>0</v>
      </c>
      <c r="N497" s="345">
        <v>1</v>
      </c>
      <c r="O497" s="345">
        <v>1</v>
      </c>
    </row>
    <row r="498" spans="1:15" x14ac:dyDescent="0.3">
      <c r="A498" s="343">
        <v>496</v>
      </c>
      <c r="B498" s="344">
        <v>99.2</v>
      </c>
      <c r="C498" s="344">
        <v>99.2</v>
      </c>
      <c r="D498" s="344">
        <v>100</v>
      </c>
      <c r="E498" s="37"/>
      <c r="F498" s="37"/>
      <c r="G498" s="37"/>
      <c r="H498" s="37"/>
      <c r="I498" s="37"/>
      <c r="J498" s="37"/>
      <c r="K498" s="37"/>
      <c r="L498" s="343">
        <v>496</v>
      </c>
      <c r="M498" s="345">
        <v>0</v>
      </c>
      <c r="N498" s="345">
        <v>0.79999999999999716</v>
      </c>
      <c r="O498" s="345">
        <v>0.79999999999999716</v>
      </c>
    </row>
    <row r="499" spans="1:15" x14ac:dyDescent="0.3">
      <c r="A499" s="343">
        <v>497</v>
      </c>
      <c r="B499" s="344">
        <v>99.4</v>
      </c>
      <c r="C499" s="344">
        <v>99.4</v>
      </c>
      <c r="D499" s="344">
        <v>100</v>
      </c>
      <c r="E499" s="37"/>
      <c r="F499" s="37"/>
      <c r="G499" s="37"/>
      <c r="H499" s="37"/>
      <c r="I499" s="37"/>
      <c r="J499" s="37"/>
      <c r="K499" s="37"/>
      <c r="L499" s="343">
        <v>497</v>
      </c>
      <c r="M499" s="345">
        <v>0</v>
      </c>
      <c r="N499" s="345">
        <v>0.59999999999999432</v>
      </c>
      <c r="O499" s="345">
        <v>0.59999999999999432</v>
      </c>
    </row>
    <row r="500" spans="1:15" x14ac:dyDescent="0.3">
      <c r="A500" s="343">
        <v>498</v>
      </c>
      <c r="B500" s="344">
        <v>99.600000000000009</v>
      </c>
      <c r="C500" s="344">
        <v>99.600000000000009</v>
      </c>
      <c r="D500" s="344">
        <v>100</v>
      </c>
      <c r="E500" s="37"/>
      <c r="F500" s="37"/>
      <c r="G500" s="37"/>
      <c r="H500" s="37"/>
      <c r="I500" s="37"/>
      <c r="J500" s="37"/>
      <c r="K500" s="37"/>
      <c r="L500" s="343">
        <v>498</v>
      </c>
      <c r="M500" s="345">
        <v>0</v>
      </c>
      <c r="N500" s="345">
        <v>0.39999999999999147</v>
      </c>
      <c r="O500" s="345">
        <v>0.39999999999999147</v>
      </c>
    </row>
    <row r="501" spans="1:15" x14ac:dyDescent="0.3">
      <c r="A501" s="343">
        <v>499</v>
      </c>
      <c r="B501" s="344">
        <v>99.800000000000011</v>
      </c>
      <c r="C501" s="344">
        <v>99.800000000000011</v>
      </c>
      <c r="D501" s="344">
        <v>100</v>
      </c>
      <c r="E501" s="37"/>
      <c r="F501" s="37"/>
      <c r="G501" s="37"/>
      <c r="H501" s="37"/>
      <c r="I501" s="37"/>
      <c r="J501" s="37"/>
      <c r="K501" s="37"/>
      <c r="L501" s="343">
        <v>499</v>
      </c>
      <c r="M501" s="345">
        <v>0</v>
      </c>
      <c r="N501" s="345">
        <v>0.19999999999998863</v>
      </c>
      <c r="O501" s="345">
        <v>0.19999999999998863</v>
      </c>
    </row>
    <row r="502" spans="1:15" x14ac:dyDescent="0.3">
      <c r="A502" s="343">
        <v>500</v>
      </c>
      <c r="B502" s="344">
        <v>100</v>
      </c>
      <c r="C502" s="344">
        <v>100</v>
      </c>
      <c r="D502" s="344">
        <v>100</v>
      </c>
      <c r="E502" s="37"/>
      <c r="F502" s="37"/>
      <c r="G502" s="37"/>
      <c r="H502" s="37"/>
      <c r="I502" s="37"/>
      <c r="J502" s="37"/>
      <c r="K502" s="37"/>
      <c r="L502" s="343">
        <v>500</v>
      </c>
      <c r="M502" s="345">
        <v>0</v>
      </c>
      <c r="N502" s="345">
        <v>0</v>
      </c>
      <c r="O502" s="345">
        <v>0</v>
      </c>
    </row>
    <row r="503" spans="1:15" x14ac:dyDescent="0.3">
      <c r="A503" s="343">
        <v>501</v>
      </c>
      <c r="B503" s="344">
        <v>100.2</v>
      </c>
      <c r="C503" s="344">
        <v>100</v>
      </c>
      <c r="D503" s="344">
        <v>100</v>
      </c>
      <c r="E503" s="37"/>
      <c r="F503" s="37"/>
      <c r="G503" s="37"/>
      <c r="H503" s="37"/>
      <c r="I503" s="37"/>
      <c r="J503" s="37"/>
      <c r="K503" s="37"/>
      <c r="L503" s="343">
        <v>501</v>
      </c>
      <c r="M503" s="345">
        <v>-0.20000000000000284</v>
      </c>
      <c r="N503" s="345">
        <v>-0.20000000000000284</v>
      </c>
      <c r="O503" s="345">
        <v>0</v>
      </c>
    </row>
    <row r="504" spans="1:15" x14ac:dyDescent="0.3">
      <c r="A504" s="343">
        <v>502</v>
      </c>
      <c r="B504" s="344">
        <v>100.4</v>
      </c>
      <c r="C504" s="344">
        <v>100</v>
      </c>
      <c r="D504" s="344">
        <v>100</v>
      </c>
      <c r="E504" s="37"/>
      <c r="F504" s="37"/>
      <c r="G504" s="37"/>
      <c r="H504" s="37"/>
      <c r="I504" s="37"/>
      <c r="J504" s="37"/>
      <c r="K504" s="37"/>
      <c r="L504" s="343">
        <v>502</v>
      </c>
      <c r="M504" s="345">
        <v>-0.40000000000000568</v>
      </c>
      <c r="N504" s="345">
        <v>-0.40000000000000568</v>
      </c>
      <c r="O504" s="345">
        <v>0</v>
      </c>
    </row>
    <row r="505" spans="1:15" x14ac:dyDescent="0.3">
      <c r="A505" s="343">
        <v>503</v>
      </c>
      <c r="B505" s="344">
        <v>100.60000000000001</v>
      </c>
      <c r="C505" s="344">
        <v>100</v>
      </c>
      <c r="D505" s="344">
        <v>100</v>
      </c>
      <c r="E505" s="37"/>
      <c r="F505" s="37"/>
      <c r="G505" s="37"/>
      <c r="H505" s="37"/>
      <c r="I505" s="37"/>
      <c r="J505" s="37"/>
      <c r="K505" s="37"/>
      <c r="L505" s="343">
        <v>503</v>
      </c>
      <c r="M505" s="345">
        <v>-0.60000000000000853</v>
      </c>
      <c r="N505" s="345">
        <v>-0.60000000000000853</v>
      </c>
      <c r="O505" s="345">
        <v>0</v>
      </c>
    </row>
    <row r="506" spans="1:15" x14ac:dyDescent="0.3">
      <c r="A506" s="343">
        <v>504</v>
      </c>
      <c r="B506" s="344">
        <v>100.80000000000001</v>
      </c>
      <c r="C506" s="344">
        <v>100</v>
      </c>
      <c r="D506" s="344">
        <v>100</v>
      </c>
      <c r="E506" s="37"/>
      <c r="F506" s="37"/>
      <c r="G506" s="37"/>
      <c r="H506" s="37"/>
      <c r="I506" s="37"/>
      <c r="J506" s="37"/>
      <c r="K506" s="37"/>
      <c r="L506" s="343">
        <v>504</v>
      </c>
      <c r="M506" s="345">
        <v>-0.80000000000001137</v>
      </c>
      <c r="N506" s="345">
        <v>-0.80000000000001137</v>
      </c>
      <c r="O506" s="345">
        <v>0</v>
      </c>
    </row>
    <row r="507" spans="1:15" x14ac:dyDescent="0.3">
      <c r="A507" s="343">
        <v>505</v>
      </c>
      <c r="B507" s="344">
        <v>101</v>
      </c>
      <c r="C507" s="344">
        <v>100</v>
      </c>
      <c r="D507" s="344">
        <v>100</v>
      </c>
      <c r="E507" s="37"/>
      <c r="F507" s="37"/>
      <c r="G507" s="37"/>
      <c r="H507" s="37"/>
      <c r="I507" s="37"/>
      <c r="J507" s="37"/>
      <c r="K507" s="37"/>
      <c r="L507" s="343">
        <v>505</v>
      </c>
      <c r="M507" s="345">
        <v>-1</v>
      </c>
      <c r="N507" s="345">
        <v>-1</v>
      </c>
      <c r="O507" s="345">
        <v>0</v>
      </c>
    </row>
    <row r="508" spans="1:15" x14ac:dyDescent="0.3">
      <c r="A508" s="343">
        <v>506</v>
      </c>
      <c r="B508" s="344">
        <v>101.2</v>
      </c>
      <c r="C508" s="344">
        <v>100</v>
      </c>
      <c r="D508" s="344">
        <v>100</v>
      </c>
      <c r="E508" s="37"/>
      <c r="F508" s="37"/>
      <c r="G508" s="37"/>
      <c r="H508" s="37"/>
      <c r="I508" s="37"/>
      <c r="J508" s="37"/>
      <c r="K508" s="37"/>
      <c r="L508" s="343">
        <v>506</v>
      </c>
      <c r="M508" s="345">
        <v>-1.2000000000000028</v>
      </c>
      <c r="N508" s="345">
        <v>-1.2000000000000028</v>
      </c>
      <c r="O508" s="345">
        <v>0</v>
      </c>
    </row>
    <row r="509" spans="1:15" x14ac:dyDescent="0.3">
      <c r="A509" s="343">
        <v>507</v>
      </c>
      <c r="B509" s="344">
        <v>101.4</v>
      </c>
      <c r="C509" s="344">
        <v>100</v>
      </c>
      <c r="D509" s="344">
        <v>100</v>
      </c>
      <c r="E509" s="37"/>
      <c r="F509" s="37"/>
      <c r="G509" s="37"/>
      <c r="H509" s="37"/>
      <c r="I509" s="37"/>
      <c r="J509" s="37"/>
      <c r="K509" s="37"/>
      <c r="L509" s="343">
        <v>507</v>
      </c>
      <c r="M509" s="345">
        <v>-1.4000000000000057</v>
      </c>
      <c r="N509" s="345">
        <v>-1.4000000000000057</v>
      </c>
      <c r="O509" s="345">
        <v>0</v>
      </c>
    </row>
    <row r="510" spans="1:15" x14ac:dyDescent="0.3">
      <c r="A510" s="343">
        <v>508</v>
      </c>
      <c r="B510" s="344">
        <v>101.60000000000001</v>
      </c>
      <c r="C510" s="344">
        <v>100</v>
      </c>
      <c r="D510" s="344">
        <v>100</v>
      </c>
      <c r="E510" s="37"/>
      <c r="F510" s="37"/>
      <c r="G510" s="37"/>
      <c r="H510" s="37"/>
      <c r="I510" s="37"/>
      <c r="J510" s="37"/>
      <c r="K510" s="37"/>
      <c r="L510" s="343">
        <v>508</v>
      </c>
      <c r="M510" s="345">
        <v>-1.6000000000000085</v>
      </c>
      <c r="N510" s="345">
        <v>-1.6000000000000085</v>
      </c>
      <c r="O510" s="345">
        <v>0</v>
      </c>
    </row>
    <row r="511" spans="1:15" x14ac:dyDescent="0.3">
      <c r="A511" s="343">
        <v>509</v>
      </c>
      <c r="B511" s="344">
        <v>101.80000000000001</v>
      </c>
      <c r="C511" s="344">
        <v>100</v>
      </c>
      <c r="D511" s="344">
        <v>100</v>
      </c>
      <c r="E511" s="37"/>
      <c r="F511" s="37"/>
      <c r="G511" s="37"/>
      <c r="H511" s="37"/>
      <c r="I511" s="37"/>
      <c r="J511" s="37"/>
      <c r="K511" s="37"/>
      <c r="L511" s="343">
        <v>509</v>
      </c>
      <c r="M511" s="345">
        <v>-1.8000000000000114</v>
      </c>
      <c r="N511" s="345">
        <v>-1.8000000000000114</v>
      </c>
      <c r="O511" s="345">
        <v>0</v>
      </c>
    </row>
    <row r="512" spans="1:15" x14ac:dyDescent="0.3">
      <c r="A512" s="343">
        <v>510</v>
      </c>
      <c r="B512" s="344">
        <v>102</v>
      </c>
      <c r="C512" s="344">
        <v>100</v>
      </c>
      <c r="D512" s="344">
        <v>100</v>
      </c>
      <c r="E512" s="37"/>
      <c r="F512" s="37"/>
      <c r="G512" s="37"/>
      <c r="H512" s="37"/>
      <c r="I512" s="37"/>
      <c r="J512" s="37"/>
      <c r="K512" s="37"/>
      <c r="L512" s="343">
        <v>510</v>
      </c>
      <c r="M512" s="345">
        <v>-2</v>
      </c>
      <c r="N512" s="345">
        <v>-2</v>
      </c>
      <c r="O512" s="345">
        <v>0</v>
      </c>
    </row>
    <row r="513" spans="1:15" x14ac:dyDescent="0.3">
      <c r="A513" s="343">
        <v>511</v>
      </c>
      <c r="B513" s="344">
        <v>102.2</v>
      </c>
      <c r="C513" s="344">
        <v>100</v>
      </c>
      <c r="D513" s="344">
        <v>100</v>
      </c>
      <c r="E513" s="37"/>
      <c r="F513" s="37"/>
      <c r="G513" s="37"/>
      <c r="H513" s="37"/>
      <c r="I513" s="37"/>
      <c r="J513" s="37"/>
      <c r="K513" s="37"/>
      <c r="L513" s="343">
        <v>511</v>
      </c>
      <c r="M513" s="345">
        <v>-2.2000000000000028</v>
      </c>
      <c r="N513" s="345">
        <v>-2.2000000000000028</v>
      </c>
      <c r="O513" s="345">
        <v>0</v>
      </c>
    </row>
    <row r="514" spans="1:15" x14ac:dyDescent="0.3">
      <c r="A514" s="343">
        <v>512</v>
      </c>
      <c r="B514" s="344">
        <v>102.4</v>
      </c>
      <c r="C514" s="344">
        <v>100</v>
      </c>
      <c r="D514" s="344">
        <v>100</v>
      </c>
      <c r="E514" s="37"/>
      <c r="F514" s="37"/>
      <c r="G514" s="37"/>
      <c r="H514" s="37"/>
      <c r="I514" s="37"/>
      <c r="J514" s="37"/>
      <c r="K514" s="37"/>
      <c r="L514" s="343">
        <v>512</v>
      </c>
      <c r="M514" s="345">
        <v>-2.4000000000000057</v>
      </c>
      <c r="N514" s="345">
        <v>-2.4000000000000057</v>
      </c>
      <c r="O514" s="345">
        <v>0</v>
      </c>
    </row>
    <row r="515" spans="1:15" x14ac:dyDescent="0.3">
      <c r="A515" s="343">
        <v>513</v>
      </c>
      <c r="B515" s="344">
        <v>102.60000000000001</v>
      </c>
      <c r="C515" s="344">
        <v>100</v>
      </c>
      <c r="D515" s="344">
        <v>100</v>
      </c>
      <c r="E515" s="37"/>
      <c r="F515" s="37"/>
      <c r="G515" s="37"/>
      <c r="H515" s="37"/>
      <c r="I515" s="37"/>
      <c r="J515" s="37"/>
      <c r="K515" s="37"/>
      <c r="L515" s="343">
        <v>513</v>
      </c>
      <c r="M515" s="345">
        <v>-2.6000000000000085</v>
      </c>
      <c r="N515" s="345">
        <v>-2.6000000000000085</v>
      </c>
      <c r="O515" s="345">
        <v>0</v>
      </c>
    </row>
    <row r="516" spans="1:15" x14ac:dyDescent="0.3">
      <c r="A516" s="343">
        <v>514</v>
      </c>
      <c r="B516" s="344">
        <v>102.80000000000001</v>
      </c>
      <c r="C516" s="344">
        <v>100</v>
      </c>
      <c r="D516" s="344">
        <v>100</v>
      </c>
      <c r="E516" s="37"/>
      <c r="F516" s="37"/>
      <c r="G516" s="37"/>
      <c r="H516" s="37"/>
      <c r="I516" s="37"/>
      <c r="J516" s="37"/>
      <c r="K516" s="37"/>
      <c r="L516" s="343">
        <v>514</v>
      </c>
      <c r="M516" s="345">
        <v>-2.8000000000000114</v>
      </c>
      <c r="N516" s="345">
        <v>-2.8000000000000114</v>
      </c>
      <c r="O516" s="345">
        <v>0</v>
      </c>
    </row>
    <row r="517" spans="1:15" x14ac:dyDescent="0.3">
      <c r="A517" s="343">
        <v>515</v>
      </c>
      <c r="B517" s="344">
        <v>103</v>
      </c>
      <c r="C517" s="344">
        <v>100</v>
      </c>
      <c r="D517" s="344">
        <v>100</v>
      </c>
      <c r="E517" s="37"/>
      <c r="F517" s="37"/>
      <c r="G517" s="37"/>
      <c r="H517" s="37"/>
      <c r="I517" s="37"/>
      <c r="J517" s="37"/>
      <c r="K517" s="37"/>
      <c r="L517" s="343">
        <v>515</v>
      </c>
      <c r="M517" s="345">
        <v>-3</v>
      </c>
      <c r="N517" s="345">
        <v>-3</v>
      </c>
      <c r="O517" s="345">
        <v>0</v>
      </c>
    </row>
    <row r="518" spans="1:15" x14ac:dyDescent="0.3">
      <c r="A518" s="343">
        <v>516</v>
      </c>
      <c r="B518" s="344">
        <v>103.2</v>
      </c>
      <c r="C518" s="344">
        <v>100</v>
      </c>
      <c r="D518" s="344">
        <v>100</v>
      </c>
      <c r="E518" s="37"/>
      <c r="F518" s="37"/>
      <c r="G518" s="37"/>
      <c r="H518" s="37"/>
      <c r="I518" s="37"/>
      <c r="J518" s="37"/>
      <c r="K518" s="37"/>
      <c r="L518" s="343">
        <v>516</v>
      </c>
      <c r="M518" s="345">
        <v>-3.2000000000000028</v>
      </c>
      <c r="N518" s="345">
        <v>-3.2000000000000028</v>
      </c>
      <c r="O518" s="345">
        <v>0</v>
      </c>
    </row>
    <row r="519" spans="1:15" x14ac:dyDescent="0.3">
      <c r="A519" s="343">
        <v>517</v>
      </c>
      <c r="B519" s="344">
        <v>103.4</v>
      </c>
      <c r="C519" s="344">
        <v>100</v>
      </c>
      <c r="D519" s="344">
        <v>100</v>
      </c>
      <c r="E519" s="37"/>
      <c r="F519" s="37"/>
      <c r="G519" s="37"/>
      <c r="H519" s="37"/>
      <c r="I519" s="37"/>
      <c r="J519" s="37"/>
      <c r="K519" s="37"/>
      <c r="L519" s="343">
        <v>517</v>
      </c>
      <c r="M519" s="345">
        <v>-3.4000000000000057</v>
      </c>
      <c r="N519" s="345">
        <v>-3.4000000000000057</v>
      </c>
      <c r="O519" s="345">
        <v>0</v>
      </c>
    </row>
    <row r="520" spans="1:15" x14ac:dyDescent="0.3">
      <c r="A520" s="343">
        <v>518</v>
      </c>
      <c r="B520" s="344">
        <v>103.60000000000001</v>
      </c>
      <c r="C520" s="344">
        <v>100</v>
      </c>
      <c r="D520" s="344">
        <v>100</v>
      </c>
      <c r="E520" s="37"/>
      <c r="F520" s="37"/>
      <c r="G520" s="37"/>
      <c r="H520" s="37"/>
      <c r="I520" s="37"/>
      <c r="J520" s="37"/>
      <c r="K520" s="37"/>
      <c r="L520" s="343">
        <v>518</v>
      </c>
      <c r="M520" s="345">
        <v>-3.6000000000000085</v>
      </c>
      <c r="N520" s="345">
        <v>-3.6000000000000085</v>
      </c>
      <c r="O520" s="345">
        <v>0</v>
      </c>
    </row>
    <row r="521" spans="1:15" x14ac:dyDescent="0.3">
      <c r="A521" s="343">
        <v>519</v>
      </c>
      <c r="B521" s="344">
        <v>103.80000000000001</v>
      </c>
      <c r="C521" s="344">
        <v>100</v>
      </c>
      <c r="D521" s="344">
        <v>100</v>
      </c>
      <c r="E521" s="37"/>
      <c r="F521" s="37"/>
      <c r="G521" s="37"/>
      <c r="H521" s="37"/>
      <c r="I521" s="37"/>
      <c r="J521" s="37"/>
      <c r="K521" s="37"/>
      <c r="L521" s="343">
        <v>519</v>
      </c>
      <c r="M521" s="345">
        <v>-3.8000000000000114</v>
      </c>
      <c r="N521" s="345">
        <v>-3.8000000000000114</v>
      </c>
      <c r="O521" s="345">
        <v>0</v>
      </c>
    </row>
    <row r="522" spans="1:15" x14ac:dyDescent="0.3">
      <c r="A522" s="343">
        <v>520</v>
      </c>
      <c r="B522" s="344">
        <v>104</v>
      </c>
      <c r="C522" s="344">
        <v>100</v>
      </c>
      <c r="D522" s="344">
        <v>100</v>
      </c>
      <c r="E522" s="37"/>
      <c r="F522" s="37"/>
      <c r="G522" s="37"/>
      <c r="H522" s="37"/>
      <c r="I522" s="37"/>
      <c r="J522" s="37"/>
      <c r="K522" s="37"/>
      <c r="L522" s="343">
        <v>520</v>
      </c>
      <c r="M522" s="345">
        <v>-4</v>
      </c>
      <c r="N522" s="345">
        <v>-4</v>
      </c>
      <c r="O522" s="345">
        <v>0</v>
      </c>
    </row>
    <row r="523" spans="1:15" x14ac:dyDescent="0.3">
      <c r="A523" s="343">
        <v>521</v>
      </c>
      <c r="B523" s="344">
        <v>104.2</v>
      </c>
      <c r="C523" s="344">
        <v>100</v>
      </c>
      <c r="D523" s="344">
        <v>100</v>
      </c>
      <c r="E523" s="37"/>
      <c r="F523" s="37"/>
      <c r="G523" s="37"/>
      <c r="H523" s="37"/>
      <c r="I523" s="37"/>
      <c r="J523" s="37"/>
      <c r="K523" s="37"/>
      <c r="L523" s="343">
        <v>521</v>
      </c>
      <c r="M523" s="345">
        <v>-4.2000000000000028</v>
      </c>
      <c r="N523" s="345">
        <v>-4.2000000000000028</v>
      </c>
      <c r="O523" s="345">
        <v>0</v>
      </c>
    </row>
    <row r="524" spans="1:15" x14ac:dyDescent="0.3">
      <c r="A524" s="343">
        <v>522</v>
      </c>
      <c r="B524" s="344">
        <v>104.4</v>
      </c>
      <c r="C524" s="344">
        <v>100</v>
      </c>
      <c r="D524" s="344">
        <v>100</v>
      </c>
      <c r="E524" s="37"/>
      <c r="F524" s="37"/>
      <c r="G524" s="37"/>
      <c r="H524" s="37"/>
      <c r="I524" s="37"/>
      <c r="J524" s="37"/>
      <c r="K524" s="37"/>
      <c r="L524" s="343">
        <v>522</v>
      </c>
      <c r="M524" s="345">
        <v>-4.4000000000000057</v>
      </c>
      <c r="N524" s="345">
        <v>-4.4000000000000057</v>
      </c>
      <c r="O524" s="345">
        <v>0</v>
      </c>
    </row>
    <row r="525" spans="1:15" x14ac:dyDescent="0.3">
      <c r="A525" s="343">
        <v>523</v>
      </c>
      <c r="B525" s="344">
        <v>104.60000000000001</v>
      </c>
      <c r="C525" s="344">
        <v>100</v>
      </c>
      <c r="D525" s="344">
        <v>100</v>
      </c>
      <c r="E525" s="37"/>
      <c r="F525" s="37"/>
      <c r="G525" s="37"/>
      <c r="H525" s="37"/>
      <c r="I525" s="37"/>
      <c r="J525" s="37"/>
      <c r="K525" s="37"/>
      <c r="L525" s="343">
        <v>523</v>
      </c>
      <c r="M525" s="345">
        <v>-4.6000000000000085</v>
      </c>
      <c r="N525" s="345">
        <v>-4.6000000000000085</v>
      </c>
      <c r="O525" s="345">
        <v>0</v>
      </c>
    </row>
    <row r="526" spans="1:15" x14ac:dyDescent="0.3">
      <c r="A526" s="343">
        <v>524</v>
      </c>
      <c r="B526" s="344">
        <v>104.80000000000001</v>
      </c>
      <c r="C526" s="344">
        <v>100</v>
      </c>
      <c r="D526" s="344">
        <v>100</v>
      </c>
      <c r="E526" s="37"/>
      <c r="F526" s="37"/>
      <c r="G526" s="37"/>
      <c r="H526" s="37"/>
      <c r="I526" s="37"/>
      <c r="J526" s="37"/>
      <c r="K526" s="37"/>
      <c r="L526" s="343">
        <v>524</v>
      </c>
      <c r="M526" s="345">
        <v>-4.8000000000000114</v>
      </c>
      <c r="N526" s="345">
        <v>-4.8000000000000114</v>
      </c>
      <c r="O526" s="345">
        <v>0</v>
      </c>
    </row>
    <row r="527" spans="1:15" x14ac:dyDescent="0.3">
      <c r="A527" s="343">
        <v>525</v>
      </c>
      <c r="B527" s="344">
        <v>105</v>
      </c>
      <c r="C527" s="344">
        <v>100</v>
      </c>
      <c r="D527" s="344">
        <v>100</v>
      </c>
      <c r="E527" s="37"/>
      <c r="F527" s="37"/>
      <c r="G527" s="37"/>
      <c r="H527" s="37"/>
      <c r="I527" s="37"/>
      <c r="J527" s="37"/>
      <c r="K527" s="37"/>
      <c r="L527" s="343">
        <v>525</v>
      </c>
      <c r="M527" s="345">
        <v>-5</v>
      </c>
      <c r="N527" s="345">
        <v>-5</v>
      </c>
      <c r="O527" s="345">
        <v>0</v>
      </c>
    </row>
    <row r="528" spans="1:15" x14ac:dyDescent="0.3">
      <c r="A528" s="343">
        <v>526</v>
      </c>
      <c r="B528" s="344">
        <v>105.2</v>
      </c>
      <c r="C528" s="344">
        <v>100</v>
      </c>
      <c r="D528" s="344">
        <v>100</v>
      </c>
      <c r="E528" s="37"/>
      <c r="F528" s="37"/>
      <c r="G528" s="37"/>
      <c r="H528" s="37"/>
      <c r="I528" s="37"/>
      <c r="J528" s="37"/>
      <c r="K528" s="37"/>
      <c r="L528" s="343">
        <v>526</v>
      </c>
      <c r="M528" s="345">
        <v>-5.2000000000000028</v>
      </c>
      <c r="N528" s="345">
        <v>-5.2000000000000028</v>
      </c>
      <c r="O528" s="345">
        <v>0</v>
      </c>
    </row>
    <row r="529" spans="1:15" x14ac:dyDescent="0.3">
      <c r="A529" s="343">
        <v>527</v>
      </c>
      <c r="B529" s="344">
        <v>105.4</v>
      </c>
      <c r="C529" s="344">
        <v>100</v>
      </c>
      <c r="D529" s="344">
        <v>100</v>
      </c>
      <c r="E529" s="37"/>
      <c r="F529" s="37"/>
      <c r="G529" s="37"/>
      <c r="H529" s="37"/>
      <c r="I529" s="37"/>
      <c r="J529" s="37"/>
      <c r="K529" s="37"/>
      <c r="L529" s="343">
        <v>527</v>
      </c>
      <c r="M529" s="345">
        <v>-5.4000000000000057</v>
      </c>
      <c r="N529" s="345">
        <v>-5.4000000000000057</v>
      </c>
      <c r="O529" s="345">
        <v>0</v>
      </c>
    </row>
    <row r="530" spans="1:15" x14ac:dyDescent="0.3">
      <c r="A530" s="343">
        <v>528</v>
      </c>
      <c r="B530" s="344">
        <v>105.60000000000001</v>
      </c>
      <c r="C530" s="344">
        <v>100</v>
      </c>
      <c r="D530" s="344">
        <v>100</v>
      </c>
      <c r="E530" s="37"/>
      <c r="F530" s="37"/>
      <c r="G530" s="37"/>
      <c r="H530" s="37"/>
      <c r="I530" s="37"/>
      <c r="J530" s="37"/>
      <c r="K530" s="37"/>
      <c r="L530" s="343">
        <v>528</v>
      </c>
      <c r="M530" s="345">
        <v>-5.6000000000000085</v>
      </c>
      <c r="N530" s="345">
        <v>-5.6000000000000085</v>
      </c>
      <c r="O530" s="345">
        <v>0</v>
      </c>
    </row>
    <row r="531" spans="1:15" x14ac:dyDescent="0.3">
      <c r="A531" s="343">
        <v>529</v>
      </c>
      <c r="B531" s="344">
        <v>105.80000000000001</v>
      </c>
      <c r="C531" s="344">
        <v>100</v>
      </c>
      <c r="D531" s="344">
        <v>100</v>
      </c>
      <c r="E531" s="37"/>
      <c r="F531" s="37"/>
      <c r="G531" s="37"/>
      <c r="H531" s="37"/>
      <c r="I531" s="37"/>
      <c r="J531" s="37"/>
      <c r="K531" s="37"/>
      <c r="L531" s="343">
        <v>529</v>
      </c>
      <c r="M531" s="345">
        <v>-5.8000000000000114</v>
      </c>
      <c r="N531" s="345">
        <v>-5.8000000000000114</v>
      </c>
      <c r="O531" s="345">
        <v>0</v>
      </c>
    </row>
    <row r="532" spans="1:15" x14ac:dyDescent="0.3">
      <c r="A532" s="343">
        <v>530</v>
      </c>
      <c r="B532" s="344">
        <v>106</v>
      </c>
      <c r="C532" s="344">
        <v>100</v>
      </c>
      <c r="D532" s="344">
        <v>100</v>
      </c>
      <c r="E532" s="37"/>
      <c r="F532" s="37"/>
      <c r="G532" s="37"/>
      <c r="H532" s="37"/>
      <c r="I532" s="37"/>
      <c r="J532" s="37"/>
      <c r="K532" s="37"/>
      <c r="L532" s="343">
        <v>530</v>
      </c>
      <c r="M532" s="345">
        <v>-6</v>
      </c>
      <c r="N532" s="345">
        <v>-6</v>
      </c>
      <c r="O532" s="345">
        <v>0</v>
      </c>
    </row>
    <row r="533" spans="1:15" x14ac:dyDescent="0.3">
      <c r="A533" s="343">
        <v>531</v>
      </c>
      <c r="B533" s="344">
        <v>106.2</v>
      </c>
      <c r="C533" s="344">
        <v>100</v>
      </c>
      <c r="D533" s="344">
        <v>100</v>
      </c>
      <c r="E533" s="37"/>
      <c r="F533" s="37"/>
      <c r="G533" s="37"/>
      <c r="H533" s="37"/>
      <c r="I533" s="37"/>
      <c r="J533" s="37"/>
      <c r="K533" s="37"/>
      <c r="L533" s="343">
        <v>531</v>
      </c>
      <c r="M533" s="345">
        <v>-6.2000000000000028</v>
      </c>
      <c r="N533" s="345">
        <v>-6.2000000000000028</v>
      </c>
      <c r="O533" s="345">
        <v>0</v>
      </c>
    </row>
    <row r="534" spans="1:15" x14ac:dyDescent="0.3">
      <c r="A534" s="343">
        <v>532</v>
      </c>
      <c r="B534" s="344">
        <v>106.4</v>
      </c>
      <c r="C534" s="344">
        <v>100</v>
      </c>
      <c r="D534" s="344">
        <v>100</v>
      </c>
      <c r="E534" s="37"/>
      <c r="F534" s="37"/>
      <c r="G534" s="37"/>
      <c r="H534" s="37"/>
      <c r="I534" s="37"/>
      <c r="J534" s="37"/>
      <c r="K534" s="37"/>
      <c r="L534" s="343">
        <v>532</v>
      </c>
      <c r="M534" s="345">
        <v>-6.4000000000000057</v>
      </c>
      <c r="N534" s="345">
        <v>-6.4000000000000057</v>
      </c>
      <c r="O534" s="345">
        <v>0</v>
      </c>
    </row>
    <row r="535" spans="1:15" x14ac:dyDescent="0.3">
      <c r="A535" s="343">
        <v>533</v>
      </c>
      <c r="B535" s="344">
        <v>106.60000000000001</v>
      </c>
      <c r="C535" s="344">
        <v>100</v>
      </c>
      <c r="D535" s="344">
        <v>100</v>
      </c>
      <c r="E535" s="37"/>
      <c r="F535" s="37"/>
      <c r="G535" s="37"/>
      <c r="H535" s="37"/>
      <c r="I535" s="37"/>
      <c r="J535" s="37"/>
      <c r="K535" s="37"/>
      <c r="L535" s="343">
        <v>533</v>
      </c>
      <c r="M535" s="345">
        <v>-6.6000000000000085</v>
      </c>
      <c r="N535" s="345">
        <v>-6.6000000000000085</v>
      </c>
      <c r="O535" s="345">
        <v>0</v>
      </c>
    </row>
    <row r="536" spans="1:15" x14ac:dyDescent="0.3">
      <c r="A536" s="343">
        <v>534</v>
      </c>
      <c r="B536" s="344">
        <v>106.80000000000001</v>
      </c>
      <c r="C536" s="344">
        <v>100</v>
      </c>
      <c r="D536" s="344">
        <v>100</v>
      </c>
      <c r="E536" s="37"/>
      <c r="F536" s="37"/>
      <c r="G536" s="37"/>
      <c r="H536" s="37"/>
      <c r="I536" s="37"/>
      <c r="J536" s="37"/>
      <c r="K536" s="37"/>
      <c r="L536" s="343">
        <v>534</v>
      </c>
      <c r="M536" s="345">
        <v>-6.8000000000000114</v>
      </c>
      <c r="N536" s="345">
        <v>-6.8000000000000114</v>
      </c>
      <c r="O536" s="345">
        <v>0</v>
      </c>
    </row>
    <row r="537" spans="1:15" x14ac:dyDescent="0.3">
      <c r="A537" s="343">
        <v>535</v>
      </c>
      <c r="B537" s="344">
        <v>107</v>
      </c>
      <c r="C537" s="344">
        <v>100</v>
      </c>
      <c r="D537" s="344">
        <v>100</v>
      </c>
      <c r="E537" s="37"/>
      <c r="F537" s="37"/>
      <c r="G537" s="37"/>
      <c r="H537" s="37"/>
      <c r="I537" s="37"/>
      <c r="J537" s="37"/>
      <c r="K537" s="37"/>
      <c r="L537" s="343">
        <v>535</v>
      </c>
      <c r="M537" s="345">
        <v>-7</v>
      </c>
      <c r="N537" s="345">
        <v>-7</v>
      </c>
      <c r="O537" s="345">
        <v>0</v>
      </c>
    </row>
    <row r="538" spans="1:15" x14ac:dyDescent="0.3">
      <c r="A538" s="343">
        <v>536</v>
      </c>
      <c r="B538" s="344">
        <v>107.2</v>
      </c>
      <c r="C538" s="344">
        <v>100</v>
      </c>
      <c r="D538" s="344">
        <v>100</v>
      </c>
      <c r="E538" s="37"/>
      <c r="F538" s="37"/>
      <c r="G538" s="37"/>
      <c r="H538" s="37"/>
      <c r="I538" s="37"/>
      <c r="J538" s="37"/>
      <c r="K538" s="37"/>
      <c r="L538" s="343">
        <v>536</v>
      </c>
      <c r="M538" s="345">
        <v>-7.2000000000000028</v>
      </c>
      <c r="N538" s="345">
        <v>-7.2000000000000028</v>
      </c>
      <c r="O538" s="345">
        <v>0</v>
      </c>
    </row>
    <row r="539" spans="1:15" x14ac:dyDescent="0.3">
      <c r="A539" s="343">
        <v>537</v>
      </c>
      <c r="B539" s="344">
        <v>107.4</v>
      </c>
      <c r="C539" s="344">
        <v>100</v>
      </c>
      <c r="D539" s="344">
        <v>100</v>
      </c>
      <c r="E539" s="37"/>
      <c r="F539" s="37"/>
      <c r="G539" s="37"/>
      <c r="H539" s="37"/>
      <c r="I539" s="37"/>
      <c r="J539" s="37"/>
      <c r="K539" s="37"/>
      <c r="L539" s="343">
        <v>537</v>
      </c>
      <c r="M539" s="345">
        <v>-7.4000000000000057</v>
      </c>
      <c r="N539" s="345">
        <v>-7.4000000000000057</v>
      </c>
      <c r="O539" s="345">
        <v>0</v>
      </c>
    </row>
    <row r="540" spans="1:15" x14ac:dyDescent="0.3">
      <c r="A540" s="343">
        <v>538</v>
      </c>
      <c r="B540" s="344">
        <v>107.60000000000001</v>
      </c>
      <c r="C540" s="344">
        <v>100</v>
      </c>
      <c r="D540" s="344">
        <v>100</v>
      </c>
      <c r="E540" s="37"/>
      <c r="F540" s="37"/>
      <c r="G540" s="37"/>
      <c r="H540" s="37"/>
      <c r="I540" s="37"/>
      <c r="J540" s="37"/>
      <c r="K540" s="37"/>
      <c r="L540" s="343">
        <v>538</v>
      </c>
      <c r="M540" s="345">
        <v>-7.6000000000000085</v>
      </c>
      <c r="N540" s="345">
        <v>-7.6000000000000085</v>
      </c>
      <c r="O540" s="345">
        <v>0</v>
      </c>
    </row>
    <row r="541" spans="1:15" x14ac:dyDescent="0.3">
      <c r="A541" s="343">
        <v>539</v>
      </c>
      <c r="B541" s="344">
        <v>107.80000000000001</v>
      </c>
      <c r="C541" s="344">
        <v>100</v>
      </c>
      <c r="D541" s="344">
        <v>100</v>
      </c>
      <c r="E541" s="37"/>
      <c r="F541" s="37"/>
      <c r="G541" s="37"/>
      <c r="H541" s="37"/>
      <c r="I541" s="37"/>
      <c r="J541" s="37"/>
      <c r="K541" s="37"/>
      <c r="L541" s="343">
        <v>539</v>
      </c>
      <c r="M541" s="345">
        <v>-7.8000000000000114</v>
      </c>
      <c r="N541" s="345">
        <v>-7.8000000000000114</v>
      </c>
      <c r="O541" s="345">
        <v>0</v>
      </c>
    </row>
    <row r="542" spans="1:15" x14ac:dyDescent="0.3">
      <c r="A542" s="343">
        <v>540</v>
      </c>
      <c r="B542" s="344">
        <v>108</v>
      </c>
      <c r="C542" s="344">
        <v>100</v>
      </c>
      <c r="D542" s="344">
        <v>100</v>
      </c>
      <c r="E542" s="37"/>
      <c r="F542" s="37"/>
      <c r="G542" s="37"/>
      <c r="H542" s="37"/>
      <c r="I542" s="37"/>
      <c r="J542" s="37"/>
      <c r="K542" s="37"/>
      <c r="L542" s="343">
        <v>540</v>
      </c>
      <c r="M542" s="345">
        <v>-8</v>
      </c>
      <c r="N542" s="345">
        <v>-8</v>
      </c>
      <c r="O542" s="345">
        <v>0</v>
      </c>
    </row>
    <row r="543" spans="1:15" x14ac:dyDescent="0.3">
      <c r="A543" s="343">
        <v>541</v>
      </c>
      <c r="B543" s="344">
        <v>108.2</v>
      </c>
      <c r="C543" s="344">
        <v>100</v>
      </c>
      <c r="D543" s="344">
        <v>100</v>
      </c>
      <c r="E543" s="37"/>
      <c r="F543" s="37"/>
      <c r="G543" s="37"/>
      <c r="H543" s="37"/>
      <c r="I543" s="37"/>
      <c r="J543" s="37"/>
      <c r="K543" s="37"/>
      <c r="L543" s="343">
        <v>541</v>
      </c>
      <c r="M543" s="345">
        <v>-8.2000000000000028</v>
      </c>
      <c r="N543" s="345">
        <v>-8.2000000000000028</v>
      </c>
      <c r="O543" s="345">
        <v>0</v>
      </c>
    </row>
    <row r="544" spans="1:15" x14ac:dyDescent="0.3">
      <c r="A544" s="343">
        <v>542</v>
      </c>
      <c r="B544" s="344">
        <v>108.4</v>
      </c>
      <c r="C544" s="344">
        <v>100</v>
      </c>
      <c r="D544" s="344">
        <v>100</v>
      </c>
      <c r="E544" s="37"/>
      <c r="F544" s="37"/>
      <c r="G544" s="37"/>
      <c r="H544" s="37"/>
      <c r="I544" s="37"/>
      <c r="J544" s="37"/>
      <c r="K544" s="37"/>
      <c r="L544" s="343">
        <v>542</v>
      </c>
      <c r="M544" s="345">
        <v>-8.4000000000000057</v>
      </c>
      <c r="N544" s="345">
        <v>-8.4000000000000057</v>
      </c>
      <c r="O544" s="345">
        <v>0</v>
      </c>
    </row>
    <row r="545" spans="1:15" x14ac:dyDescent="0.3">
      <c r="A545" s="343">
        <v>543</v>
      </c>
      <c r="B545" s="344">
        <v>108.60000000000001</v>
      </c>
      <c r="C545" s="344">
        <v>100</v>
      </c>
      <c r="D545" s="344">
        <v>100</v>
      </c>
      <c r="E545" s="37"/>
      <c r="F545" s="37"/>
      <c r="G545" s="37"/>
      <c r="H545" s="37"/>
      <c r="I545" s="37"/>
      <c r="J545" s="37"/>
      <c r="K545" s="37"/>
      <c r="L545" s="343">
        <v>543</v>
      </c>
      <c r="M545" s="345">
        <v>-8.6000000000000085</v>
      </c>
      <c r="N545" s="345">
        <v>-8.6000000000000085</v>
      </c>
      <c r="O545" s="345">
        <v>0</v>
      </c>
    </row>
    <row r="546" spans="1:15" x14ac:dyDescent="0.3">
      <c r="A546" s="343">
        <v>544</v>
      </c>
      <c r="B546" s="344">
        <v>108.80000000000001</v>
      </c>
      <c r="C546" s="344">
        <v>100</v>
      </c>
      <c r="D546" s="344">
        <v>100</v>
      </c>
      <c r="E546" s="37"/>
      <c r="F546" s="37"/>
      <c r="G546" s="37"/>
      <c r="H546" s="37"/>
      <c r="I546" s="37"/>
      <c r="J546" s="37"/>
      <c r="K546" s="37"/>
      <c r="L546" s="343">
        <v>544</v>
      </c>
      <c r="M546" s="345">
        <v>-8.8000000000000114</v>
      </c>
      <c r="N546" s="345">
        <v>-8.8000000000000114</v>
      </c>
      <c r="O546" s="345">
        <v>0</v>
      </c>
    </row>
    <row r="547" spans="1:15" x14ac:dyDescent="0.3">
      <c r="A547" s="343">
        <v>545</v>
      </c>
      <c r="B547" s="344">
        <v>109</v>
      </c>
      <c r="C547" s="344">
        <v>100</v>
      </c>
      <c r="D547" s="344">
        <v>100</v>
      </c>
      <c r="E547" s="37"/>
      <c r="F547" s="37"/>
      <c r="G547" s="37"/>
      <c r="H547" s="37"/>
      <c r="I547" s="37"/>
      <c r="J547" s="37"/>
      <c r="K547" s="37"/>
      <c r="L547" s="343">
        <v>545</v>
      </c>
      <c r="M547" s="345">
        <v>-9</v>
      </c>
      <c r="N547" s="345">
        <v>-9</v>
      </c>
      <c r="O547" s="345">
        <v>0</v>
      </c>
    </row>
    <row r="548" spans="1:15" x14ac:dyDescent="0.3">
      <c r="A548" s="343">
        <v>546</v>
      </c>
      <c r="B548" s="344">
        <v>109.2</v>
      </c>
      <c r="C548" s="344">
        <v>100</v>
      </c>
      <c r="D548" s="344">
        <v>100</v>
      </c>
      <c r="E548" s="37"/>
      <c r="F548" s="37"/>
      <c r="G548" s="37"/>
      <c r="H548" s="37"/>
      <c r="I548" s="37"/>
      <c r="J548" s="37"/>
      <c r="K548" s="37"/>
      <c r="L548" s="343">
        <v>546</v>
      </c>
      <c r="M548" s="345">
        <v>-9.2000000000000028</v>
      </c>
      <c r="N548" s="345">
        <v>-9.2000000000000028</v>
      </c>
      <c r="O548" s="345">
        <v>0</v>
      </c>
    </row>
    <row r="549" spans="1:15" x14ac:dyDescent="0.3">
      <c r="A549" s="343">
        <v>547</v>
      </c>
      <c r="B549" s="344">
        <v>109.4</v>
      </c>
      <c r="C549" s="344">
        <v>100</v>
      </c>
      <c r="D549" s="344">
        <v>100</v>
      </c>
      <c r="E549" s="37"/>
      <c r="F549" s="37"/>
      <c r="G549" s="37"/>
      <c r="H549" s="37"/>
      <c r="I549" s="37"/>
      <c r="J549" s="37"/>
      <c r="K549" s="37"/>
      <c r="L549" s="343">
        <v>547</v>
      </c>
      <c r="M549" s="345">
        <v>-9.4000000000000057</v>
      </c>
      <c r="N549" s="345">
        <v>-9.4000000000000057</v>
      </c>
      <c r="O549" s="345">
        <v>0</v>
      </c>
    </row>
    <row r="550" spans="1:15" x14ac:dyDescent="0.3">
      <c r="A550" s="343">
        <v>548</v>
      </c>
      <c r="B550" s="344">
        <v>109.60000000000001</v>
      </c>
      <c r="C550" s="344">
        <v>100</v>
      </c>
      <c r="D550" s="344">
        <v>100</v>
      </c>
      <c r="E550" s="37"/>
      <c r="F550" s="37"/>
      <c r="G550" s="37"/>
      <c r="H550" s="37"/>
      <c r="I550" s="37"/>
      <c r="J550" s="37"/>
      <c r="K550" s="37"/>
      <c r="L550" s="343">
        <v>548</v>
      </c>
      <c r="M550" s="345">
        <v>-9.6000000000000085</v>
      </c>
      <c r="N550" s="345">
        <v>-9.6000000000000085</v>
      </c>
      <c r="O550" s="345">
        <v>0</v>
      </c>
    </row>
    <row r="551" spans="1:15" x14ac:dyDescent="0.3">
      <c r="A551" s="343">
        <v>549</v>
      </c>
      <c r="B551" s="344">
        <v>109.80000000000001</v>
      </c>
      <c r="C551" s="344">
        <v>100</v>
      </c>
      <c r="D551" s="344">
        <v>100</v>
      </c>
      <c r="E551" s="37"/>
      <c r="F551" s="37"/>
      <c r="G551" s="37"/>
      <c r="H551" s="37"/>
      <c r="I551" s="37"/>
      <c r="J551" s="37"/>
      <c r="K551" s="37"/>
      <c r="L551" s="343">
        <v>549</v>
      </c>
      <c r="M551" s="345">
        <v>-9.8000000000000114</v>
      </c>
      <c r="N551" s="345">
        <v>-9.8000000000000114</v>
      </c>
      <c r="O551" s="345">
        <v>0</v>
      </c>
    </row>
    <row r="552" spans="1:15" x14ac:dyDescent="0.3">
      <c r="A552" s="343">
        <v>550</v>
      </c>
      <c r="B552" s="344">
        <v>110</v>
      </c>
      <c r="C552" s="344">
        <v>100</v>
      </c>
      <c r="D552" s="344">
        <v>100</v>
      </c>
      <c r="E552" s="37"/>
      <c r="F552" s="37"/>
      <c r="G552" s="37"/>
      <c r="H552" s="37"/>
      <c r="I552" s="37"/>
      <c r="J552" s="37"/>
      <c r="K552" s="37"/>
      <c r="L552" s="343">
        <v>550</v>
      </c>
      <c r="M552" s="345">
        <v>-10</v>
      </c>
      <c r="N552" s="345">
        <v>-10</v>
      </c>
      <c r="O552" s="345">
        <v>0</v>
      </c>
    </row>
    <row r="553" spans="1:15" x14ac:dyDescent="0.3">
      <c r="A553" s="343">
        <v>551</v>
      </c>
      <c r="B553" s="344">
        <v>110.2</v>
      </c>
      <c r="C553" s="344">
        <v>100</v>
      </c>
      <c r="D553" s="344">
        <v>100</v>
      </c>
      <c r="E553" s="37"/>
      <c r="F553" s="37"/>
      <c r="G553" s="37"/>
      <c r="H553" s="37"/>
      <c r="I553" s="37"/>
      <c r="J553" s="37"/>
      <c r="K553" s="37"/>
      <c r="L553" s="343">
        <v>551</v>
      </c>
      <c r="M553" s="345">
        <v>-10.200000000000003</v>
      </c>
      <c r="N553" s="345">
        <v>-10.200000000000003</v>
      </c>
      <c r="O553" s="345">
        <v>0</v>
      </c>
    </row>
    <row r="554" spans="1:15" x14ac:dyDescent="0.3">
      <c r="A554" s="343">
        <v>552</v>
      </c>
      <c r="B554" s="344">
        <v>110.4</v>
      </c>
      <c r="C554" s="344">
        <v>100</v>
      </c>
      <c r="D554" s="344">
        <v>100</v>
      </c>
      <c r="E554" s="37"/>
      <c r="F554" s="37"/>
      <c r="G554" s="37"/>
      <c r="H554" s="37"/>
      <c r="I554" s="37"/>
      <c r="J554" s="37"/>
      <c r="K554" s="37"/>
      <c r="L554" s="343">
        <v>552</v>
      </c>
      <c r="M554" s="345">
        <v>-10.400000000000006</v>
      </c>
      <c r="N554" s="345">
        <v>-10.400000000000006</v>
      </c>
      <c r="O554" s="345">
        <v>0</v>
      </c>
    </row>
    <row r="555" spans="1:15" x14ac:dyDescent="0.3">
      <c r="A555" s="343">
        <v>553</v>
      </c>
      <c r="B555" s="344">
        <v>110.60000000000001</v>
      </c>
      <c r="C555" s="344">
        <v>100</v>
      </c>
      <c r="D555" s="344">
        <v>100</v>
      </c>
      <c r="E555" s="37"/>
      <c r="F555" s="37"/>
      <c r="G555" s="37"/>
      <c r="H555" s="37"/>
      <c r="I555" s="37"/>
      <c r="J555" s="37"/>
      <c r="K555" s="37"/>
      <c r="L555" s="343">
        <v>553</v>
      </c>
      <c r="M555" s="345">
        <v>-10.600000000000009</v>
      </c>
      <c r="N555" s="345">
        <v>-10.600000000000009</v>
      </c>
      <c r="O555" s="345">
        <v>0</v>
      </c>
    </row>
    <row r="556" spans="1:15" x14ac:dyDescent="0.3">
      <c r="A556" s="343">
        <v>554</v>
      </c>
      <c r="B556" s="344">
        <v>110.80000000000001</v>
      </c>
      <c r="C556" s="344">
        <v>100</v>
      </c>
      <c r="D556" s="344">
        <v>100</v>
      </c>
      <c r="E556" s="37"/>
      <c r="F556" s="37"/>
      <c r="G556" s="37"/>
      <c r="H556" s="37"/>
      <c r="I556" s="37"/>
      <c r="J556" s="37"/>
      <c r="K556" s="37"/>
      <c r="L556" s="343">
        <v>554</v>
      </c>
      <c r="M556" s="345">
        <v>-10.800000000000011</v>
      </c>
      <c r="N556" s="345">
        <v>-10.800000000000011</v>
      </c>
      <c r="O556" s="345">
        <v>0</v>
      </c>
    </row>
    <row r="557" spans="1:15" x14ac:dyDescent="0.3">
      <c r="A557" s="343">
        <v>555</v>
      </c>
      <c r="B557" s="344">
        <v>111</v>
      </c>
      <c r="C557" s="344">
        <v>100</v>
      </c>
      <c r="D557" s="344">
        <v>100</v>
      </c>
      <c r="E557" s="37"/>
      <c r="F557" s="37"/>
      <c r="G557" s="37"/>
      <c r="H557" s="37"/>
      <c r="I557" s="37"/>
      <c r="J557" s="37"/>
      <c r="K557" s="37"/>
      <c r="L557" s="343">
        <v>555</v>
      </c>
      <c r="M557" s="345">
        <v>-11</v>
      </c>
      <c r="N557" s="345">
        <v>-11</v>
      </c>
      <c r="O557" s="345">
        <v>0</v>
      </c>
    </row>
    <row r="558" spans="1:15" x14ac:dyDescent="0.3">
      <c r="A558" s="343">
        <v>556</v>
      </c>
      <c r="B558" s="344">
        <v>111.2</v>
      </c>
      <c r="C558" s="344">
        <v>100</v>
      </c>
      <c r="D558" s="344">
        <v>100</v>
      </c>
      <c r="E558" s="37"/>
      <c r="F558" s="37"/>
      <c r="G558" s="37"/>
      <c r="H558" s="37"/>
      <c r="I558" s="37"/>
      <c r="J558" s="37"/>
      <c r="K558" s="37"/>
      <c r="L558" s="343">
        <v>556</v>
      </c>
      <c r="M558" s="345">
        <v>-11.200000000000003</v>
      </c>
      <c r="N558" s="345">
        <v>-11.200000000000003</v>
      </c>
      <c r="O558" s="345">
        <v>0</v>
      </c>
    </row>
    <row r="559" spans="1:15" x14ac:dyDescent="0.3">
      <c r="A559" s="343">
        <v>557</v>
      </c>
      <c r="B559" s="344">
        <v>111.4</v>
      </c>
      <c r="C559" s="344">
        <v>100</v>
      </c>
      <c r="D559" s="344">
        <v>100</v>
      </c>
      <c r="E559" s="37"/>
      <c r="F559" s="37"/>
      <c r="G559" s="37"/>
      <c r="H559" s="37"/>
      <c r="I559" s="37"/>
      <c r="J559" s="37"/>
      <c r="K559" s="37"/>
      <c r="L559" s="343">
        <v>557</v>
      </c>
      <c r="M559" s="345">
        <v>-11.400000000000006</v>
      </c>
      <c r="N559" s="345">
        <v>-11.400000000000006</v>
      </c>
      <c r="O559" s="345">
        <v>0</v>
      </c>
    </row>
    <row r="560" spans="1:15" x14ac:dyDescent="0.3">
      <c r="A560" s="343">
        <v>558</v>
      </c>
      <c r="B560" s="344">
        <v>111.60000000000001</v>
      </c>
      <c r="C560" s="344">
        <v>100</v>
      </c>
      <c r="D560" s="344">
        <v>100</v>
      </c>
      <c r="E560" s="37"/>
      <c r="F560" s="37"/>
      <c r="G560" s="37"/>
      <c r="H560" s="37"/>
      <c r="I560" s="37"/>
      <c r="J560" s="37"/>
      <c r="K560" s="37"/>
      <c r="L560" s="343">
        <v>558</v>
      </c>
      <c r="M560" s="345">
        <v>-11.600000000000009</v>
      </c>
      <c r="N560" s="345">
        <v>-11.600000000000009</v>
      </c>
      <c r="O560" s="345">
        <v>0</v>
      </c>
    </row>
    <row r="561" spans="1:15" x14ac:dyDescent="0.3">
      <c r="A561" s="343">
        <v>559</v>
      </c>
      <c r="B561" s="344">
        <v>111.80000000000001</v>
      </c>
      <c r="C561" s="344">
        <v>100</v>
      </c>
      <c r="D561" s="344">
        <v>100</v>
      </c>
      <c r="E561" s="37"/>
      <c r="F561" s="37"/>
      <c r="G561" s="37"/>
      <c r="H561" s="37"/>
      <c r="I561" s="37"/>
      <c r="J561" s="37"/>
      <c r="K561" s="37"/>
      <c r="L561" s="343">
        <v>559</v>
      </c>
      <c r="M561" s="345">
        <v>-11.800000000000011</v>
      </c>
      <c r="N561" s="345">
        <v>-11.800000000000011</v>
      </c>
      <c r="O561" s="345">
        <v>0</v>
      </c>
    </row>
    <row r="562" spans="1:15" x14ac:dyDescent="0.3">
      <c r="A562" s="343">
        <v>560</v>
      </c>
      <c r="B562" s="344">
        <v>112</v>
      </c>
      <c r="C562" s="344">
        <v>100</v>
      </c>
      <c r="D562" s="344">
        <v>100</v>
      </c>
      <c r="E562" s="37"/>
      <c r="F562" s="37"/>
      <c r="G562" s="37"/>
      <c r="H562" s="37"/>
      <c r="I562" s="37"/>
      <c r="J562" s="37"/>
      <c r="K562" s="37"/>
      <c r="L562" s="343">
        <v>560</v>
      </c>
      <c r="M562" s="345">
        <v>-12</v>
      </c>
      <c r="N562" s="345">
        <v>-12</v>
      </c>
      <c r="O562" s="345">
        <v>0</v>
      </c>
    </row>
    <row r="563" spans="1:15" x14ac:dyDescent="0.3">
      <c r="A563" s="343">
        <v>561</v>
      </c>
      <c r="B563" s="344">
        <v>112.2</v>
      </c>
      <c r="C563" s="344">
        <v>100</v>
      </c>
      <c r="D563" s="344">
        <v>100</v>
      </c>
      <c r="E563" s="37"/>
      <c r="F563" s="37"/>
      <c r="G563" s="37"/>
      <c r="H563" s="37"/>
      <c r="I563" s="37"/>
      <c r="J563" s="37"/>
      <c r="K563" s="37"/>
      <c r="L563" s="343">
        <v>561</v>
      </c>
      <c r="M563" s="345">
        <v>-12.200000000000003</v>
      </c>
      <c r="N563" s="345">
        <v>-12.200000000000003</v>
      </c>
      <c r="O563" s="345">
        <v>0</v>
      </c>
    </row>
    <row r="564" spans="1:15" x14ac:dyDescent="0.3">
      <c r="A564" s="343">
        <v>562</v>
      </c>
      <c r="B564" s="344">
        <v>112.4</v>
      </c>
      <c r="C564" s="344">
        <v>100</v>
      </c>
      <c r="D564" s="344">
        <v>100</v>
      </c>
      <c r="E564" s="37"/>
      <c r="F564" s="37"/>
      <c r="G564" s="37"/>
      <c r="H564" s="37"/>
      <c r="I564" s="37"/>
      <c r="J564" s="37"/>
      <c r="K564" s="37"/>
      <c r="L564" s="343">
        <v>562</v>
      </c>
      <c r="M564" s="345">
        <v>-12.400000000000006</v>
      </c>
      <c r="N564" s="345">
        <v>-12.400000000000006</v>
      </c>
      <c r="O564" s="345">
        <v>0</v>
      </c>
    </row>
    <row r="565" spans="1:15" x14ac:dyDescent="0.3">
      <c r="A565" s="343">
        <v>563</v>
      </c>
      <c r="B565" s="344">
        <v>112.60000000000001</v>
      </c>
      <c r="C565" s="344">
        <v>100</v>
      </c>
      <c r="D565" s="344">
        <v>100</v>
      </c>
      <c r="E565" s="37"/>
      <c r="F565" s="37"/>
      <c r="G565" s="37"/>
      <c r="H565" s="37"/>
      <c r="I565" s="37"/>
      <c r="J565" s="37"/>
      <c r="K565" s="37"/>
      <c r="L565" s="343">
        <v>563</v>
      </c>
      <c r="M565" s="345">
        <v>-12.600000000000009</v>
      </c>
      <c r="N565" s="345">
        <v>-12.600000000000009</v>
      </c>
      <c r="O565" s="345">
        <v>0</v>
      </c>
    </row>
    <row r="566" spans="1:15" x14ac:dyDescent="0.3">
      <c r="A566" s="343">
        <v>564</v>
      </c>
      <c r="B566" s="344">
        <v>112.80000000000001</v>
      </c>
      <c r="C566" s="344">
        <v>100</v>
      </c>
      <c r="D566" s="344">
        <v>100</v>
      </c>
      <c r="E566" s="37"/>
      <c r="F566" s="37"/>
      <c r="G566" s="37"/>
      <c r="H566" s="37"/>
      <c r="I566" s="37"/>
      <c r="J566" s="37"/>
      <c r="K566" s="37"/>
      <c r="L566" s="343">
        <v>564</v>
      </c>
      <c r="M566" s="345">
        <v>-12.800000000000011</v>
      </c>
      <c r="N566" s="345">
        <v>-12.800000000000011</v>
      </c>
      <c r="O566" s="345">
        <v>0</v>
      </c>
    </row>
    <row r="567" spans="1:15" x14ac:dyDescent="0.3">
      <c r="A567" s="343">
        <v>565</v>
      </c>
      <c r="B567" s="344">
        <v>113</v>
      </c>
      <c r="C567" s="344">
        <v>100</v>
      </c>
      <c r="D567" s="344">
        <v>100</v>
      </c>
      <c r="E567" s="37"/>
      <c r="F567" s="37"/>
      <c r="G567" s="37"/>
      <c r="H567" s="37"/>
      <c r="I567" s="37"/>
      <c r="J567" s="37"/>
      <c r="K567" s="37"/>
      <c r="L567" s="343">
        <v>565</v>
      </c>
      <c r="M567" s="345">
        <v>-13</v>
      </c>
      <c r="N567" s="345">
        <v>-13</v>
      </c>
      <c r="O567" s="345">
        <v>0</v>
      </c>
    </row>
    <row r="568" spans="1:15" x14ac:dyDescent="0.3">
      <c r="A568" s="343">
        <v>566</v>
      </c>
      <c r="B568" s="344">
        <v>113.2</v>
      </c>
      <c r="C568" s="344">
        <v>100</v>
      </c>
      <c r="D568" s="344">
        <v>100</v>
      </c>
      <c r="E568" s="37"/>
      <c r="F568" s="37"/>
      <c r="G568" s="37"/>
      <c r="H568" s="37"/>
      <c r="I568" s="37"/>
      <c r="J568" s="37"/>
      <c r="K568" s="37"/>
      <c r="L568" s="343">
        <v>566</v>
      </c>
      <c r="M568" s="345">
        <v>-13.200000000000003</v>
      </c>
      <c r="N568" s="345">
        <v>-13.200000000000003</v>
      </c>
      <c r="O568" s="345">
        <v>0</v>
      </c>
    </row>
    <row r="569" spans="1:15" x14ac:dyDescent="0.3">
      <c r="A569" s="343">
        <v>567</v>
      </c>
      <c r="B569" s="344">
        <v>113.4</v>
      </c>
      <c r="C569" s="344">
        <v>100</v>
      </c>
      <c r="D569" s="344">
        <v>100</v>
      </c>
      <c r="E569" s="37"/>
      <c r="F569" s="37"/>
      <c r="G569" s="37"/>
      <c r="H569" s="37"/>
      <c r="I569" s="37"/>
      <c r="J569" s="37"/>
      <c r="K569" s="37"/>
      <c r="L569" s="343">
        <v>567</v>
      </c>
      <c r="M569" s="345">
        <v>-13.400000000000006</v>
      </c>
      <c r="N569" s="345">
        <v>-13.400000000000006</v>
      </c>
      <c r="O569" s="345">
        <v>0</v>
      </c>
    </row>
    <row r="570" spans="1:15" x14ac:dyDescent="0.3">
      <c r="A570" s="343">
        <v>568</v>
      </c>
      <c r="B570" s="344">
        <v>113.60000000000001</v>
      </c>
      <c r="C570" s="344">
        <v>100</v>
      </c>
      <c r="D570" s="344">
        <v>100</v>
      </c>
      <c r="E570" s="37"/>
      <c r="F570" s="37"/>
      <c r="G570" s="37"/>
      <c r="H570" s="37"/>
      <c r="I570" s="37"/>
      <c r="J570" s="37"/>
      <c r="K570" s="37"/>
      <c r="L570" s="343">
        <v>568</v>
      </c>
      <c r="M570" s="345">
        <v>-13.600000000000009</v>
      </c>
      <c r="N570" s="345">
        <v>-13.600000000000009</v>
      </c>
      <c r="O570" s="345">
        <v>0</v>
      </c>
    </row>
    <row r="571" spans="1:15" x14ac:dyDescent="0.3">
      <c r="A571" s="343">
        <v>569</v>
      </c>
      <c r="B571" s="344">
        <v>113.80000000000001</v>
      </c>
      <c r="C571" s="344">
        <v>100</v>
      </c>
      <c r="D571" s="344">
        <v>100</v>
      </c>
      <c r="E571" s="37"/>
      <c r="F571" s="37"/>
      <c r="G571" s="37"/>
      <c r="H571" s="37"/>
      <c r="I571" s="37"/>
      <c r="J571" s="37"/>
      <c r="K571" s="37"/>
      <c r="L571" s="343">
        <v>569</v>
      </c>
      <c r="M571" s="345">
        <v>-13.800000000000011</v>
      </c>
      <c r="N571" s="345">
        <v>-13.800000000000011</v>
      </c>
      <c r="O571" s="345">
        <v>0</v>
      </c>
    </row>
    <row r="572" spans="1:15" x14ac:dyDescent="0.3">
      <c r="A572" s="343">
        <v>570</v>
      </c>
      <c r="B572" s="344">
        <v>114</v>
      </c>
      <c r="C572" s="344">
        <v>100</v>
      </c>
      <c r="D572" s="344">
        <v>100</v>
      </c>
      <c r="E572" s="37"/>
      <c r="F572" s="37"/>
      <c r="G572" s="37"/>
      <c r="H572" s="37"/>
      <c r="I572" s="37"/>
      <c r="J572" s="37"/>
      <c r="K572" s="37"/>
      <c r="L572" s="343">
        <v>570</v>
      </c>
      <c r="M572" s="345">
        <v>-14</v>
      </c>
      <c r="N572" s="345">
        <v>-14</v>
      </c>
      <c r="O572" s="345">
        <v>0</v>
      </c>
    </row>
    <row r="573" spans="1:15" x14ac:dyDescent="0.3">
      <c r="A573" s="343">
        <v>571</v>
      </c>
      <c r="B573" s="344">
        <v>114.2</v>
      </c>
      <c r="C573" s="344">
        <v>100</v>
      </c>
      <c r="D573" s="344">
        <v>100</v>
      </c>
      <c r="E573" s="37"/>
      <c r="F573" s="37"/>
      <c r="G573" s="37"/>
      <c r="H573" s="37"/>
      <c r="I573" s="37"/>
      <c r="J573" s="37"/>
      <c r="K573" s="37"/>
      <c r="L573" s="343">
        <v>571</v>
      </c>
      <c r="M573" s="345">
        <v>-14.200000000000003</v>
      </c>
      <c r="N573" s="345">
        <v>-14.200000000000003</v>
      </c>
      <c r="O573" s="345">
        <v>0</v>
      </c>
    </row>
    <row r="574" spans="1:15" x14ac:dyDescent="0.3">
      <c r="A574" s="343">
        <v>572</v>
      </c>
      <c r="B574" s="344">
        <v>114.4</v>
      </c>
      <c r="C574" s="344">
        <v>100</v>
      </c>
      <c r="D574" s="344">
        <v>100</v>
      </c>
      <c r="E574" s="37"/>
      <c r="F574" s="37"/>
      <c r="G574" s="37"/>
      <c r="H574" s="37"/>
      <c r="I574" s="37"/>
      <c r="J574" s="37"/>
      <c r="K574" s="37"/>
      <c r="L574" s="343">
        <v>572</v>
      </c>
      <c r="M574" s="345">
        <v>-14.400000000000006</v>
      </c>
      <c r="N574" s="345">
        <v>-14.400000000000006</v>
      </c>
      <c r="O574" s="345">
        <v>0</v>
      </c>
    </row>
    <row r="575" spans="1:15" x14ac:dyDescent="0.3">
      <c r="A575" s="343">
        <v>573</v>
      </c>
      <c r="B575" s="344">
        <v>114.60000000000001</v>
      </c>
      <c r="C575" s="344">
        <v>100</v>
      </c>
      <c r="D575" s="344">
        <v>100</v>
      </c>
      <c r="E575" s="37"/>
      <c r="F575" s="37"/>
      <c r="G575" s="37"/>
      <c r="H575" s="37"/>
      <c r="I575" s="37"/>
      <c r="J575" s="37"/>
      <c r="K575" s="37"/>
      <c r="L575" s="343">
        <v>573</v>
      </c>
      <c r="M575" s="345">
        <v>-14.600000000000009</v>
      </c>
      <c r="N575" s="345">
        <v>-14.600000000000009</v>
      </c>
      <c r="O575" s="345">
        <v>0</v>
      </c>
    </row>
    <row r="576" spans="1:15" x14ac:dyDescent="0.3">
      <c r="A576" s="343">
        <v>574</v>
      </c>
      <c r="B576" s="344">
        <v>114.80000000000001</v>
      </c>
      <c r="C576" s="344">
        <v>100</v>
      </c>
      <c r="D576" s="344">
        <v>100</v>
      </c>
      <c r="E576" s="37"/>
      <c r="F576" s="37"/>
      <c r="G576" s="37"/>
      <c r="H576" s="37"/>
      <c r="I576" s="37"/>
      <c r="J576" s="37"/>
      <c r="K576" s="37"/>
      <c r="L576" s="343">
        <v>574</v>
      </c>
      <c r="M576" s="345">
        <v>-14.800000000000011</v>
      </c>
      <c r="N576" s="345">
        <v>-14.800000000000011</v>
      </c>
      <c r="O576" s="345">
        <v>0</v>
      </c>
    </row>
    <row r="577" spans="1:15" x14ac:dyDescent="0.3">
      <c r="A577" s="343">
        <v>575</v>
      </c>
      <c r="B577" s="344">
        <v>115</v>
      </c>
      <c r="C577" s="344">
        <v>100</v>
      </c>
      <c r="D577" s="344">
        <v>100</v>
      </c>
      <c r="E577" s="37"/>
      <c r="F577" s="37"/>
      <c r="G577" s="37"/>
      <c r="H577" s="37"/>
      <c r="I577" s="37"/>
      <c r="J577" s="37"/>
      <c r="K577" s="37"/>
      <c r="L577" s="343">
        <v>575</v>
      </c>
      <c r="M577" s="345">
        <v>-15</v>
      </c>
      <c r="N577" s="345">
        <v>-15</v>
      </c>
      <c r="O577" s="345">
        <v>0</v>
      </c>
    </row>
    <row r="578" spans="1:15" x14ac:dyDescent="0.3">
      <c r="A578" s="343">
        <v>576</v>
      </c>
      <c r="B578" s="344">
        <v>115.2</v>
      </c>
      <c r="C578" s="344">
        <v>100</v>
      </c>
      <c r="D578" s="344">
        <v>100</v>
      </c>
      <c r="E578" s="37"/>
      <c r="F578" s="37"/>
      <c r="G578" s="37"/>
      <c r="H578" s="37"/>
      <c r="I578" s="37"/>
      <c r="J578" s="37"/>
      <c r="K578" s="37"/>
      <c r="L578" s="343">
        <v>576</v>
      </c>
      <c r="M578" s="345">
        <v>-15.200000000000003</v>
      </c>
      <c r="N578" s="345">
        <v>-15.200000000000003</v>
      </c>
      <c r="O578" s="345">
        <v>0</v>
      </c>
    </row>
    <row r="579" spans="1:15" x14ac:dyDescent="0.3">
      <c r="A579" s="343">
        <v>577</v>
      </c>
      <c r="B579" s="344">
        <v>115.4</v>
      </c>
      <c r="C579" s="344">
        <v>100</v>
      </c>
      <c r="D579" s="344">
        <v>100</v>
      </c>
      <c r="E579" s="37"/>
      <c r="F579" s="37"/>
      <c r="G579" s="37"/>
      <c r="H579" s="37"/>
      <c r="I579" s="37"/>
      <c r="J579" s="37"/>
      <c r="K579" s="37"/>
      <c r="L579" s="343">
        <v>577</v>
      </c>
      <c r="M579" s="345">
        <v>-15.400000000000006</v>
      </c>
      <c r="N579" s="345">
        <v>-15.400000000000006</v>
      </c>
      <c r="O579" s="345">
        <v>0</v>
      </c>
    </row>
    <row r="580" spans="1:15" x14ac:dyDescent="0.3">
      <c r="A580" s="343">
        <v>578</v>
      </c>
      <c r="B580" s="344">
        <v>115.60000000000001</v>
      </c>
      <c r="C580" s="344">
        <v>100</v>
      </c>
      <c r="D580" s="344">
        <v>100</v>
      </c>
      <c r="E580" s="37"/>
      <c r="F580" s="37"/>
      <c r="G580" s="37"/>
      <c r="H580" s="37"/>
      <c r="I580" s="37"/>
      <c r="J580" s="37"/>
      <c r="K580" s="37"/>
      <c r="L580" s="343">
        <v>578</v>
      </c>
      <c r="M580" s="345">
        <v>-15.600000000000009</v>
      </c>
      <c r="N580" s="345">
        <v>-15.600000000000009</v>
      </c>
      <c r="O580" s="345">
        <v>0</v>
      </c>
    </row>
    <row r="581" spans="1:15" x14ac:dyDescent="0.3">
      <c r="A581" s="343">
        <v>579</v>
      </c>
      <c r="B581" s="344">
        <v>115.80000000000001</v>
      </c>
      <c r="C581" s="344">
        <v>100</v>
      </c>
      <c r="D581" s="344">
        <v>100</v>
      </c>
      <c r="E581" s="37"/>
      <c r="F581" s="37"/>
      <c r="G581" s="37"/>
      <c r="H581" s="37"/>
      <c r="I581" s="37"/>
      <c r="J581" s="37"/>
      <c r="K581" s="37"/>
      <c r="L581" s="343">
        <v>579</v>
      </c>
      <c r="M581" s="345">
        <v>-15.800000000000011</v>
      </c>
      <c r="N581" s="345">
        <v>-15.800000000000011</v>
      </c>
      <c r="O581" s="345">
        <v>0</v>
      </c>
    </row>
    <row r="582" spans="1:15" x14ac:dyDescent="0.3">
      <c r="A582" s="343">
        <v>580</v>
      </c>
      <c r="B582" s="344">
        <v>116</v>
      </c>
      <c r="C582" s="344">
        <v>100</v>
      </c>
      <c r="D582" s="344">
        <v>100</v>
      </c>
      <c r="E582" s="37"/>
      <c r="F582" s="37"/>
      <c r="G582" s="37"/>
      <c r="H582" s="37"/>
      <c r="I582" s="37"/>
      <c r="J582" s="37"/>
      <c r="K582" s="37"/>
      <c r="L582" s="343">
        <v>580</v>
      </c>
      <c r="M582" s="345">
        <v>-16</v>
      </c>
      <c r="N582" s="345">
        <v>-16</v>
      </c>
      <c r="O582" s="345">
        <v>0</v>
      </c>
    </row>
    <row r="583" spans="1:15" x14ac:dyDescent="0.3">
      <c r="A583" s="343">
        <v>581</v>
      </c>
      <c r="B583" s="344">
        <v>116.2</v>
      </c>
      <c r="C583" s="344">
        <v>100</v>
      </c>
      <c r="D583" s="344">
        <v>100</v>
      </c>
      <c r="E583" s="37"/>
      <c r="F583" s="37"/>
      <c r="G583" s="37"/>
      <c r="H583" s="37"/>
      <c r="I583" s="37"/>
      <c r="J583" s="37"/>
      <c r="K583" s="37"/>
      <c r="L583" s="343">
        <v>581</v>
      </c>
      <c r="M583" s="345">
        <v>-16.200000000000003</v>
      </c>
      <c r="N583" s="345">
        <v>-16.200000000000003</v>
      </c>
      <c r="O583" s="345">
        <v>0</v>
      </c>
    </row>
    <row r="584" spans="1:15" x14ac:dyDescent="0.3">
      <c r="A584" s="343">
        <v>582</v>
      </c>
      <c r="B584" s="344">
        <v>116.4</v>
      </c>
      <c r="C584" s="344">
        <v>100</v>
      </c>
      <c r="D584" s="344">
        <v>100</v>
      </c>
      <c r="E584" s="37"/>
      <c r="F584" s="37"/>
      <c r="G584" s="37"/>
      <c r="H584" s="37"/>
      <c r="I584" s="37"/>
      <c r="J584" s="37"/>
      <c r="K584" s="37"/>
      <c r="L584" s="343">
        <v>582</v>
      </c>
      <c r="M584" s="345">
        <v>-16.400000000000006</v>
      </c>
      <c r="N584" s="345">
        <v>-16.400000000000006</v>
      </c>
      <c r="O584" s="345">
        <v>0</v>
      </c>
    </row>
    <row r="585" spans="1:15" x14ac:dyDescent="0.3">
      <c r="A585" s="343">
        <v>583</v>
      </c>
      <c r="B585" s="344">
        <v>116.60000000000001</v>
      </c>
      <c r="C585" s="344">
        <v>100</v>
      </c>
      <c r="D585" s="344">
        <v>100</v>
      </c>
      <c r="E585" s="37"/>
      <c r="F585" s="37"/>
      <c r="G585" s="37"/>
      <c r="H585" s="37"/>
      <c r="I585" s="37"/>
      <c r="J585" s="37"/>
      <c r="K585" s="37"/>
      <c r="L585" s="343">
        <v>583</v>
      </c>
      <c r="M585" s="345">
        <v>-16.600000000000009</v>
      </c>
      <c r="N585" s="345">
        <v>-16.600000000000009</v>
      </c>
      <c r="O585" s="345">
        <v>0</v>
      </c>
    </row>
    <row r="586" spans="1:15" x14ac:dyDescent="0.3">
      <c r="A586" s="343">
        <v>584</v>
      </c>
      <c r="B586" s="344">
        <v>116.80000000000001</v>
      </c>
      <c r="C586" s="344">
        <v>100</v>
      </c>
      <c r="D586" s="344">
        <v>100</v>
      </c>
      <c r="E586" s="37"/>
      <c r="F586" s="37"/>
      <c r="G586" s="37"/>
      <c r="H586" s="37"/>
      <c r="I586" s="37"/>
      <c r="J586" s="37"/>
      <c r="K586" s="37"/>
      <c r="L586" s="343">
        <v>584</v>
      </c>
      <c r="M586" s="345">
        <v>-16.800000000000011</v>
      </c>
      <c r="N586" s="345">
        <v>-16.800000000000011</v>
      </c>
      <c r="O586" s="345">
        <v>0</v>
      </c>
    </row>
    <row r="587" spans="1:15" x14ac:dyDescent="0.3">
      <c r="A587" s="343">
        <v>585</v>
      </c>
      <c r="B587" s="344">
        <v>117</v>
      </c>
      <c r="C587" s="344">
        <v>100</v>
      </c>
      <c r="D587" s="344">
        <v>100</v>
      </c>
      <c r="E587" s="37"/>
      <c r="F587" s="37"/>
      <c r="G587" s="37"/>
      <c r="H587" s="37"/>
      <c r="I587" s="37"/>
      <c r="J587" s="37"/>
      <c r="K587" s="37"/>
      <c r="L587" s="343">
        <v>585</v>
      </c>
      <c r="M587" s="345">
        <v>-17</v>
      </c>
      <c r="N587" s="345">
        <v>-17</v>
      </c>
      <c r="O587" s="345">
        <v>0</v>
      </c>
    </row>
    <row r="588" spans="1:15" x14ac:dyDescent="0.3">
      <c r="A588" s="343">
        <v>586</v>
      </c>
      <c r="B588" s="344">
        <v>117.2</v>
      </c>
      <c r="C588" s="344">
        <v>100</v>
      </c>
      <c r="D588" s="344">
        <v>100</v>
      </c>
      <c r="E588" s="37"/>
      <c r="F588" s="37"/>
      <c r="G588" s="37"/>
      <c r="H588" s="37"/>
      <c r="I588" s="37"/>
      <c r="J588" s="37"/>
      <c r="K588" s="37"/>
      <c r="L588" s="343">
        <v>586</v>
      </c>
      <c r="M588" s="345">
        <v>-17.200000000000003</v>
      </c>
      <c r="N588" s="345">
        <v>-17.200000000000003</v>
      </c>
      <c r="O588" s="345">
        <v>0</v>
      </c>
    </row>
    <row r="589" spans="1:15" x14ac:dyDescent="0.3">
      <c r="A589" s="343">
        <v>587</v>
      </c>
      <c r="B589" s="344">
        <v>117.4</v>
      </c>
      <c r="C589" s="344">
        <v>100</v>
      </c>
      <c r="D589" s="344">
        <v>100</v>
      </c>
      <c r="E589" s="37"/>
      <c r="F589" s="37"/>
      <c r="G589" s="37"/>
      <c r="H589" s="37"/>
      <c r="I589" s="37"/>
      <c r="J589" s="37"/>
      <c r="K589" s="37"/>
      <c r="L589" s="343">
        <v>587</v>
      </c>
      <c r="M589" s="345">
        <v>-17.400000000000006</v>
      </c>
      <c r="N589" s="345">
        <v>-17.400000000000006</v>
      </c>
      <c r="O589" s="345">
        <v>0</v>
      </c>
    </row>
    <row r="590" spans="1:15" x14ac:dyDescent="0.3">
      <c r="A590" s="343">
        <v>588</v>
      </c>
      <c r="B590" s="344">
        <v>117.60000000000001</v>
      </c>
      <c r="C590" s="344">
        <v>100</v>
      </c>
      <c r="D590" s="344">
        <v>100</v>
      </c>
      <c r="E590" s="37"/>
      <c r="F590" s="37"/>
      <c r="G590" s="37"/>
      <c r="H590" s="37"/>
      <c r="I590" s="37"/>
      <c r="J590" s="37"/>
      <c r="K590" s="37"/>
      <c r="L590" s="343">
        <v>588</v>
      </c>
      <c r="M590" s="345">
        <v>-17.600000000000009</v>
      </c>
      <c r="N590" s="345">
        <v>-17.600000000000009</v>
      </c>
      <c r="O590" s="345">
        <v>0</v>
      </c>
    </row>
    <row r="591" spans="1:15" x14ac:dyDescent="0.3">
      <c r="A591" s="343">
        <v>589</v>
      </c>
      <c r="B591" s="344">
        <v>117.80000000000001</v>
      </c>
      <c r="C591" s="344">
        <v>100</v>
      </c>
      <c r="D591" s="344">
        <v>100</v>
      </c>
      <c r="E591" s="37"/>
      <c r="F591" s="37"/>
      <c r="G591" s="37"/>
      <c r="H591" s="37"/>
      <c r="I591" s="37"/>
      <c r="J591" s="37"/>
      <c r="K591" s="37"/>
      <c r="L591" s="343">
        <v>589</v>
      </c>
      <c r="M591" s="345">
        <v>-17.800000000000011</v>
      </c>
      <c r="N591" s="345">
        <v>-17.800000000000011</v>
      </c>
      <c r="O591" s="345">
        <v>0</v>
      </c>
    </row>
    <row r="592" spans="1:15" x14ac:dyDescent="0.3">
      <c r="A592" s="343">
        <v>590</v>
      </c>
      <c r="B592" s="344">
        <v>118</v>
      </c>
      <c r="C592" s="344">
        <v>100</v>
      </c>
      <c r="D592" s="344">
        <v>100</v>
      </c>
      <c r="E592" s="37"/>
      <c r="F592" s="37"/>
      <c r="G592" s="37"/>
      <c r="H592" s="37"/>
      <c r="I592" s="37"/>
      <c r="J592" s="37"/>
      <c r="K592" s="37"/>
      <c r="L592" s="343">
        <v>590</v>
      </c>
      <c r="M592" s="345">
        <v>-18</v>
      </c>
      <c r="N592" s="345">
        <v>-18</v>
      </c>
      <c r="O592" s="345">
        <v>0</v>
      </c>
    </row>
    <row r="593" spans="1:15" x14ac:dyDescent="0.3">
      <c r="A593" s="343">
        <v>591</v>
      </c>
      <c r="B593" s="344">
        <v>118.2</v>
      </c>
      <c r="C593" s="344">
        <v>100</v>
      </c>
      <c r="D593" s="344">
        <v>100</v>
      </c>
      <c r="E593" s="37"/>
      <c r="F593" s="37"/>
      <c r="G593" s="37"/>
      <c r="H593" s="37"/>
      <c r="I593" s="37"/>
      <c r="J593" s="37"/>
      <c r="K593" s="37"/>
      <c r="L593" s="343">
        <v>591</v>
      </c>
      <c r="M593" s="345">
        <v>-18.200000000000003</v>
      </c>
      <c r="N593" s="345">
        <v>-18.200000000000003</v>
      </c>
      <c r="O593" s="345">
        <v>0</v>
      </c>
    </row>
    <row r="594" spans="1:15" x14ac:dyDescent="0.3">
      <c r="A594" s="343">
        <v>592</v>
      </c>
      <c r="B594" s="344">
        <v>118.4</v>
      </c>
      <c r="C594" s="344">
        <v>100</v>
      </c>
      <c r="D594" s="344">
        <v>100</v>
      </c>
      <c r="E594" s="37"/>
      <c r="F594" s="37"/>
      <c r="G594" s="37"/>
      <c r="H594" s="37"/>
      <c r="I594" s="37"/>
      <c r="J594" s="37"/>
      <c r="K594" s="37"/>
      <c r="L594" s="343">
        <v>592</v>
      </c>
      <c r="M594" s="345">
        <v>-18.400000000000006</v>
      </c>
      <c r="N594" s="345">
        <v>-18.400000000000006</v>
      </c>
      <c r="O594" s="345">
        <v>0</v>
      </c>
    </row>
    <row r="595" spans="1:15" x14ac:dyDescent="0.3">
      <c r="A595" s="343">
        <v>593</v>
      </c>
      <c r="B595" s="344">
        <v>118.60000000000001</v>
      </c>
      <c r="C595" s="344">
        <v>100</v>
      </c>
      <c r="D595" s="344">
        <v>100</v>
      </c>
      <c r="E595" s="37"/>
      <c r="F595" s="37"/>
      <c r="G595" s="37"/>
      <c r="H595" s="37"/>
      <c r="I595" s="37"/>
      <c r="J595" s="37"/>
      <c r="K595" s="37"/>
      <c r="L595" s="343">
        <v>593</v>
      </c>
      <c r="M595" s="345">
        <v>-18.600000000000009</v>
      </c>
      <c r="N595" s="345">
        <v>-18.600000000000009</v>
      </c>
      <c r="O595" s="345">
        <v>0</v>
      </c>
    </row>
    <row r="596" spans="1:15" x14ac:dyDescent="0.3">
      <c r="A596" s="343">
        <v>594</v>
      </c>
      <c r="B596" s="344">
        <v>118.80000000000001</v>
      </c>
      <c r="C596" s="344">
        <v>100</v>
      </c>
      <c r="D596" s="344">
        <v>100</v>
      </c>
      <c r="E596" s="37"/>
      <c r="F596" s="37"/>
      <c r="G596" s="37"/>
      <c r="H596" s="37"/>
      <c r="I596" s="37"/>
      <c r="J596" s="37"/>
      <c r="K596" s="37"/>
      <c r="L596" s="343">
        <v>594</v>
      </c>
      <c r="M596" s="345">
        <v>-18.800000000000011</v>
      </c>
      <c r="N596" s="345">
        <v>-18.800000000000011</v>
      </c>
      <c r="O596" s="345">
        <v>0</v>
      </c>
    </row>
    <row r="597" spans="1:15" x14ac:dyDescent="0.3">
      <c r="A597" s="343">
        <v>595</v>
      </c>
      <c r="B597" s="344">
        <v>119</v>
      </c>
      <c r="C597" s="344">
        <v>100</v>
      </c>
      <c r="D597" s="344">
        <v>100</v>
      </c>
      <c r="E597" s="37"/>
      <c r="F597" s="37"/>
      <c r="G597" s="37"/>
      <c r="H597" s="37"/>
      <c r="I597" s="37"/>
      <c r="J597" s="37"/>
      <c r="K597" s="37"/>
      <c r="L597" s="343">
        <v>595</v>
      </c>
      <c r="M597" s="345">
        <v>-19</v>
      </c>
      <c r="N597" s="345">
        <v>-19</v>
      </c>
      <c r="O597" s="345">
        <v>0</v>
      </c>
    </row>
    <row r="598" spans="1:15" x14ac:dyDescent="0.3">
      <c r="A598" s="343">
        <v>596</v>
      </c>
      <c r="B598" s="344">
        <v>119.2</v>
      </c>
      <c r="C598" s="344">
        <v>100</v>
      </c>
      <c r="D598" s="344">
        <v>100</v>
      </c>
      <c r="E598" s="37"/>
      <c r="F598" s="37"/>
      <c r="G598" s="37"/>
      <c r="H598" s="37"/>
      <c r="I598" s="37"/>
      <c r="J598" s="37"/>
      <c r="K598" s="37"/>
      <c r="L598" s="343">
        <v>596</v>
      </c>
      <c r="M598" s="345">
        <v>-19.200000000000003</v>
      </c>
      <c r="N598" s="345">
        <v>-19.200000000000003</v>
      </c>
      <c r="O598" s="345">
        <v>0</v>
      </c>
    </row>
    <row r="599" spans="1:15" x14ac:dyDescent="0.3">
      <c r="A599" s="343">
        <v>597</v>
      </c>
      <c r="B599" s="344">
        <v>119.4</v>
      </c>
      <c r="C599" s="344">
        <v>100</v>
      </c>
      <c r="D599" s="344">
        <v>100</v>
      </c>
      <c r="E599" s="37"/>
      <c r="F599" s="37"/>
      <c r="G599" s="37"/>
      <c r="H599" s="37"/>
      <c r="I599" s="37"/>
      <c r="J599" s="37"/>
      <c r="K599" s="37"/>
      <c r="L599" s="343">
        <v>597</v>
      </c>
      <c r="M599" s="345">
        <v>-19.400000000000006</v>
      </c>
      <c r="N599" s="345">
        <v>-19.400000000000006</v>
      </c>
      <c r="O599" s="345">
        <v>0</v>
      </c>
    </row>
    <row r="600" spans="1:15" x14ac:dyDescent="0.3">
      <c r="A600" s="343">
        <v>598</v>
      </c>
      <c r="B600" s="344">
        <v>119.60000000000001</v>
      </c>
      <c r="C600" s="344">
        <v>100</v>
      </c>
      <c r="D600" s="344">
        <v>100</v>
      </c>
      <c r="E600" s="37"/>
      <c r="F600" s="37"/>
      <c r="G600" s="37"/>
      <c r="H600" s="37"/>
      <c r="I600" s="37"/>
      <c r="J600" s="37"/>
      <c r="K600" s="37"/>
      <c r="L600" s="343">
        <v>598</v>
      </c>
      <c r="M600" s="345">
        <v>-19.600000000000009</v>
      </c>
      <c r="N600" s="345">
        <v>-19.600000000000009</v>
      </c>
      <c r="O600" s="345">
        <v>0</v>
      </c>
    </row>
    <row r="601" spans="1:15" x14ac:dyDescent="0.3">
      <c r="A601" s="343">
        <v>599</v>
      </c>
      <c r="B601" s="344">
        <v>119.80000000000001</v>
      </c>
      <c r="C601" s="344">
        <v>100</v>
      </c>
      <c r="D601" s="344">
        <v>100</v>
      </c>
      <c r="E601" s="37"/>
      <c r="F601" s="37"/>
      <c r="G601" s="37"/>
      <c r="H601" s="37"/>
      <c r="I601" s="37"/>
      <c r="J601" s="37"/>
      <c r="K601" s="37"/>
      <c r="L601" s="343">
        <v>599</v>
      </c>
      <c r="M601" s="345">
        <v>-19.800000000000011</v>
      </c>
      <c r="N601" s="345">
        <v>-19.800000000000011</v>
      </c>
      <c r="O601" s="345">
        <v>0</v>
      </c>
    </row>
    <row r="602" spans="1:15" x14ac:dyDescent="0.3">
      <c r="A602" s="343">
        <v>600</v>
      </c>
      <c r="B602" s="344">
        <v>120</v>
      </c>
      <c r="C602" s="344">
        <v>100</v>
      </c>
      <c r="D602" s="344">
        <v>100</v>
      </c>
      <c r="E602" s="37"/>
      <c r="F602" s="37"/>
      <c r="G602" s="37"/>
      <c r="H602" s="37"/>
      <c r="I602" s="37"/>
      <c r="J602" s="37"/>
      <c r="K602" s="37"/>
      <c r="L602" s="343">
        <v>600</v>
      </c>
      <c r="M602" s="345">
        <v>-20</v>
      </c>
      <c r="N602" s="345">
        <v>-20</v>
      </c>
      <c r="O602" s="345">
        <v>0</v>
      </c>
    </row>
    <row r="603" spans="1:15" x14ac:dyDescent="0.3">
      <c r="A603" s="343">
        <v>601</v>
      </c>
      <c r="B603" s="344">
        <v>120.2</v>
      </c>
      <c r="C603" s="344">
        <v>100</v>
      </c>
      <c r="D603" s="344">
        <v>100</v>
      </c>
      <c r="E603" s="37"/>
      <c r="F603" s="37"/>
      <c r="G603" s="37"/>
      <c r="H603" s="37"/>
      <c r="I603" s="37"/>
      <c r="J603" s="37"/>
      <c r="K603" s="37"/>
      <c r="L603" s="343">
        <v>601</v>
      </c>
      <c r="M603" s="345">
        <v>-20.200000000000003</v>
      </c>
      <c r="N603" s="345">
        <v>-20.200000000000003</v>
      </c>
      <c r="O603" s="345">
        <v>0</v>
      </c>
    </row>
    <row r="604" spans="1:15" x14ac:dyDescent="0.3">
      <c r="A604" s="343">
        <v>602</v>
      </c>
      <c r="B604" s="344">
        <v>120.4</v>
      </c>
      <c r="C604" s="344">
        <v>100</v>
      </c>
      <c r="D604" s="344">
        <v>100</v>
      </c>
      <c r="E604" s="37"/>
      <c r="F604" s="37"/>
      <c r="G604" s="37"/>
      <c r="H604" s="37"/>
      <c r="I604" s="37"/>
      <c r="J604" s="37"/>
      <c r="K604" s="37"/>
      <c r="L604" s="343">
        <v>602</v>
      </c>
      <c r="M604" s="345">
        <v>-20.400000000000006</v>
      </c>
      <c r="N604" s="345">
        <v>-20.400000000000006</v>
      </c>
      <c r="O604" s="345">
        <v>0</v>
      </c>
    </row>
    <row r="605" spans="1:15" x14ac:dyDescent="0.3">
      <c r="A605" s="343">
        <v>603</v>
      </c>
      <c r="B605" s="344">
        <v>120.60000000000001</v>
      </c>
      <c r="C605" s="344">
        <v>100</v>
      </c>
      <c r="D605" s="344">
        <v>100</v>
      </c>
      <c r="E605" s="37"/>
      <c r="F605" s="37"/>
      <c r="G605" s="37"/>
      <c r="H605" s="37"/>
      <c r="I605" s="37"/>
      <c r="J605" s="37"/>
      <c r="K605" s="37"/>
      <c r="L605" s="343">
        <v>603</v>
      </c>
      <c r="M605" s="345">
        <v>-20.600000000000009</v>
      </c>
      <c r="N605" s="345">
        <v>-20.600000000000009</v>
      </c>
      <c r="O605" s="345">
        <v>0</v>
      </c>
    </row>
    <row r="606" spans="1:15" x14ac:dyDescent="0.3">
      <c r="A606" s="343">
        <v>604</v>
      </c>
      <c r="B606" s="344">
        <v>120.80000000000001</v>
      </c>
      <c r="C606" s="344">
        <v>100</v>
      </c>
      <c r="D606" s="344">
        <v>100</v>
      </c>
      <c r="E606" s="37"/>
      <c r="F606" s="37"/>
      <c r="G606" s="37"/>
      <c r="H606" s="37"/>
      <c r="I606" s="37"/>
      <c r="J606" s="37"/>
      <c r="K606" s="37"/>
      <c r="L606" s="343">
        <v>604</v>
      </c>
      <c r="M606" s="345">
        <v>-20.800000000000011</v>
      </c>
      <c r="N606" s="345">
        <v>-20.800000000000011</v>
      </c>
      <c r="O606" s="345">
        <v>0</v>
      </c>
    </row>
    <row r="607" spans="1:15" x14ac:dyDescent="0.3">
      <c r="A607" s="343">
        <v>605</v>
      </c>
      <c r="B607" s="344">
        <v>121</v>
      </c>
      <c r="C607" s="344">
        <v>100</v>
      </c>
      <c r="D607" s="344">
        <v>100</v>
      </c>
      <c r="E607" s="37"/>
      <c r="F607" s="37"/>
      <c r="G607" s="37"/>
      <c r="H607" s="37"/>
      <c r="I607" s="37"/>
      <c r="J607" s="37"/>
      <c r="K607" s="37"/>
      <c r="L607" s="343">
        <v>605</v>
      </c>
      <c r="M607" s="345">
        <v>-21</v>
      </c>
      <c r="N607" s="345">
        <v>-21</v>
      </c>
      <c r="O607" s="345">
        <v>0</v>
      </c>
    </row>
    <row r="608" spans="1:15" x14ac:dyDescent="0.3">
      <c r="A608" s="343">
        <v>606</v>
      </c>
      <c r="B608" s="344">
        <v>121.2</v>
      </c>
      <c r="C608" s="344">
        <v>100</v>
      </c>
      <c r="D608" s="344">
        <v>100</v>
      </c>
      <c r="E608" s="37"/>
      <c r="F608" s="37"/>
      <c r="G608" s="37"/>
      <c r="H608" s="37"/>
      <c r="I608" s="37"/>
      <c r="J608" s="37"/>
      <c r="K608" s="37"/>
      <c r="L608" s="343">
        <v>606</v>
      </c>
      <c r="M608" s="345">
        <v>-21.200000000000003</v>
      </c>
      <c r="N608" s="345">
        <v>-21.200000000000003</v>
      </c>
      <c r="O608" s="345">
        <v>0</v>
      </c>
    </row>
    <row r="609" spans="1:15" x14ac:dyDescent="0.3">
      <c r="A609" s="343">
        <v>607</v>
      </c>
      <c r="B609" s="344">
        <v>121.4</v>
      </c>
      <c r="C609" s="344">
        <v>100</v>
      </c>
      <c r="D609" s="344">
        <v>100</v>
      </c>
      <c r="E609" s="37"/>
      <c r="F609" s="37"/>
      <c r="G609" s="37"/>
      <c r="H609" s="37"/>
      <c r="I609" s="37"/>
      <c r="J609" s="37"/>
      <c r="K609" s="37"/>
      <c r="L609" s="343">
        <v>607</v>
      </c>
      <c r="M609" s="345">
        <v>-21.400000000000006</v>
      </c>
      <c r="N609" s="345">
        <v>-21.400000000000006</v>
      </c>
      <c r="O609" s="345">
        <v>0</v>
      </c>
    </row>
    <row r="610" spans="1:15" x14ac:dyDescent="0.3">
      <c r="A610" s="343">
        <v>608</v>
      </c>
      <c r="B610" s="344">
        <v>121.60000000000001</v>
      </c>
      <c r="C610" s="344">
        <v>100</v>
      </c>
      <c r="D610" s="344">
        <v>100</v>
      </c>
      <c r="E610" s="37"/>
      <c r="F610" s="37"/>
      <c r="G610" s="37"/>
      <c r="H610" s="37"/>
      <c r="I610" s="37"/>
      <c r="J610" s="37"/>
      <c r="K610" s="37"/>
      <c r="L610" s="343">
        <v>608</v>
      </c>
      <c r="M610" s="345">
        <v>-21.600000000000009</v>
      </c>
      <c r="N610" s="345">
        <v>-21.600000000000009</v>
      </c>
      <c r="O610" s="345">
        <v>0</v>
      </c>
    </row>
    <row r="611" spans="1:15" x14ac:dyDescent="0.3">
      <c r="A611" s="343">
        <v>609</v>
      </c>
      <c r="B611" s="344">
        <v>121.80000000000001</v>
      </c>
      <c r="C611" s="344">
        <v>100</v>
      </c>
      <c r="D611" s="344">
        <v>100</v>
      </c>
      <c r="E611" s="37"/>
      <c r="F611" s="37"/>
      <c r="G611" s="37"/>
      <c r="H611" s="37"/>
      <c r="I611" s="37"/>
      <c r="J611" s="37"/>
      <c r="K611" s="37"/>
      <c r="L611" s="343">
        <v>609</v>
      </c>
      <c r="M611" s="345">
        <v>-21.800000000000011</v>
      </c>
      <c r="N611" s="345">
        <v>-21.800000000000011</v>
      </c>
      <c r="O611" s="345">
        <v>0</v>
      </c>
    </row>
    <row r="612" spans="1:15" x14ac:dyDescent="0.3">
      <c r="A612" s="343">
        <v>610</v>
      </c>
      <c r="B612" s="344">
        <v>122</v>
      </c>
      <c r="C612" s="344">
        <v>100</v>
      </c>
      <c r="D612" s="344">
        <v>100</v>
      </c>
      <c r="E612" s="37"/>
      <c r="F612" s="37"/>
      <c r="G612" s="37"/>
      <c r="H612" s="37"/>
      <c r="I612" s="37"/>
      <c r="J612" s="37"/>
      <c r="K612" s="37"/>
      <c r="L612" s="343">
        <v>610</v>
      </c>
      <c r="M612" s="345">
        <v>-22</v>
      </c>
      <c r="N612" s="345">
        <v>-22</v>
      </c>
      <c r="O612" s="345">
        <v>0</v>
      </c>
    </row>
    <row r="613" spans="1:15" x14ac:dyDescent="0.3">
      <c r="A613" s="343">
        <v>611</v>
      </c>
      <c r="B613" s="344">
        <v>122.2</v>
      </c>
      <c r="C613" s="344">
        <v>100</v>
      </c>
      <c r="D613" s="344">
        <v>100</v>
      </c>
      <c r="E613" s="37"/>
      <c r="F613" s="37"/>
      <c r="G613" s="37"/>
      <c r="H613" s="37"/>
      <c r="I613" s="37"/>
      <c r="J613" s="37"/>
      <c r="K613" s="37"/>
      <c r="L613" s="343">
        <v>611</v>
      </c>
      <c r="M613" s="345">
        <v>-22.200000000000003</v>
      </c>
      <c r="N613" s="345">
        <v>-22.200000000000003</v>
      </c>
      <c r="O613" s="345">
        <v>0</v>
      </c>
    </row>
    <row r="614" spans="1:15" x14ac:dyDescent="0.3">
      <c r="A614" s="343">
        <v>612</v>
      </c>
      <c r="B614" s="344">
        <v>122.4</v>
      </c>
      <c r="C614" s="344">
        <v>100</v>
      </c>
      <c r="D614" s="344">
        <v>100</v>
      </c>
      <c r="E614" s="37"/>
      <c r="F614" s="37"/>
      <c r="G614" s="37"/>
      <c r="H614" s="37"/>
      <c r="I614" s="37"/>
      <c r="J614" s="37"/>
      <c r="K614" s="37"/>
      <c r="L614" s="343">
        <v>612</v>
      </c>
      <c r="M614" s="345">
        <v>-22.400000000000006</v>
      </c>
      <c r="N614" s="345">
        <v>-22.400000000000006</v>
      </c>
      <c r="O614" s="345">
        <v>0</v>
      </c>
    </row>
    <row r="615" spans="1:15" x14ac:dyDescent="0.3">
      <c r="A615" s="343">
        <v>613</v>
      </c>
      <c r="B615" s="344">
        <v>122.60000000000001</v>
      </c>
      <c r="C615" s="344">
        <v>100</v>
      </c>
      <c r="D615" s="344">
        <v>100</v>
      </c>
      <c r="E615" s="37"/>
      <c r="F615" s="37"/>
      <c r="G615" s="37"/>
      <c r="H615" s="37"/>
      <c r="I615" s="37"/>
      <c r="J615" s="37"/>
      <c r="K615" s="37"/>
      <c r="L615" s="343">
        <v>613</v>
      </c>
      <c r="M615" s="345">
        <v>-22.600000000000009</v>
      </c>
      <c r="N615" s="345">
        <v>-22.600000000000009</v>
      </c>
      <c r="O615" s="345">
        <v>0</v>
      </c>
    </row>
    <row r="616" spans="1:15" x14ac:dyDescent="0.3">
      <c r="A616" s="343">
        <v>614</v>
      </c>
      <c r="B616" s="344">
        <v>122.80000000000001</v>
      </c>
      <c r="C616" s="344">
        <v>100</v>
      </c>
      <c r="D616" s="344">
        <v>100</v>
      </c>
      <c r="E616" s="37"/>
      <c r="F616" s="37"/>
      <c r="G616" s="37"/>
      <c r="H616" s="37"/>
      <c r="I616" s="37"/>
      <c r="J616" s="37"/>
      <c r="K616" s="37"/>
      <c r="L616" s="343">
        <v>614</v>
      </c>
      <c r="M616" s="345">
        <v>-22.800000000000011</v>
      </c>
      <c r="N616" s="345">
        <v>-22.800000000000011</v>
      </c>
      <c r="O616" s="345">
        <v>0</v>
      </c>
    </row>
    <row r="617" spans="1:15" x14ac:dyDescent="0.3">
      <c r="A617" s="343">
        <v>615</v>
      </c>
      <c r="B617" s="344">
        <v>123</v>
      </c>
      <c r="C617" s="344">
        <v>100</v>
      </c>
      <c r="D617" s="344">
        <v>100</v>
      </c>
      <c r="E617" s="37"/>
      <c r="F617" s="37"/>
      <c r="G617" s="37"/>
      <c r="H617" s="37"/>
      <c r="I617" s="37"/>
      <c r="J617" s="37"/>
      <c r="K617" s="37"/>
      <c r="L617" s="343">
        <v>615</v>
      </c>
      <c r="M617" s="345">
        <v>-23</v>
      </c>
      <c r="N617" s="345">
        <v>-23</v>
      </c>
      <c r="O617" s="345">
        <v>0</v>
      </c>
    </row>
    <row r="618" spans="1:15" x14ac:dyDescent="0.3">
      <c r="A618" s="343">
        <v>616</v>
      </c>
      <c r="B618" s="344">
        <v>123.2</v>
      </c>
      <c r="C618" s="344">
        <v>100</v>
      </c>
      <c r="D618" s="344">
        <v>100</v>
      </c>
      <c r="E618" s="37"/>
      <c r="F618" s="37"/>
      <c r="G618" s="37"/>
      <c r="H618" s="37"/>
      <c r="I618" s="37"/>
      <c r="J618" s="37"/>
      <c r="K618" s="37"/>
      <c r="L618" s="343">
        <v>616</v>
      </c>
      <c r="M618" s="345">
        <v>-23.200000000000003</v>
      </c>
      <c r="N618" s="345">
        <v>-23.200000000000003</v>
      </c>
      <c r="O618" s="345">
        <v>0</v>
      </c>
    </row>
    <row r="619" spans="1:15" x14ac:dyDescent="0.3">
      <c r="A619" s="343">
        <v>617</v>
      </c>
      <c r="B619" s="344">
        <v>123.4</v>
      </c>
      <c r="C619" s="344">
        <v>100</v>
      </c>
      <c r="D619" s="344">
        <v>100</v>
      </c>
      <c r="E619" s="37"/>
      <c r="F619" s="37"/>
      <c r="G619" s="37"/>
      <c r="H619" s="37"/>
      <c r="I619" s="37"/>
      <c r="J619" s="37"/>
      <c r="K619" s="37"/>
      <c r="L619" s="343">
        <v>617</v>
      </c>
      <c r="M619" s="345">
        <v>-23.400000000000006</v>
      </c>
      <c r="N619" s="345">
        <v>-23.400000000000006</v>
      </c>
      <c r="O619" s="345">
        <v>0</v>
      </c>
    </row>
    <row r="620" spans="1:15" x14ac:dyDescent="0.3">
      <c r="A620" s="343">
        <v>618</v>
      </c>
      <c r="B620" s="344">
        <v>123.60000000000001</v>
      </c>
      <c r="C620" s="344">
        <v>100</v>
      </c>
      <c r="D620" s="344">
        <v>100</v>
      </c>
      <c r="E620" s="37"/>
      <c r="F620" s="37"/>
      <c r="G620" s="37"/>
      <c r="H620" s="37"/>
      <c r="I620" s="37"/>
      <c r="J620" s="37"/>
      <c r="K620" s="37"/>
      <c r="L620" s="343">
        <v>618</v>
      </c>
      <c r="M620" s="345">
        <v>-23.600000000000009</v>
      </c>
      <c r="N620" s="345">
        <v>-23.600000000000009</v>
      </c>
      <c r="O620" s="345">
        <v>0</v>
      </c>
    </row>
    <row r="621" spans="1:15" x14ac:dyDescent="0.3">
      <c r="A621" s="343">
        <v>619</v>
      </c>
      <c r="B621" s="344">
        <v>123.80000000000001</v>
      </c>
      <c r="C621" s="344">
        <v>100</v>
      </c>
      <c r="D621" s="344">
        <v>100</v>
      </c>
      <c r="E621" s="37"/>
      <c r="F621" s="37"/>
      <c r="G621" s="37"/>
      <c r="H621" s="37"/>
      <c r="I621" s="37"/>
      <c r="J621" s="37"/>
      <c r="K621" s="37"/>
      <c r="L621" s="343">
        <v>619</v>
      </c>
      <c r="M621" s="345">
        <v>-23.800000000000011</v>
      </c>
      <c r="N621" s="345">
        <v>-23.800000000000011</v>
      </c>
      <c r="O621" s="345">
        <v>0</v>
      </c>
    </row>
    <row r="622" spans="1:15" x14ac:dyDescent="0.3">
      <c r="A622" s="343">
        <v>620</v>
      </c>
      <c r="B622" s="344">
        <v>124</v>
      </c>
      <c r="C622" s="344">
        <v>100</v>
      </c>
      <c r="D622" s="344">
        <v>100</v>
      </c>
      <c r="E622" s="37"/>
      <c r="F622" s="37"/>
      <c r="G622" s="37"/>
      <c r="H622" s="37"/>
      <c r="I622" s="37"/>
      <c r="J622" s="37"/>
      <c r="K622" s="37"/>
      <c r="L622" s="343">
        <v>620</v>
      </c>
      <c r="M622" s="345">
        <v>-24</v>
      </c>
      <c r="N622" s="345">
        <v>-24</v>
      </c>
      <c r="O622" s="345">
        <v>0</v>
      </c>
    </row>
    <row r="623" spans="1:15" x14ac:dyDescent="0.3">
      <c r="A623" s="343">
        <v>621</v>
      </c>
      <c r="B623" s="344">
        <v>124.2</v>
      </c>
      <c r="C623" s="344">
        <v>100</v>
      </c>
      <c r="D623" s="344">
        <v>100</v>
      </c>
      <c r="E623" s="37"/>
      <c r="F623" s="37"/>
      <c r="G623" s="37"/>
      <c r="H623" s="37"/>
      <c r="I623" s="37"/>
      <c r="J623" s="37"/>
      <c r="K623" s="37"/>
      <c r="L623" s="343">
        <v>621</v>
      </c>
      <c r="M623" s="345">
        <v>-24.200000000000003</v>
      </c>
      <c r="N623" s="345">
        <v>-24.200000000000003</v>
      </c>
      <c r="O623" s="345">
        <v>0</v>
      </c>
    </row>
    <row r="624" spans="1:15" x14ac:dyDescent="0.3">
      <c r="A624" s="343">
        <v>622</v>
      </c>
      <c r="B624" s="344">
        <v>124.4</v>
      </c>
      <c r="C624" s="344">
        <v>100</v>
      </c>
      <c r="D624" s="344">
        <v>100</v>
      </c>
      <c r="E624" s="37"/>
      <c r="F624" s="37"/>
      <c r="G624" s="37"/>
      <c r="H624" s="37"/>
      <c r="I624" s="37"/>
      <c r="J624" s="37"/>
      <c r="K624" s="37"/>
      <c r="L624" s="343">
        <v>622</v>
      </c>
      <c r="M624" s="345">
        <v>-24.400000000000006</v>
      </c>
      <c r="N624" s="345">
        <v>-24.400000000000006</v>
      </c>
      <c r="O624" s="345">
        <v>0</v>
      </c>
    </row>
    <row r="625" spans="1:15" x14ac:dyDescent="0.3">
      <c r="A625" s="343">
        <v>623</v>
      </c>
      <c r="B625" s="344">
        <v>124.60000000000001</v>
      </c>
      <c r="C625" s="344">
        <v>100</v>
      </c>
      <c r="D625" s="344">
        <v>100</v>
      </c>
      <c r="E625" s="37"/>
      <c r="F625" s="37"/>
      <c r="G625" s="37"/>
      <c r="H625" s="37"/>
      <c r="I625" s="37"/>
      <c r="J625" s="37"/>
      <c r="K625" s="37"/>
      <c r="L625" s="343">
        <v>623</v>
      </c>
      <c r="M625" s="345">
        <v>-24.600000000000009</v>
      </c>
      <c r="N625" s="345">
        <v>-24.600000000000009</v>
      </c>
      <c r="O625" s="345">
        <v>0</v>
      </c>
    </row>
    <row r="626" spans="1:15" x14ac:dyDescent="0.3">
      <c r="A626" s="343">
        <v>624</v>
      </c>
      <c r="B626" s="344">
        <v>124.80000000000001</v>
      </c>
      <c r="C626" s="344">
        <v>100</v>
      </c>
      <c r="D626" s="344">
        <v>100</v>
      </c>
      <c r="E626" s="37"/>
      <c r="F626" s="37"/>
      <c r="G626" s="37"/>
      <c r="H626" s="37"/>
      <c r="I626" s="37"/>
      <c r="J626" s="37"/>
      <c r="K626" s="37"/>
      <c r="L626" s="343">
        <v>624</v>
      </c>
      <c r="M626" s="345">
        <v>-24.800000000000011</v>
      </c>
      <c r="N626" s="345">
        <v>-24.800000000000011</v>
      </c>
      <c r="O626" s="345">
        <v>0</v>
      </c>
    </row>
    <row r="627" spans="1:15" x14ac:dyDescent="0.3">
      <c r="A627" s="343">
        <v>625</v>
      </c>
      <c r="B627" s="344">
        <v>125</v>
      </c>
      <c r="C627" s="344">
        <v>100</v>
      </c>
      <c r="D627" s="344">
        <v>100</v>
      </c>
      <c r="E627" s="37"/>
      <c r="F627" s="37"/>
      <c r="G627" s="37"/>
      <c r="H627" s="37"/>
      <c r="I627" s="37"/>
      <c r="J627" s="37"/>
      <c r="K627" s="37"/>
      <c r="L627" s="343">
        <v>625</v>
      </c>
      <c r="M627" s="345">
        <v>-25</v>
      </c>
      <c r="N627" s="345">
        <v>-25</v>
      </c>
      <c r="O627" s="345">
        <v>0</v>
      </c>
    </row>
    <row r="628" spans="1:15" x14ac:dyDescent="0.3">
      <c r="A628" s="343">
        <v>626</v>
      </c>
      <c r="B628" s="344">
        <v>125.2</v>
      </c>
      <c r="C628" s="344">
        <v>100</v>
      </c>
      <c r="D628" s="344">
        <v>100</v>
      </c>
      <c r="E628" s="37"/>
      <c r="F628" s="37"/>
      <c r="G628" s="37"/>
      <c r="H628" s="37"/>
      <c r="I628" s="37"/>
      <c r="J628" s="37"/>
      <c r="K628" s="37"/>
      <c r="L628" s="343">
        <v>626</v>
      </c>
      <c r="M628" s="345">
        <v>-25.200000000000003</v>
      </c>
      <c r="N628" s="345">
        <v>-25.200000000000003</v>
      </c>
      <c r="O628" s="345">
        <v>0</v>
      </c>
    </row>
    <row r="629" spans="1:15" x14ac:dyDescent="0.3">
      <c r="A629" s="343">
        <v>627</v>
      </c>
      <c r="B629" s="344">
        <v>125.4</v>
      </c>
      <c r="C629" s="344">
        <v>100</v>
      </c>
      <c r="D629" s="344">
        <v>100</v>
      </c>
      <c r="E629" s="37"/>
      <c r="F629" s="37"/>
      <c r="G629" s="37"/>
      <c r="H629" s="37"/>
      <c r="I629" s="37"/>
      <c r="J629" s="37"/>
      <c r="K629" s="37"/>
      <c r="L629" s="343">
        <v>627</v>
      </c>
      <c r="M629" s="345">
        <v>-25.400000000000006</v>
      </c>
      <c r="N629" s="345">
        <v>-25.400000000000006</v>
      </c>
      <c r="O629" s="345">
        <v>0</v>
      </c>
    </row>
    <row r="630" spans="1:15" x14ac:dyDescent="0.3">
      <c r="A630" s="343">
        <v>628</v>
      </c>
      <c r="B630" s="344">
        <v>125.60000000000001</v>
      </c>
      <c r="C630" s="344">
        <v>100</v>
      </c>
      <c r="D630" s="344">
        <v>100</v>
      </c>
      <c r="E630" s="37"/>
      <c r="F630" s="37"/>
      <c r="G630" s="37"/>
      <c r="H630" s="37"/>
      <c r="I630" s="37"/>
      <c r="J630" s="37"/>
      <c r="K630" s="37"/>
      <c r="L630" s="343">
        <v>628</v>
      </c>
      <c r="M630" s="345">
        <v>-25.600000000000009</v>
      </c>
      <c r="N630" s="345">
        <v>-25.600000000000009</v>
      </c>
      <c r="O630" s="345">
        <v>0</v>
      </c>
    </row>
    <row r="631" spans="1:15" x14ac:dyDescent="0.3">
      <c r="A631" s="343">
        <v>629</v>
      </c>
      <c r="B631" s="344">
        <v>125.80000000000001</v>
      </c>
      <c r="C631" s="344">
        <v>100</v>
      </c>
      <c r="D631" s="344">
        <v>100</v>
      </c>
      <c r="E631" s="37"/>
      <c r="F631" s="37"/>
      <c r="G631" s="37"/>
      <c r="H631" s="37"/>
      <c r="I631" s="37"/>
      <c r="J631" s="37"/>
      <c r="K631" s="37"/>
      <c r="L631" s="343">
        <v>629</v>
      </c>
      <c r="M631" s="345">
        <v>-25.800000000000011</v>
      </c>
      <c r="N631" s="345">
        <v>-25.800000000000011</v>
      </c>
      <c r="O631" s="345">
        <v>0</v>
      </c>
    </row>
    <row r="632" spans="1:15" x14ac:dyDescent="0.3">
      <c r="A632" s="343">
        <v>630</v>
      </c>
      <c r="B632" s="344">
        <v>126</v>
      </c>
      <c r="C632" s="344">
        <v>100</v>
      </c>
      <c r="D632" s="344">
        <v>100</v>
      </c>
      <c r="E632" s="37"/>
      <c r="F632" s="37"/>
      <c r="G632" s="37"/>
      <c r="H632" s="37"/>
      <c r="I632" s="37"/>
      <c r="J632" s="37"/>
      <c r="K632" s="37"/>
      <c r="L632" s="343">
        <v>630</v>
      </c>
      <c r="M632" s="345">
        <v>-26</v>
      </c>
      <c r="N632" s="345">
        <v>-26</v>
      </c>
      <c r="O632" s="345">
        <v>0</v>
      </c>
    </row>
    <row r="633" spans="1:15" x14ac:dyDescent="0.3">
      <c r="A633" s="343">
        <v>631</v>
      </c>
      <c r="B633" s="344">
        <v>126.2</v>
      </c>
      <c r="C633" s="344">
        <v>100</v>
      </c>
      <c r="D633" s="344">
        <v>100</v>
      </c>
      <c r="E633" s="37"/>
      <c r="F633" s="37"/>
      <c r="G633" s="37"/>
      <c r="H633" s="37"/>
      <c r="I633" s="37"/>
      <c r="J633" s="37"/>
      <c r="K633" s="37"/>
      <c r="L633" s="343">
        <v>631</v>
      </c>
      <c r="M633" s="345">
        <v>-26.200000000000003</v>
      </c>
      <c r="N633" s="345">
        <v>-26.200000000000003</v>
      </c>
      <c r="O633" s="345">
        <v>0</v>
      </c>
    </row>
    <row r="634" spans="1:15" x14ac:dyDescent="0.3">
      <c r="A634" s="343">
        <v>632</v>
      </c>
      <c r="B634" s="344">
        <v>126.4</v>
      </c>
      <c r="C634" s="344">
        <v>100</v>
      </c>
      <c r="D634" s="344">
        <v>100</v>
      </c>
      <c r="E634" s="37"/>
      <c r="F634" s="37"/>
      <c r="G634" s="37"/>
      <c r="H634" s="37"/>
      <c r="I634" s="37"/>
      <c r="J634" s="37"/>
      <c r="K634" s="37"/>
      <c r="L634" s="343">
        <v>632</v>
      </c>
      <c r="M634" s="345">
        <v>-26.400000000000006</v>
      </c>
      <c r="N634" s="345">
        <v>-26.400000000000006</v>
      </c>
      <c r="O634" s="345">
        <v>0</v>
      </c>
    </row>
    <row r="635" spans="1:15" x14ac:dyDescent="0.3">
      <c r="A635" s="343">
        <v>633</v>
      </c>
      <c r="B635" s="344">
        <v>126.60000000000001</v>
      </c>
      <c r="C635" s="344">
        <v>100</v>
      </c>
      <c r="D635" s="344">
        <v>100</v>
      </c>
      <c r="E635" s="37"/>
      <c r="F635" s="37"/>
      <c r="G635" s="37"/>
      <c r="H635" s="37"/>
      <c r="I635" s="37"/>
      <c r="J635" s="37"/>
      <c r="K635" s="37"/>
      <c r="L635" s="343">
        <v>633</v>
      </c>
      <c r="M635" s="345">
        <v>-26.600000000000009</v>
      </c>
      <c r="N635" s="345">
        <v>-26.600000000000009</v>
      </c>
      <c r="O635" s="345">
        <v>0</v>
      </c>
    </row>
    <row r="636" spans="1:15" x14ac:dyDescent="0.3">
      <c r="A636" s="343">
        <v>634</v>
      </c>
      <c r="B636" s="344">
        <v>126.80000000000001</v>
      </c>
      <c r="C636" s="344">
        <v>100</v>
      </c>
      <c r="D636" s="344">
        <v>100</v>
      </c>
      <c r="E636" s="37"/>
      <c r="F636" s="37"/>
      <c r="G636" s="37"/>
      <c r="H636" s="37"/>
      <c r="I636" s="37"/>
      <c r="J636" s="37"/>
      <c r="K636" s="37"/>
      <c r="L636" s="343">
        <v>634</v>
      </c>
      <c r="M636" s="345">
        <v>-26.800000000000011</v>
      </c>
      <c r="N636" s="345">
        <v>-26.800000000000011</v>
      </c>
      <c r="O636" s="345">
        <v>0</v>
      </c>
    </row>
    <row r="637" spans="1:15" x14ac:dyDescent="0.3">
      <c r="A637" s="343">
        <v>635</v>
      </c>
      <c r="B637" s="344">
        <v>127</v>
      </c>
      <c r="C637" s="344">
        <v>100</v>
      </c>
      <c r="D637" s="344">
        <v>100</v>
      </c>
      <c r="E637" s="37"/>
      <c r="F637" s="37"/>
      <c r="G637" s="37"/>
      <c r="H637" s="37"/>
      <c r="I637" s="37"/>
      <c r="J637" s="37"/>
      <c r="K637" s="37"/>
      <c r="L637" s="343">
        <v>635</v>
      </c>
      <c r="M637" s="345">
        <v>-27</v>
      </c>
      <c r="N637" s="345">
        <v>-27</v>
      </c>
      <c r="O637" s="345">
        <v>0</v>
      </c>
    </row>
    <row r="638" spans="1:15" x14ac:dyDescent="0.3">
      <c r="A638" s="343">
        <v>636</v>
      </c>
      <c r="B638" s="344">
        <v>127.2</v>
      </c>
      <c r="C638" s="344">
        <v>100</v>
      </c>
      <c r="D638" s="344">
        <v>100</v>
      </c>
      <c r="E638" s="37"/>
      <c r="F638" s="37"/>
      <c r="G638" s="37"/>
      <c r="H638" s="37"/>
      <c r="I638" s="37"/>
      <c r="J638" s="37"/>
      <c r="K638" s="37"/>
      <c r="L638" s="343">
        <v>636</v>
      </c>
      <c r="M638" s="345">
        <v>-27.200000000000003</v>
      </c>
      <c r="N638" s="345">
        <v>-27.200000000000003</v>
      </c>
      <c r="O638" s="345">
        <v>0</v>
      </c>
    </row>
    <row r="639" spans="1:15" x14ac:dyDescent="0.3">
      <c r="A639" s="343">
        <v>637</v>
      </c>
      <c r="B639" s="344">
        <v>127.4</v>
      </c>
      <c r="C639" s="344">
        <v>100</v>
      </c>
      <c r="D639" s="344">
        <v>100</v>
      </c>
      <c r="E639" s="37"/>
      <c r="F639" s="37"/>
      <c r="G639" s="37"/>
      <c r="H639" s="37"/>
      <c r="I639" s="37"/>
      <c r="J639" s="37"/>
      <c r="K639" s="37"/>
      <c r="L639" s="343">
        <v>637</v>
      </c>
      <c r="M639" s="345">
        <v>-27.400000000000006</v>
      </c>
      <c r="N639" s="345">
        <v>-27.400000000000006</v>
      </c>
      <c r="O639" s="345">
        <v>0</v>
      </c>
    </row>
    <row r="640" spans="1:15" x14ac:dyDescent="0.3">
      <c r="A640" s="343">
        <v>638</v>
      </c>
      <c r="B640" s="344">
        <v>127.60000000000001</v>
      </c>
      <c r="C640" s="344">
        <v>100</v>
      </c>
      <c r="D640" s="344">
        <v>100</v>
      </c>
      <c r="E640" s="37"/>
      <c r="F640" s="37"/>
      <c r="G640" s="37"/>
      <c r="H640" s="37"/>
      <c r="I640" s="37"/>
      <c r="J640" s="37"/>
      <c r="K640" s="37"/>
      <c r="L640" s="343">
        <v>638</v>
      </c>
      <c r="M640" s="345">
        <v>-27.600000000000009</v>
      </c>
      <c r="N640" s="345">
        <v>-27.600000000000009</v>
      </c>
      <c r="O640" s="345">
        <v>0</v>
      </c>
    </row>
    <row r="641" spans="1:15" x14ac:dyDescent="0.3">
      <c r="A641" s="343">
        <v>639</v>
      </c>
      <c r="B641" s="344">
        <v>127.80000000000001</v>
      </c>
      <c r="C641" s="344">
        <v>100</v>
      </c>
      <c r="D641" s="344">
        <v>100</v>
      </c>
      <c r="E641" s="37"/>
      <c r="F641" s="37"/>
      <c r="G641" s="37"/>
      <c r="H641" s="37"/>
      <c r="I641" s="37"/>
      <c r="J641" s="37"/>
      <c r="K641" s="37"/>
      <c r="L641" s="343">
        <v>639</v>
      </c>
      <c r="M641" s="345">
        <v>-27.800000000000011</v>
      </c>
      <c r="N641" s="345">
        <v>-27.800000000000011</v>
      </c>
      <c r="O641" s="345">
        <v>0</v>
      </c>
    </row>
    <row r="642" spans="1:15" x14ac:dyDescent="0.3">
      <c r="A642" s="343">
        <v>640</v>
      </c>
      <c r="B642" s="344">
        <v>128</v>
      </c>
      <c r="C642" s="344">
        <v>100</v>
      </c>
      <c r="D642" s="344">
        <v>100</v>
      </c>
      <c r="E642" s="37"/>
      <c r="F642" s="37"/>
      <c r="G642" s="37"/>
      <c r="H642" s="37"/>
      <c r="I642" s="37"/>
      <c r="J642" s="37"/>
      <c r="K642" s="37"/>
      <c r="L642" s="343">
        <v>640</v>
      </c>
      <c r="M642" s="345">
        <v>-28</v>
      </c>
      <c r="N642" s="345">
        <v>-28</v>
      </c>
      <c r="O642" s="345">
        <v>0</v>
      </c>
    </row>
    <row r="643" spans="1:15" x14ac:dyDescent="0.3">
      <c r="A643" s="343">
        <v>641</v>
      </c>
      <c r="B643" s="344">
        <v>128.20000000000002</v>
      </c>
      <c r="C643" s="344">
        <v>100</v>
      </c>
      <c r="D643" s="344">
        <v>100</v>
      </c>
      <c r="E643" s="37"/>
      <c r="F643" s="37"/>
      <c r="G643" s="37"/>
      <c r="H643" s="37"/>
      <c r="I643" s="37"/>
      <c r="J643" s="37"/>
      <c r="K643" s="37"/>
      <c r="L643" s="343">
        <v>641</v>
      </c>
      <c r="M643" s="345">
        <v>-28.200000000000017</v>
      </c>
      <c r="N643" s="345">
        <v>-28.200000000000017</v>
      </c>
      <c r="O643" s="345">
        <v>0</v>
      </c>
    </row>
    <row r="644" spans="1:15" x14ac:dyDescent="0.3">
      <c r="A644" s="343">
        <v>642</v>
      </c>
      <c r="B644" s="344">
        <v>128.4</v>
      </c>
      <c r="C644" s="344">
        <v>100</v>
      </c>
      <c r="D644" s="344">
        <v>100</v>
      </c>
      <c r="E644" s="37"/>
      <c r="F644" s="37"/>
      <c r="G644" s="37"/>
      <c r="H644" s="37"/>
      <c r="I644" s="37"/>
      <c r="J644" s="37"/>
      <c r="K644" s="37"/>
      <c r="L644" s="343">
        <v>642</v>
      </c>
      <c r="M644" s="345">
        <v>-28.400000000000006</v>
      </c>
      <c r="N644" s="345">
        <v>-28.400000000000006</v>
      </c>
      <c r="O644" s="345">
        <v>0</v>
      </c>
    </row>
    <row r="645" spans="1:15" x14ac:dyDescent="0.3">
      <c r="A645" s="343">
        <v>643</v>
      </c>
      <c r="B645" s="344">
        <v>128.6</v>
      </c>
      <c r="C645" s="344">
        <v>100</v>
      </c>
      <c r="D645" s="344">
        <v>100</v>
      </c>
      <c r="E645" s="37"/>
      <c r="F645" s="37"/>
      <c r="G645" s="37"/>
      <c r="H645" s="37"/>
      <c r="I645" s="37"/>
      <c r="J645" s="37"/>
      <c r="K645" s="37"/>
      <c r="L645" s="343">
        <v>643</v>
      </c>
      <c r="M645" s="345">
        <v>-28.599999999999994</v>
      </c>
      <c r="N645" s="345">
        <v>-28.599999999999994</v>
      </c>
      <c r="O645" s="345">
        <v>0</v>
      </c>
    </row>
    <row r="646" spans="1:15" x14ac:dyDescent="0.3">
      <c r="A646" s="343">
        <v>644</v>
      </c>
      <c r="B646" s="344">
        <v>128.80000000000001</v>
      </c>
      <c r="C646" s="344">
        <v>100</v>
      </c>
      <c r="D646" s="344">
        <v>100</v>
      </c>
      <c r="E646" s="37"/>
      <c r="F646" s="37"/>
      <c r="G646" s="37"/>
      <c r="H646" s="37"/>
      <c r="I646" s="37"/>
      <c r="J646" s="37"/>
      <c r="K646" s="37"/>
      <c r="L646" s="343">
        <v>644</v>
      </c>
      <c r="M646" s="345">
        <v>-28.800000000000011</v>
      </c>
      <c r="N646" s="345">
        <v>-28.800000000000011</v>
      </c>
      <c r="O646" s="345">
        <v>0</v>
      </c>
    </row>
    <row r="647" spans="1:15" x14ac:dyDescent="0.3">
      <c r="A647" s="343">
        <v>645</v>
      </c>
      <c r="B647" s="344">
        <v>129</v>
      </c>
      <c r="C647" s="344">
        <v>100</v>
      </c>
      <c r="D647" s="344">
        <v>100</v>
      </c>
      <c r="E647" s="37"/>
      <c r="F647" s="37"/>
      <c r="G647" s="37"/>
      <c r="H647" s="37"/>
      <c r="I647" s="37"/>
      <c r="J647" s="37"/>
      <c r="K647" s="37"/>
      <c r="L647" s="343">
        <v>645</v>
      </c>
      <c r="M647" s="345">
        <v>-29</v>
      </c>
      <c r="N647" s="345">
        <v>-29</v>
      </c>
      <c r="O647" s="345">
        <v>0</v>
      </c>
    </row>
    <row r="648" spans="1:15" x14ac:dyDescent="0.3">
      <c r="A648" s="343">
        <v>646</v>
      </c>
      <c r="B648" s="344">
        <v>129.20000000000002</v>
      </c>
      <c r="C648" s="344">
        <v>100</v>
      </c>
      <c r="D648" s="344">
        <v>100</v>
      </c>
      <c r="E648" s="37"/>
      <c r="F648" s="37"/>
      <c r="G648" s="37"/>
      <c r="H648" s="37"/>
      <c r="I648" s="37"/>
      <c r="J648" s="37"/>
      <c r="K648" s="37"/>
      <c r="L648" s="343">
        <v>646</v>
      </c>
      <c r="M648" s="345">
        <v>-29.200000000000017</v>
      </c>
      <c r="N648" s="345">
        <v>-29.200000000000017</v>
      </c>
      <c r="O648" s="345">
        <v>0</v>
      </c>
    </row>
    <row r="649" spans="1:15" x14ac:dyDescent="0.3">
      <c r="A649" s="343">
        <v>647</v>
      </c>
      <c r="B649" s="344">
        <v>129.4</v>
      </c>
      <c r="C649" s="344">
        <v>100</v>
      </c>
      <c r="D649" s="344">
        <v>100</v>
      </c>
      <c r="E649" s="37"/>
      <c r="F649" s="37"/>
      <c r="G649" s="37"/>
      <c r="H649" s="37"/>
      <c r="I649" s="37"/>
      <c r="J649" s="37"/>
      <c r="K649" s="37"/>
      <c r="L649" s="343">
        <v>647</v>
      </c>
      <c r="M649" s="345">
        <v>-29.400000000000006</v>
      </c>
      <c r="N649" s="345">
        <v>-29.400000000000006</v>
      </c>
      <c r="O649" s="345">
        <v>0</v>
      </c>
    </row>
    <row r="650" spans="1:15" x14ac:dyDescent="0.3">
      <c r="A650" s="343">
        <v>648</v>
      </c>
      <c r="B650" s="344">
        <v>129.6</v>
      </c>
      <c r="C650" s="344">
        <v>100</v>
      </c>
      <c r="D650" s="344">
        <v>100</v>
      </c>
      <c r="E650" s="37"/>
      <c r="F650" s="37"/>
      <c r="G650" s="37"/>
      <c r="H650" s="37"/>
      <c r="I650" s="37"/>
      <c r="J650" s="37"/>
      <c r="K650" s="37"/>
      <c r="L650" s="343">
        <v>648</v>
      </c>
      <c r="M650" s="345">
        <v>-29.599999999999994</v>
      </c>
      <c r="N650" s="345">
        <v>-29.599999999999994</v>
      </c>
      <c r="O650" s="345">
        <v>0</v>
      </c>
    </row>
    <row r="651" spans="1:15" x14ac:dyDescent="0.3">
      <c r="A651" s="343">
        <v>649</v>
      </c>
      <c r="B651" s="344">
        <v>129.80000000000001</v>
      </c>
      <c r="C651" s="344">
        <v>100</v>
      </c>
      <c r="D651" s="344">
        <v>100</v>
      </c>
      <c r="E651" s="37"/>
      <c r="F651" s="37"/>
      <c r="G651" s="37"/>
      <c r="H651" s="37"/>
      <c r="I651" s="37"/>
      <c r="J651" s="37"/>
      <c r="K651" s="37"/>
      <c r="L651" s="343">
        <v>649</v>
      </c>
      <c r="M651" s="345">
        <v>-29.800000000000011</v>
      </c>
      <c r="N651" s="345">
        <v>-29.800000000000011</v>
      </c>
      <c r="O651" s="345">
        <v>0</v>
      </c>
    </row>
    <row r="652" spans="1:15" x14ac:dyDescent="0.3">
      <c r="A652" s="343">
        <v>650</v>
      </c>
      <c r="B652" s="344">
        <v>130</v>
      </c>
      <c r="C652" s="344">
        <v>100</v>
      </c>
      <c r="D652" s="344">
        <v>100</v>
      </c>
      <c r="E652" s="37"/>
      <c r="F652" s="37"/>
      <c r="G652" s="37"/>
      <c r="H652" s="37"/>
      <c r="I652" s="37"/>
      <c r="J652" s="37"/>
      <c r="K652" s="37"/>
      <c r="L652" s="343">
        <v>650</v>
      </c>
      <c r="M652" s="345">
        <v>-30</v>
      </c>
      <c r="N652" s="345">
        <v>-30</v>
      </c>
      <c r="O652" s="345">
        <v>0</v>
      </c>
    </row>
    <row r="653" spans="1:15" x14ac:dyDescent="0.3">
      <c r="A653" s="343">
        <v>651</v>
      </c>
      <c r="B653" s="344">
        <v>130.20000000000002</v>
      </c>
      <c r="C653" s="344">
        <v>100</v>
      </c>
      <c r="D653" s="344">
        <v>100</v>
      </c>
      <c r="E653" s="37"/>
      <c r="F653" s="37"/>
      <c r="G653" s="37"/>
      <c r="H653" s="37"/>
      <c r="I653" s="37"/>
      <c r="J653" s="37"/>
      <c r="K653" s="37"/>
      <c r="L653" s="343">
        <v>651</v>
      </c>
      <c r="M653" s="345">
        <v>-30.200000000000017</v>
      </c>
      <c r="N653" s="345">
        <v>-30.200000000000017</v>
      </c>
      <c r="O653" s="345">
        <v>0</v>
      </c>
    </row>
    <row r="654" spans="1:15" x14ac:dyDescent="0.3">
      <c r="A654" s="343">
        <v>652</v>
      </c>
      <c r="B654" s="344">
        <v>130.4</v>
      </c>
      <c r="C654" s="344">
        <v>100</v>
      </c>
      <c r="D654" s="344">
        <v>100</v>
      </c>
      <c r="E654" s="37"/>
      <c r="F654" s="37"/>
      <c r="G654" s="37"/>
      <c r="H654" s="37"/>
      <c r="I654" s="37"/>
      <c r="J654" s="37"/>
      <c r="K654" s="37"/>
      <c r="L654" s="343">
        <v>652</v>
      </c>
      <c r="M654" s="345">
        <v>-30.400000000000006</v>
      </c>
      <c r="N654" s="345">
        <v>-30.400000000000006</v>
      </c>
      <c r="O654" s="345">
        <v>0</v>
      </c>
    </row>
    <row r="655" spans="1:15" x14ac:dyDescent="0.3">
      <c r="A655" s="343">
        <v>653</v>
      </c>
      <c r="B655" s="344">
        <v>130.6</v>
      </c>
      <c r="C655" s="344">
        <v>100</v>
      </c>
      <c r="D655" s="344">
        <v>100</v>
      </c>
      <c r="E655" s="37"/>
      <c r="F655" s="37"/>
      <c r="G655" s="37"/>
      <c r="H655" s="37"/>
      <c r="I655" s="37"/>
      <c r="J655" s="37"/>
      <c r="K655" s="37"/>
      <c r="L655" s="343">
        <v>653</v>
      </c>
      <c r="M655" s="345">
        <v>-30.599999999999994</v>
      </c>
      <c r="N655" s="345">
        <v>-30.599999999999994</v>
      </c>
      <c r="O655" s="345">
        <v>0</v>
      </c>
    </row>
    <row r="656" spans="1:15" x14ac:dyDescent="0.3">
      <c r="A656" s="343">
        <v>654</v>
      </c>
      <c r="B656" s="344">
        <v>130.80000000000001</v>
      </c>
      <c r="C656" s="344">
        <v>100</v>
      </c>
      <c r="D656" s="344">
        <v>100</v>
      </c>
      <c r="E656" s="37"/>
      <c r="F656" s="37"/>
      <c r="G656" s="37"/>
      <c r="H656" s="37"/>
      <c r="I656" s="37"/>
      <c r="J656" s="37"/>
      <c r="K656" s="37"/>
      <c r="L656" s="343">
        <v>654</v>
      </c>
      <c r="M656" s="345">
        <v>-30.800000000000011</v>
      </c>
      <c r="N656" s="345">
        <v>-30.800000000000011</v>
      </c>
      <c r="O656" s="345">
        <v>0</v>
      </c>
    </row>
    <row r="657" spans="1:15" x14ac:dyDescent="0.3">
      <c r="A657" s="343">
        <v>655</v>
      </c>
      <c r="B657" s="344">
        <v>131</v>
      </c>
      <c r="C657" s="344">
        <v>100</v>
      </c>
      <c r="D657" s="344">
        <v>100</v>
      </c>
      <c r="E657" s="37"/>
      <c r="F657" s="37"/>
      <c r="G657" s="37"/>
      <c r="H657" s="37"/>
      <c r="I657" s="37"/>
      <c r="J657" s="37"/>
      <c r="K657" s="37"/>
      <c r="L657" s="343">
        <v>655</v>
      </c>
      <c r="M657" s="345">
        <v>-31</v>
      </c>
      <c r="N657" s="345">
        <v>-31</v>
      </c>
      <c r="O657" s="345">
        <v>0</v>
      </c>
    </row>
    <row r="658" spans="1:15" x14ac:dyDescent="0.3">
      <c r="A658" s="343">
        <v>656</v>
      </c>
      <c r="B658" s="344">
        <v>131.20000000000002</v>
      </c>
      <c r="C658" s="344">
        <v>100</v>
      </c>
      <c r="D658" s="344">
        <v>100</v>
      </c>
      <c r="E658" s="37"/>
      <c r="F658" s="37"/>
      <c r="G658" s="37"/>
      <c r="H658" s="37"/>
      <c r="I658" s="37"/>
      <c r="J658" s="37"/>
      <c r="K658" s="37"/>
      <c r="L658" s="343">
        <v>656</v>
      </c>
      <c r="M658" s="345">
        <v>-31.200000000000017</v>
      </c>
      <c r="N658" s="345">
        <v>-31.200000000000017</v>
      </c>
      <c r="O658" s="345">
        <v>0</v>
      </c>
    </row>
    <row r="659" spans="1:15" x14ac:dyDescent="0.3">
      <c r="A659" s="343">
        <v>657</v>
      </c>
      <c r="B659" s="344">
        <v>131.4</v>
      </c>
      <c r="C659" s="344">
        <v>100</v>
      </c>
      <c r="D659" s="344">
        <v>100</v>
      </c>
      <c r="E659" s="37"/>
      <c r="F659" s="37"/>
      <c r="G659" s="37"/>
      <c r="H659" s="37"/>
      <c r="I659" s="37"/>
      <c r="J659" s="37"/>
      <c r="K659" s="37"/>
      <c r="L659" s="343">
        <v>657</v>
      </c>
      <c r="M659" s="345">
        <v>-31.400000000000006</v>
      </c>
      <c r="N659" s="345">
        <v>-31.400000000000006</v>
      </c>
      <c r="O659" s="345">
        <v>0</v>
      </c>
    </row>
    <row r="660" spans="1:15" x14ac:dyDescent="0.3">
      <c r="A660" s="343">
        <v>658</v>
      </c>
      <c r="B660" s="344">
        <v>131.6</v>
      </c>
      <c r="C660" s="344">
        <v>100</v>
      </c>
      <c r="D660" s="344">
        <v>100</v>
      </c>
      <c r="E660" s="37"/>
      <c r="F660" s="37"/>
      <c r="G660" s="37"/>
      <c r="H660" s="37"/>
      <c r="I660" s="37"/>
      <c r="J660" s="37"/>
      <c r="K660" s="37"/>
      <c r="L660" s="343">
        <v>658</v>
      </c>
      <c r="M660" s="345">
        <v>-31.599999999999994</v>
      </c>
      <c r="N660" s="345">
        <v>-31.599999999999994</v>
      </c>
      <c r="O660" s="345">
        <v>0</v>
      </c>
    </row>
    <row r="661" spans="1:15" x14ac:dyDescent="0.3">
      <c r="A661" s="343">
        <v>659</v>
      </c>
      <c r="B661" s="344">
        <v>131.80000000000001</v>
      </c>
      <c r="C661" s="344">
        <v>100</v>
      </c>
      <c r="D661" s="344">
        <v>100</v>
      </c>
      <c r="E661" s="37"/>
      <c r="F661" s="37"/>
      <c r="G661" s="37"/>
      <c r="H661" s="37"/>
      <c r="I661" s="37"/>
      <c r="J661" s="37"/>
      <c r="K661" s="37"/>
      <c r="L661" s="343">
        <v>659</v>
      </c>
      <c r="M661" s="345">
        <v>-31.800000000000011</v>
      </c>
      <c r="N661" s="345">
        <v>-31.800000000000011</v>
      </c>
      <c r="O661" s="345">
        <v>0</v>
      </c>
    </row>
    <row r="662" spans="1:15" x14ac:dyDescent="0.3">
      <c r="A662" s="343">
        <v>660</v>
      </c>
      <c r="B662" s="344">
        <v>132</v>
      </c>
      <c r="C662" s="344">
        <v>100</v>
      </c>
      <c r="D662" s="344">
        <v>100</v>
      </c>
      <c r="E662" s="37"/>
      <c r="F662" s="37"/>
      <c r="G662" s="37"/>
      <c r="H662" s="37"/>
      <c r="I662" s="37"/>
      <c r="J662" s="37"/>
      <c r="K662" s="37"/>
      <c r="L662" s="343">
        <v>660</v>
      </c>
      <c r="M662" s="345">
        <v>-32</v>
      </c>
      <c r="N662" s="345">
        <v>-32</v>
      </c>
      <c r="O662" s="345">
        <v>0</v>
      </c>
    </row>
    <row r="663" spans="1:15" x14ac:dyDescent="0.3">
      <c r="A663" s="343">
        <v>661</v>
      </c>
      <c r="B663" s="344">
        <v>132.20000000000002</v>
      </c>
      <c r="C663" s="344">
        <v>100</v>
      </c>
      <c r="D663" s="344">
        <v>100</v>
      </c>
      <c r="E663" s="37"/>
      <c r="F663" s="37"/>
      <c r="G663" s="37"/>
      <c r="H663" s="37"/>
      <c r="I663" s="37"/>
      <c r="J663" s="37"/>
      <c r="K663" s="37"/>
      <c r="L663" s="343">
        <v>661</v>
      </c>
      <c r="M663" s="345">
        <v>-32.200000000000017</v>
      </c>
      <c r="N663" s="345">
        <v>-32.200000000000017</v>
      </c>
      <c r="O663" s="345">
        <v>0</v>
      </c>
    </row>
    <row r="664" spans="1:15" x14ac:dyDescent="0.3">
      <c r="A664" s="343">
        <v>662</v>
      </c>
      <c r="B664" s="344">
        <v>132.4</v>
      </c>
      <c r="C664" s="344">
        <v>100</v>
      </c>
      <c r="D664" s="344">
        <v>100</v>
      </c>
      <c r="E664" s="37"/>
      <c r="F664" s="37"/>
      <c r="G664" s="37"/>
      <c r="H664" s="37"/>
      <c r="I664" s="37"/>
      <c r="J664" s="37"/>
      <c r="K664" s="37"/>
      <c r="L664" s="343">
        <v>662</v>
      </c>
      <c r="M664" s="345">
        <v>-32.400000000000006</v>
      </c>
      <c r="N664" s="345">
        <v>-32.400000000000006</v>
      </c>
      <c r="O664" s="345">
        <v>0</v>
      </c>
    </row>
    <row r="665" spans="1:15" x14ac:dyDescent="0.3">
      <c r="A665" s="343">
        <v>663</v>
      </c>
      <c r="B665" s="344">
        <v>132.6</v>
      </c>
      <c r="C665" s="344">
        <v>100</v>
      </c>
      <c r="D665" s="344">
        <v>100</v>
      </c>
      <c r="E665" s="37"/>
      <c r="F665" s="37"/>
      <c r="G665" s="37"/>
      <c r="H665" s="37"/>
      <c r="I665" s="37"/>
      <c r="J665" s="37"/>
      <c r="K665" s="37"/>
      <c r="L665" s="343">
        <v>663</v>
      </c>
      <c r="M665" s="345">
        <v>-32.599999999999994</v>
      </c>
      <c r="N665" s="345">
        <v>-32.599999999999994</v>
      </c>
      <c r="O665" s="345">
        <v>0</v>
      </c>
    </row>
    <row r="666" spans="1:15" x14ac:dyDescent="0.3">
      <c r="A666" s="343">
        <v>664</v>
      </c>
      <c r="B666" s="344">
        <v>132.80000000000001</v>
      </c>
      <c r="C666" s="344">
        <v>100</v>
      </c>
      <c r="D666" s="344">
        <v>100</v>
      </c>
      <c r="E666" s="37"/>
      <c r="F666" s="37"/>
      <c r="G666" s="37"/>
      <c r="H666" s="37"/>
      <c r="I666" s="37"/>
      <c r="J666" s="37"/>
      <c r="K666" s="37"/>
      <c r="L666" s="343">
        <v>664</v>
      </c>
      <c r="M666" s="345">
        <v>-32.800000000000011</v>
      </c>
      <c r="N666" s="345">
        <v>-32.800000000000011</v>
      </c>
      <c r="O666" s="345">
        <v>0</v>
      </c>
    </row>
    <row r="667" spans="1:15" x14ac:dyDescent="0.3">
      <c r="A667" s="343">
        <v>665</v>
      </c>
      <c r="B667" s="344">
        <v>133</v>
      </c>
      <c r="C667" s="344">
        <v>100</v>
      </c>
      <c r="D667" s="344">
        <v>100</v>
      </c>
      <c r="E667" s="37"/>
      <c r="F667" s="37"/>
      <c r="G667" s="37"/>
      <c r="H667" s="37"/>
      <c r="I667" s="37"/>
      <c r="J667" s="37"/>
      <c r="K667" s="37"/>
      <c r="L667" s="343">
        <v>665</v>
      </c>
      <c r="M667" s="345">
        <v>-33</v>
      </c>
      <c r="N667" s="345">
        <v>-33</v>
      </c>
      <c r="O667" s="345">
        <v>0</v>
      </c>
    </row>
    <row r="668" spans="1:15" x14ac:dyDescent="0.3">
      <c r="A668" s="343">
        <v>666</v>
      </c>
      <c r="B668" s="344">
        <v>133.20000000000002</v>
      </c>
      <c r="C668" s="344">
        <v>100</v>
      </c>
      <c r="D668" s="344">
        <v>100</v>
      </c>
      <c r="E668" s="37"/>
      <c r="F668" s="37"/>
      <c r="G668" s="37"/>
      <c r="H668" s="37"/>
      <c r="I668" s="37"/>
      <c r="J668" s="37"/>
      <c r="K668" s="37"/>
      <c r="L668" s="343">
        <v>666</v>
      </c>
      <c r="M668" s="345">
        <v>-33.200000000000017</v>
      </c>
      <c r="N668" s="345">
        <v>-33.200000000000017</v>
      </c>
      <c r="O668" s="345">
        <v>0</v>
      </c>
    </row>
    <row r="669" spans="1:15" x14ac:dyDescent="0.3">
      <c r="A669" s="343">
        <v>667</v>
      </c>
      <c r="B669" s="344">
        <v>133.4</v>
      </c>
      <c r="C669" s="344">
        <v>100</v>
      </c>
      <c r="D669" s="344">
        <v>100</v>
      </c>
      <c r="E669" s="37"/>
      <c r="F669" s="37"/>
      <c r="G669" s="37"/>
      <c r="H669" s="37"/>
      <c r="I669" s="37"/>
      <c r="J669" s="37"/>
      <c r="K669" s="37"/>
      <c r="L669" s="343">
        <v>667</v>
      </c>
      <c r="M669" s="345">
        <v>-33.400000000000006</v>
      </c>
      <c r="N669" s="345">
        <v>-33.400000000000006</v>
      </c>
      <c r="O669" s="345">
        <v>0</v>
      </c>
    </row>
    <row r="670" spans="1:15" x14ac:dyDescent="0.3">
      <c r="A670" s="343">
        <v>668</v>
      </c>
      <c r="B670" s="344">
        <v>133.6</v>
      </c>
      <c r="C670" s="344">
        <v>100</v>
      </c>
      <c r="D670" s="344">
        <v>100</v>
      </c>
      <c r="E670" s="37"/>
      <c r="F670" s="37"/>
      <c r="G670" s="37"/>
      <c r="H670" s="37"/>
      <c r="I670" s="37"/>
      <c r="J670" s="37"/>
      <c r="K670" s="37"/>
      <c r="L670" s="343">
        <v>668</v>
      </c>
      <c r="M670" s="345">
        <v>-33.599999999999994</v>
      </c>
      <c r="N670" s="345">
        <v>-33.599999999999994</v>
      </c>
      <c r="O670" s="345">
        <v>0</v>
      </c>
    </row>
    <row r="671" spans="1:15" x14ac:dyDescent="0.3">
      <c r="A671" s="343">
        <v>669</v>
      </c>
      <c r="B671" s="344">
        <v>133.80000000000001</v>
      </c>
      <c r="C671" s="344">
        <v>100</v>
      </c>
      <c r="D671" s="344">
        <v>100</v>
      </c>
      <c r="E671" s="37"/>
      <c r="F671" s="37"/>
      <c r="G671" s="37"/>
      <c r="H671" s="37"/>
      <c r="I671" s="37"/>
      <c r="J671" s="37"/>
      <c r="K671" s="37"/>
      <c r="L671" s="343">
        <v>669</v>
      </c>
      <c r="M671" s="345">
        <v>-33.800000000000011</v>
      </c>
      <c r="N671" s="345">
        <v>-33.800000000000011</v>
      </c>
      <c r="O671" s="345">
        <v>0</v>
      </c>
    </row>
    <row r="672" spans="1:15" x14ac:dyDescent="0.3">
      <c r="A672" s="343">
        <v>670</v>
      </c>
      <c r="B672" s="344">
        <v>134</v>
      </c>
      <c r="C672" s="344">
        <v>100</v>
      </c>
      <c r="D672" s="344">
        <v>100</v>
      </c>
      <c r="E672" s="37"/>
      <c r="F672" s="37"/>
      <c r="G672" s="37"/>
      <c r="H672" s="37"/>
      <c r="I672" s="37"/>
      <c r="J672" s="37"/>
      <c r="K672" s="37"/>
      <c r="L672" s="343">
        <v>670</v>
      </c>
      <c r="M672" s="345">
        <v>-34</v>
      </c>
      <c r="N672" s="345">
        <v>-34</v>
      </c>
      <c r="O672" s="345">
        <v>0</v>
      </c>
    </row>
    <row r="673" spans="1:15" x14ac:dyDescent="0.3">
      <c r="A673" s="343">
        <v>671</v>
      </c>
      <c r="B673" s="344">
        <v>134.20000000000002</v>
      </c>
      <c r="C673" s="344">
        <v>100</v>
      </c>
      <c r="D673" s="344">
        <v>100</v>
      </c>
      <c r="E673" s="37"/>
      <c r="F673" s="37"/>
      <c r="G673" s="37"/>
      <c r="H673" s="37"/>
      <c r="I673" s="37"/>
      <c r="J673" s="37"/>
      <c r="K673" s="37"/>
      <c r="L673" s="343">
        <v>671</v>
      </c>
      <c r="M673" s="345">
        <v>-34.200000000000017</v>
      </c>
      <c r="N673" s="345">
        <v>-34.200000000000017</v>
      </c>
      <c r="O673" s="345">
        <v>0</v>
      </c>
    </row>
    <row r="674" spans="1:15" x14ac:dyDescent="0.3">
      <c r="A674" s="343">
        <v>672</v>
      </c>
      <c r="B674" s="344">
        <v>134.4</v>
      </c>
      <c r="C674" s="344">
        <v>100</v>
      </c>
      <c r="D674" s="344">
        <v>100</v>
      </c>
      <c r="E674" s="37"/>
      <c r="F674" s="37"/>
      <c r="G674" s="37"/>
      <c r="H674" s="37"/>
      <c r="I674" s="37"/>
      <c r="J674" s="37"/>
      <c r="K674" s="37"/>
      <c r="L674" s="343">
        <v>672</v>
      </c>
      <c r="M674" s="345">
        <v>-34.400000000000006</v>
      </c>
      <c r="N674" s="345">
        <v>-34.400000000000006</v>
      </c>
      <c r="O674" s="345">
        <v>0</v>
      </c>
    </row>
    <row r="675" spans="1:15" x14ac:dyDescent="0.3">
      <c r="A675" s="343">
        <v>673</v>
      </c>
      <c r="B675" s="344">
        <v>134.6</v>
      </c>
      <c r="C675" s="344">
        <v>100</v>
      </c>
      <c r="D675" s="344">
        <v>100</v>
      </c>
      <c r="E675" s="37"/>
      <c r="F675" s="37"/>
      <c r="G675" s="37"/>
      <c r="H675" s="37"/>
      <c r="I675" s="37"/>
      <c r="J675" s="37"/>
      <c r="K675" s="37"/>
      <c r="L675" s="343">
        <v>673</v>
      </c>
      <c r="M675" s="345">
        <v>-34.599999999999994</v>
      </c>
      <c r="N675" s="345">
        <v>-34.599999999999994</v>
      </c>
      <c r="O675" s="345">
        <v>0</v>
      </c>
    </row>
    <row r="676" spans="1:15" x14ac:dyDescent="0.3">
      <c r="A676" s="343">
        <v>674</v>
      </c>
      <c r="B676" s="344">
        <v>134.80000000000001</v>
      </c>
      <c r="C676" s="344">
        <v>100</v>
      </c>
      <c r="D676" s="344">
        <v>100</v>
      </c>
      <c r="E676" s="37"/>
      <c r="F676" s="37"/>
      <c r="G676" s="37"/>
      <c r="H676" s="37"/>
      <c r="I676" s="37"/>
      <c r="J676" s="37"/>
      <c r="K676" s="37"/>
      <c r="L676" s="343">
        <v>674</v>
      </c>
      <c r="M676" s="345">
        <v>-34.800000000000011</v>
      </c>
      <c r="N676" s="345">
        <v>-34.800000000000011</v>
      </c>
      <c r="O676" s="345">
        <v>0</v>
      </c>
    </row>
    <row r="677" spans="1:15" x14ac:dyDescent="0.3">
      <c r="A677" s="343">
        <v>675</v>
      </c>
      <c r="B677" s="344">
        <v>135</v>
      </c>
      <c r="C677" s="344">
        <v>100</v>
      </c>
      <c r="D677" s="344">
        <v>100</v>
      </c>
      <c r="E677" s="37"/>
      <c r="F677" s="37"/>
      <c r="G677" s="37"/>
      <c r="H677" s="37"/>
      <c r="I677" s="37"/>
      <c r="J677" s="37"/>
      <c r="K677" s="37"/>
      <c r="L677" s="343">
        <v>675</v>
      </c>
      <c r="M677" s="345">
        <v>-35</v>
      </c>
      <c r="N677" s="345">
        <v>-35</v>
      </c>
      <c r="O677" s="345">
        <v>0</v>
      </c>
    </row>
    <row r="678" spans="1:15" x14ac:dyDescent="0.3">
      <c r="A678" s="343">
        <v>676</v>
      </c>
      <c r="B678" s="344">
        <v>135.20000000000002</v>
      </c>
      <c r="C678" s="344">
        <v>100</v>
      </c>
      <c r="D678" s="344">
        <v>100</v>
      </c>
      <c r="E678" s="37"/>
      <c r="F678" s="37"/>
      <c r="G678" s="37"/>
      <c r="H678" s="37"/>
      <c r="I678" s="37"/>
      <c r="J678" s="37"/>
      <c r="K678" s="37"/>
      <c r="L678" s="343">
        <v>676</v>
      </c>
      <c r="M678" s="345">
        <v>-35.200000000000017</v>
      </c>
      <c r="N678" s="345">
        <v>-35.200000000000017</v>
      </c>
      <c r="O678" s="345">
        <v>0</v>
      </c>
    </row>
    <row r="679" spans="1:15" x14ac:dyDescent="0.3">
      <c r="A679" s="343">
        <v>677</v>
      </c>
      <c r="B679" s="344">
        <v>135.4</v>
      </c>
      <c r="C679" s="344">
        <v>100</v>
      </c>
      <c r="D679" s="344">
        <v>100</v>
      </c>
      <c r="E679" s="37"/>
      <c r="F679" s="37"/>
      <c r="G679" s="37"/>
      <c r="H679" s="37"/>
      <c r="I679" s="37"/>
      <c r="J679" s="37"/>
      <c r="K679" s="37"/>
      <c r="L679" s="343">
        <v>677</v>
      </c>
      <c r="M679" s="345">
        <v>-35.400000000000006</v>
      </c>
      <c r="N679" s="345">
        <v>-35.400000000000006</v>
      </c>
      <c r="O679" s="345">
        <v>0</v>
      </c>
    </row>
    <row r="680" spans="1:15" x14ac:dyDescent="0.3">
      <c r="A680" s="343">
        <v>678</v>
      </c>
      <c r="B680" s="344">
        <v>135.6</v>
      </c>
      <c r="C680" s="344">
        <v>100</v>
      </c>
      <c r="D680" s="344">
        <v>100</v>
      </c>
      <c r="E680" s="37"/>
      <c r="F680" s="37"/>
      <c r="G680" s="37"/>
      <c r="H680" s="37"/>
      <c r="I680" s="37"/>
      <c r="J680" s="37"/>
      <c r="K680" s="37"/>
      <c r="L680" s="343">
        <v>678</v>
      </c>
      <c r="M680" s="345">
        <v>-35.599999999999994</v>
      </c>
      <c r="N680" s="345">
        <v>-35.599999999999994</v>
      </c>
      <c r="O680" s="345">
        <v>0</v>
      </c>
    </row>
    <row r="681" spans="1:15" x14ac:dyDescent="0.3">
      <c r="A681" s="343">
        <v>679</v>
      </c>
      <c r="B681" s="344">
        <v>135.80000000000001</v>
      </c>
      <c r="C681" s="344">
        <v>100</v>
      </c>
      <c r="D681" s="344">
        <v>100</v>
      </c>
      <c r="E681" s="37"/>
      <c r="F681" s="37"/>
      <c r="G681" s="37"/>
      <c r="H681" s="37"/>
      <c r="I681" s="37"/>
      <c r="J681" s="37"/>
      <c r="K681" s="37"/>
      <c r="L681" s="343">
        <v>679</v>
      </c>
      <c r="M681" s="345">
        <v>-35.800000000000011</v>
      </c>
      <c r="N681" s="345">
        <v>-35.800000000000011</v>
      </c>
      <c r="O681" s="345">
        <v>0</v>
      </c>
    </row>
    <row r="682" spans="1:15" x14ac:dyDescent="0.3">
      <c r="A682" s="343">
        <v>680</v>
      </c>
      <c r="B682" s="344">
        <v>136</v>
      </c>
      <c r="C682" s="344">
        <v>100</v>
      </c>
      <c r="D682" s="344">
        <v>100</v>
      </c>
      <c r="E682" s="37"/>
      <c r="F682" s="37"/>
      <c r="G682" s="37"/>
      <c r="H682" s="37"/>
      <c r="I682" s="37"/>
      <c r="J682" s="37"/>
      <c r="K682" s="37"/>
      <c r="L682" s="343">
        <v>680</v>
      </c>
      <c r="M682" s="345">
        <v>-36</v>
      </c>
      <c r="N682" s="345">
        <v>-36</v>
      </c>
      <c r="O682" s="345">
        <v>0</v>
      </c>
    </row>
    <row r="683" spans="1:15" x14ac:dyDescent="0.3">
      <c r="A683" s="343">
        <v>681</v>
      </c>
      <c r="B683" s="344">
        <v>136.20000000000002</v>
      </c>
      <c r="C683" s="344">
        <v>100</v>
      </c>
      <c r="D683" s="344">
        <v>100</v>
      </c>
      <c r="E683" s="37"/>
      <c r="F683" s="37"/>
      <c r="G683" s="37"/>
      <c r="H683" s="37"/>
      <c r="I683" s="37"/>
      <c r="J683" s="37"/>
      <c r="K683" s="37"/>
      <c r="L683" s="343">
        <v>681</v>
      </c>
      <c r="M683" s="345">
        <v>-36.200000000000017</v>
      </c>
      <c r="N683" s="345">
        <v>-36.200000000000017</v>
      </c>
      <c r="O683" s="345">
        <v>0</v>
      </c>
    </row>
    <row r="684" spans="1:15" x14ac:dyDescent="0.3">
      <c r="A684" s="343">
        <v>682</v>
      </c>
      <c r="B684" s="344">
        <v>136.4</v>
      </c>
      <c r="C684" s="344">
        <v>100</v>
      </c>
      <c r="D684" s="344">
        <v>100</v>
      </c>
      <c r="E684" s="37"/>
      <c r="F684" s="37"/>
      <c r="G684" s="37"/>
      <c r="H684" s="37"/>
      <c r="I684" s="37"/>
      <c r="J684" s="37"/>
      <c r="K684" s="37"/>
      <c r="L684" s="343">
        <v>682</v>
      </c>
      <c r="M684" s="345">
        <v>-36.400000000000006</v>
      </c>
      <c r="N684" s="345">
        <v>-36.400000000000006</v>
      </c>
      <c r="O684" s="345">
        <v>0</v>
      </c>
    </row>
    <row r="685" spans="1:15" x14ac:dyDescent="0.3">
      <c r="A685" s="343">
        <v>683</v>
      </c>
      <c r="B685" s="344">
        <v>136.6</v>
      </c>
      <c r="C685" s="344">
        <v>100</v>
      </c>
      <c r="D685" s="344">
        <v>100</v>
      </c>
      <c r="E685" s="37"/>
      <c r="F685" s="37"/>
      <c r="G685" s="37"/>
      <c r="H685" s="37"/>
      <c r="I685" s="37"/>
      <c r="J685" s="37"/>
      <c r="K685" s="37"/>
      <c r="L685" s="343">
        <v>683</v>
      </c>
      <c r="M685" s="345">
        <v>-36.599999999999994</v>
      </c>
      <c r="N685" s="345">
        <v>-36.599999999999994</v>
      </c>
      <c r="O685" s="345">
        <v>0</v>
      </c>
    </row>
    <row r="686" spans="1:15" x14ac:dyDescent="0.3">
      <c r="A686" s="343">
        <v>684</v>
      </c>
      <c r="B686" s="344">
        <v>136.80000000000001</v>
      </c>
      <c r="C686" s="344">
        <v>100</v>
      </c>
      <c r="D686" s="344">
        <v>100</v>
      </c>
      <c r="E686" s="37"/>
      <c r="F686" s="37"/>
      <c r="G686" s="37"/>
      <c r="H686" s="37"/>
      <c r="I686" s="37"/>
      <c r="J686" s="37"/>
      <c r="K686" s="37"/>
      <c r="L686" s="343">
        <v>684</v>
      </c>
      <c r="M686" s="345">
        <v>-36.800000000000011</v>
      </c>
      <c r="N686" s="345">
        <v>-36.800000000000011</v>
      </c>
      <c r="O686" s="345">
        <v>0</v>
      </c>
    </row>
    <row r="687" spans="1:15" x14ac:dyDescent="0.3">
      <c r="A687" s="343">
        <v>685</v>
      </c>
      <c r="B687" s="344">
        <v>137</v>
      </c>
      <c r="C687" s="344">
        <v>100</v>
      </c>
      <c r="D687" s="344">
        <v>100</v>
      </c>
      <c r="E687" s="37"/>
      <c r="F687" s="37"/>
      <c r="G687" s="37"/>
      <c r="H687" s="37"/>
      <c r="I687" s="37"/>
      <c r="J687" s="37"/>
      <c r="K687" s="37"/>
      <c r="L687" s="343">
        <v>685</v>
      </c>
      <c r="M687" s="345">
        <v>-37</v>
      </c>
      <c r="N687" s="345">
        <v>-37</v>
      </c>
      <c r="O687" s="345">
        <v>0</v>
      </c>
    </row>
    <row r="688" spans="1:15" x14ac:dyDescent="0.3">
      <c r="A688" s="343">
        <v>686</v>
      </c>
      <c r="B688" s="344">
        <v>137.20000000000002</v>
      </c>
      <c r="C688" s="344">
        <v>100</v>
      </c>
      <c r="D688" s="344">
        <v>100</v>
      </c>
      <c r="E688" s="37"/>
      <c r="F688" s="37"/>
      <c r="G688" s="37"/>
      <c r="H688" s="37"/>
      <c r="I688" s="37"/>
      <c r="J688" s="37"/>
      <c r="K688" s="37"/>
      <c r="L688" s="343">
        <v>686</v>
      </c>
      <c r="M688" s="345">
        <v>-37.200000000000017</v>
      </c>
      <c r="N688" s="345">
        <v>-37.200000000000017</v>
      </c>
      <c r="O688" s="345">
        <v>0</v>
      </c>
    </row>
    <row r="689" spans="1:15" x14ac:dyDescent="0.3">
      <c r="A689" s="343">
        <v>687</v>
      </c>
      <c r="B689" s="344">
        <v>137.4</v>
      </c>
      <c r="C689" s="344">
        <v>100</v>
      </c>
      <c r="D689" s="344">
        <v>100</v>
      </c>
      <c r="E689" s="37"/>
      <c r="F689" s="37"/>
      <c r="G689" s="37"/>
      <c r="H689" s="37"/>
      <c r="I689" s="37"/>
      <c r="J689" s="37"/>
      <c r="K689" s="37"/>
      <c r="L689" s="343">
        <v>687</v>
      </c>
      <c r="M689" s="345">
        <v>-37.400000000000006</v>
      </c>
      <c r="N689" s="345">
        <v>-37.400000000000006</v>
      </c>
      <c r="O689" s="345">
        <v>0</v>
      </c>
    </row>
    <row r="690" spans="1:15" x14ac:dyDescent="0.3">
      <c r="A690" s="343">
        <v>688</v>
      </c>
      <c r="B690" s="344">
        <v>137.6</v>
      </c>
      <c r="C690" s="344">
        <v>100</v>
      </c>
      <c r="D690" s="344">
        <v>100</v>
      </c>
      <c r="E690" s="37"/>
      <c r="F690" s="37"/>
      <c r="G690" s="37"/>
      <c r="H690" s="37"/>
      <c r="I690" s="37"/>
      <c r="J690" s="37"/>
      <c r="K690" s="37"/>
      <c r="L690" s="343">
        <v>688</v>
      </c>
      <c r="M690" s="345">
        <v>-37.599999999999994</v>
      </c>
      <c r="N690" s="345">
        <v>-37.599999999999994</v>
      </c>
      <c r="O690" s="345">
        <v>0</v>
      </c>
    </row>
    <row r="691" spans="1:15" x14ac:dyDescent="0.3">
      <c r="A691" s="343">
        <v>689</v>
      </c>
      <c r="B691" s="344">
        <v>137.80000000000001</v>
      </c>
      <c r="C691" s="344">
        <v>100</v>
      </c>
      <c r="D691" s="344">
        <v>100</v>
      </c>
      <c r="E691" s="37"/>
      <c r="F691" s="37"/>
      <c r="G691" s="37"/>
      <c r="H691" s="37"/>
      <c r="I691" s="37"/>
      <c r="J691" s="37"/>
      <c r="K691" s="37"/>
      <c r="L691" s="343">
        <v>689</v>
      </c>
      <c r="M691" s="345">
        <v>-37.800000000000011</v>
      </c>
      <c r="N691" s="345">
        <v>-37.800000000000011</v>
      </c>
      <c r="O691" s="345">
        <v>0</v>
      </c>
    </row>
    <row r="692" spans="1:15" x14ac:dyDescent="0.3">
      <c r="A692" s="343">
        <v>690</v>
      </c>
      <c r="B692" s="344">
        <v>138</v>
      </c>
      <c r="C692" s="344">
        <v>100</v>
      </c>
      <c r="D692" s="344">
        <v>100</v>
      </c>
      <c r="E692" s="37"/>
      <c r="F692" s="37"/>
      <c r="G692" s="37"/>
      <c r="H692" s="37"/>
      <c r="I692" s="37"/>
      <c r="J692" s="37"/>
      <c r="K692" s="37"/>
      <c r="L692" s="343">
        <v>690</v>
      </c>
      <c r="M692" s="345">
        <v>-38</v>
      </c>
      <c r="N692" s="345">
        <v>-38</v>
      </c>
      <c r="O692" s="345">
        <v>0</v>
      </c>
    </row>
    <row r="693" spans="1:15" x14ac:dyDescent="0.3">
      <c r="A693" s="343">
        <v>691</v>
      </c>
      <c r="B693" s="344">
        <v>138.20000000000002</v>
      </c>
      <c r="C693" s="344">
        <v>100</v>
      </c>
      <c r="D693" s="344">
        <v>100</v>
      </c>
      <c r="E693" s="37"/>
      <c r="F693" s="37"/>
      <c r="G693" s="37"/>
      <c r="H693" s="37"/>
      <c r="I693" s="37"/>
      <c r="J693" s="37"/>
      <c r="K693" s="37"/>
      <c r="L693" s="343">
        <v>691</v>
      </c>
      <c r="M693" s="345">
        <v>-38.200000000000017</v>
      </c>
      <c r="N693" s="345">
        <v>-38.200000000000017</v>
      </c>
      <c r="O693" s="345">
        <v>0</v>
      </c>
    </row>
    <row r="694" spans="1:15" x14ac:dyDescent="0.3">
      <c r="A694" s="343">
        <v>692</v>
      </c>
      <c r="B694" s="344">
        <v>138.4</v>
      </c>
      <c r="C694" s="344">
        <v>100</v>
      </c>
      <c r="D694" s="344">
        <v>100</v>
      </c>
      <c r="E694" s="37"/>
      <c r="F694" s="37"/>
      <c r="G694" s="37"/>
      <c r="H694" s="37"/>
      <c r="I694" s="37"/>
      <c r="J694" s="37"/>
      <c r="K694" s="37"/>
      <c r="L694" s="343">
        <v>692</v>
      </c>
      <c r="M694" s="345">
        <v>-38.400000000000006</v>
      </c>
      <c r="N694" s="345">
        <v>-38.400000000000006</v>
      </c>
      <c r="O694" s="345">
        <v>0</v>
      </c>
    </row>
    <row r="695" spans="1:15" x14ac:dyDescent="0.3">
      <c r="A695" s="343">
        <v>693</v>
      </c>
      <c r="B695" s="344">
        <v>138.6</v>
      </c>
      <c r="C695" s="344">
        <v>100</v>
      </c>
      <c r="D695" s="344">
        <v>100</v>
      </c>
      <c r="E695" s="37"/>
      <c r="F695" s="37"/>
      <c r="G695" s="37"/>
      <c r="H695" s="37"/>
      <c r="I695" s="37"/>
      <c r="J695" s="37"/>
      <c r="K695" s="37"/>
      <c r="L695" s="343">
        <v>693</v>
      </c>
      <c r="M695" s="345">
        <v>-38.599999999999994</v>
      </c>
      <c r="N695" s="345">
        <v>-38.599999999999994</v>
      </c>
      <c r="O695" s="345">
        <v>0</v>
      </c>
    </row>
    <row r="696" spans="1:15" x14ac:dyDescent="0.3">
      <c r="A696" s="343">
        <v>694</v>
      </c>
      <c r="B696" s="344">
        <v>138.80000000000001</v>
      </c>
      <c r="C696" s="344">
        <v>100</v>
      </c>
      <c r="D696" s="344">
        <v>100</v>
      </c>
      <c r="E696" s="37"/>
      <c r="F696" s="37"/>
      <c r="G696" s="37"/>
      <c r="H696" s="37"/>
      <c r="I696" s="37"/>
      <c r="J696" s="37"/>
      <c r="K696" s="37"/>
      <c r="L696" s="343">
        <v>694</v>
      </c>
      <c r="M696" s="345">
        <v>-38.800000000000011</v>
      </c>
      <c r="N696" s="345">
        <v>-38.800000000000011</v>
      </c>
      <c r="O696" s="345">
        <v>0</v>
      </c>
    </row>
    <row r="697" spans="1:15" x14ac:dyDescent="0.3">
      <c r="A697" s="343">
        <v>695</v>
      </c>
      <c r="B697" s="344">
        <v>139</v>
      </c>
      <c r="C697" s="344">
        <v>100</v>
      </c>
      <c r="D697" s="344">
        <v>100</v>
      </c>
      <c r="E697" s="37"/>
      <c r="F697" s="37"/>
      <c r="G697" s="37"/>
      <c r="H697" s="37"/>
      <c r="I697" s="37"/>
      <c r="J697" s="37"/>
      <c r="K697" s="37"/>
      <c r="L697" s="343">
        <v>695</v>
      </c>
      <c r="M697" s="345">
        <v>-39</v>
      </c>
      <c r="N697" s="345">
        <v>-39</v>
      </c>
      <c r="O697" s="345">
        <v>0</v>
      </c>
    </row>
    <row r="698" spans="1:15" x14ac:dyDescent="0.3">
      <c r="A698" s="343">
        <v>696</v>
      </c>
      <c r="B698" s="344">
        <v>139.20000000000002</v>
      </c>
      <c r="C698" s="344">
        <v>100</v>
      </c>
      <c r="D698" s="344">
        <v>100</v>
      </c>
      <c r="E698" s="37"/>
      <c r="F698" s="37"/>
      <c r="G698" s="37"/>
      <c r="H698" s="37"/>
      <c r="I698" s="37"/>
      <c r="J698" s="37"/>
      <c r="K698" s="37"/>
      <c r="L698" s="343">
        <v>696</v>
      </c>
      <c r="M698" s="345">
        <v>-39.200000000000017</v>
      </c>
      <c r="N698" s="345">
        <v>-39.200000000000017</v>
      </c>
      <c r="O698" s="345">
        <v>0</v>
      </c>
    </row>
    <row r="699" spans="1:15" x14ac:dyDescent="0.3">
      <c r="A699" s="343">
        <v>697</v>
      </c>
      <c r="B699" s="344">
        <v>139.4</v>
      </c>
      <c r="C699" s="344">
        <v>100</v>
      </c>
      <c r="D699" s="344">
        <v>100</v>
      </c>
      <c r="E699" s="37"/>
      <c r="F699" s="37"/>
      <c r="G699" s="37"/>
      <c r="H699" s="37"/>
      <c r="I699" s="37"/>
      <c r="J699" s="37"/>
      <c r="K699" s="37"/>
      <c r="L699" s="343">
        <v>697</v>
      </c>
      <c r="M699" s="345">
        <v>-39.400000000000006</v>
      </c>
      <c r="N699" s="345">
        <v>-39.400000000000006</v>
      </c>
      <c r="O699" s="345">
        <v>0</v>
      </c>
    </row>
    <row r="700" spans="1:15" x14ac:dyDescent="0.3">
      <c r="A700" s="343">
        <v>698</v>
      </c>
      <c r="B700" s="344">
        <v>139.6</v>
      </c>
      <c r="C700" s="344">
        <v>100</v>
      </c>
      <c r="D700" s="344">
        <v>100</v>
      </c>
      <c r="E700" s="37"/>
      <c r="F700" s="37"/>
      <c r="G700" s="37"/>
      <c r="H700" s="37"/>
      <c r="I700" s="37"/>
      <c r="J700" s="37"/>
      <c r="K700" s="37"/>
      <c r="L700" s="343">
        <v>698</v>
      </c>
      <c r="M700" s="345">
        <v>-39.599999999999994</v>
      </c>
      <c r="N700" s="345">
        <v>-39.599999999999994</v>
      </c>
      <c r="O700" s="345">
        <v>0</v>
      </c>
    </row>
    <row r="701" spans="1:15" x14ac:dyDescent="0.3">
      <c r="A701" s="343">
        <v>699</v>
      </c>
      <c r="B701" s="344">
        <v>139.80000000000001</v>
      </c>
      <c r="C701" s="344">
        <v>100</v>
      </c>
      <c r="D701" s="344">
        <v>100</v>
      </c>
      <c r="E701" s="37"/>
      <c r="F701" s="37"/>
      <c r="G701" s="37"/>
      <c r="H701" s="37"/>
      <c r="I701" s="37"/>
      <c r="J701" s="37"/>
      <c r="K701" s="37"/>
      <c r="L701" s="343">
        <v>699</v>
      </c>
      <c r="M701" s="345">
        <v>-39.800000000000011</v>
      </c>
      <c r="N701" s="345">
        <v>-39.800000000000011</v>
      </c>
      <c r="O701" s="345">
        <v>0</v>
      </c>
    </row>
    <row r="702" spans="1:15" x14ac:dyDescent="0.3">
      <c r="A702" s="343">
        <v>700</v>
      </c>
      <c r="B702" s="344">
        <v>140</v>
      </c>
      <c r="C702" s="344">
        <v>100</v>
      </c>
      <c r="D702" s="344">
        <v>100</v>
      </c>
      <c r="E702" s="37"/>
      <c r="F702" s="37"/>
      <c r="G702" s="37"/>
      <c r="H702" s="37"/>
      <c r="I702" s="37"/>
      <c r="J702" s="37"/>
      <c r="K702" s="37"/>
      <c r="L702" s="343">
        <v>700</v>
      </c>
      <c r="M702" s="345">
        <v>-40</v>
      </c>
      <c r="N702" s="345">
        <v>-40</v>
      </c>
      <c r="O702" s="345">
        <v>0</v>
      </c>
    </row>
    <row r="703" spans="1:15" x14ac:dyDescent="0.3">
      <c r="A703" s="343">
        <v>701</v>
      </c>
      <c r="B703" s="344">
        <v>140</v>
      </c>
      <c r="C703" s="344">
        <v>100</v>
      </c>
      <c r="D703" s="344">
        <v>100</v>
      </c>
      <c r="E703" s="37"/>
      <c r="F703" s="37"/>
      <c r="G703" s="37"/>
      <c r="H703" s="37"/>
      <c r="I703" s="37"/>
      <c r="J703" s="37"/>
      <c r="K703" s="37"/>
      <c r="L703" s="343">
        <v>701</v>
      </c>
      <c r="M703" s="345">
        <v>-40</v>
      </c>
      <c r="N703" s="345">
        <v>-40</v>
      </c>
      <c r="O703" s="345">
        <v>0</v>
      </c>
    </row>
    <row r="704" spans="1:15" x14ac:dyDescent="0.3">
      <c r="A704" s="343">
        <v>702</v>
      </c>
      <c r="B704" s="344">
        <v>140</v>
      </c>
      <c r="C704" s="344">
        <v>100</v>
      </c>
      <c r="D704" s="344">
        <v>100</v>
      </c>
      <c r="E704" s="37"/>
      <c r="F704" s="37"/>
      <c r="G704" s="37"/>
      <c r="H704" s="37"/>
      <c r="I704" s="37"/>
      <c r="J704" s="37"/>
      <c r="K704" s="37"/>
      <c r="L704" s="343">
        <v>702</v>
      </c>
      <c r="M704" s="345">
        <v>-40</v>
      </c>
      <c r="N704" s="345">
        <v>-40</v>
      </c>
      <c r="O704" s="345">
        <v>0</v>
      </c>
    </row>
    <row r="705" spans="1:15" x14ac:dyDescent="0.3">
      <c r="A705" s="343">
        <v>703</v>
      </c>
      <c r="B705" s="344">
        <v>140</v>
      </c>
      <c r="C705" s="344">
        <v>100</v>
      </c>
      <c r="D705" s="344">
        <v>100</v>
      </c>
      <c r="E705" s="37"/>
      <c r="F705" s="37"/>
      <c r="G705" s="37"/>
      <c r="H705" s="37"/>
      <c r="I705" s="37"/>
      <c r="J705" s="37"/>
      <c r="K705" s="37"/>
      <c r="L705" s="343">
        <v>703</v>
      </c>
      <c r="M705" s="345">
        <v>-40</v>
      </c>
      <c r="N705" s="345">
        <v>-40</v>
      </c>
      <c r="O705" s="345">
        <v>0</v>
      </c>
    </row>
    <row r="706" spans="1:15" x14ac:dyDescent="0.3">
      <c r="A706" s="343">
        <v>704</v>
      </c>
      <c r="B706" s="344">
        <v>140</v>
      </c>
      <c r="C706" s="344">
        <v>100</v>
      </c>
      <c r="D706" s="344">
        <v>100</v>
      </c>
      <c r="E706" s="37"/>
      <c r="F706" s="37"/>
      <c r="G706" s="37"/>
      <c r="H706" s="37"/>
      <c r="I706" s="37"/>
      <c r="J706" s="37"/>
      <c r="K706" s="37"/>
      <c r="L706" s="343">
        <v>704</v>
      </c>
      <c r="M706" s="345">
        <v>-40</v>
      </c>
      <c r="N706" s="345">
        <v>-40</v>
      </c>
      <c r="O706" s="345">
        <v>0</v>
      </c>
    </row>
    <row r="707" spans="1:15" x14ac:dyDescent="0.3">
      <c r="A707" s="343">
        <v>705</v>
      </c>
      <c r="B707" s="344">
        <v>140</v>
      </c>
      <c r="C707" s="344">
        <v>100</v>
      </c>
      <c r="D707" s="344">
        <v>100</v>
      </c>
      <c r="E707" s="37"/>
      <c r="F707" s="37"/>
      <c r="G707" s="37"/>
      <c r="H707" s="37"/>
      <c r="I707" s="37"/>
      <c r="J707" s="37"/>
      <c r="K707" s="37"/>
      <c r="L707" s="343">
        <v>705</v>
      </c>
      <c r="M707" s="345">
        <v>-40</v>
      </c>
      <c r="N707" s="345">
        <v>-40</v>
      </c>
      <c r="O707" s="345">
        <v>0</v>
      </c>
    </row>
    <row r="708" spans="1:15" x14ac:dyDescent="0.3">
      <c r="A708" s="343">
        <v>706</v>
      </c>
      <c r="B708" s="344">
        <v>140</v>
      </c>
      <c r="C708" s="344">
        <v>100</v>
      </c>
      <c r="D708" s="344">
        <v>100</v>
      </c>
      <c r="E708" s="37"/>
      <c r="F708" s="37"/>
      <c r="G708" s="37"/>
      <c r="H708" s="37"/>
      <c r="I708" s="37"/>
      <c r="J708" s="37"/>
      <c r="K708" s="37"/>
      <c r="L708" s="343">
        <v>706</v>
      </c>
      <c r="M708" s="345">
        <v>-40</v>
      </c>
      <c r="N708" s="345">
        <v>-40</v>
      </c>
      <c r="O708" s="345">
        <v>0</v>
      </c>
    </row>
    <row r="709" spans="1:15" x14ac:dyDescent="0.3">
      <c r="A709" s="343">
        <v>707</v>
      </c>
      <c r="B709" s="344">
        <v>140</v>
      </c>
      <c r="C709" s="344">
        <v>100</v>
      </c>
      <c r="D709" s="344">
        <v>100</v>
      </c>
      <c r="E709" s="37"/>
      <c r="F709" s="37"/>
      <c r="G709" s="37"/>
      <c r="H709" s="37"/>
      <c r="I709" s="37"/>
      <c r="J709" s="37"/>
      <c r="K709" s="37"/>
      <c r="L709" s="343">
        <v>707</v>
      </c>
      <c r="M709" s="345">
        <v>-40</v>
      </c>
      <c r="N709" s="345">
        <v>-40</v>
      </c>
      <c r="O709" s="345">
        <v>0</v>
      </c>
    </row>
    <row r="710" spans="1:15" x14ac:dyDescent="0.3">
      <c r="A710" s="343">
        <v>708</v>
      </c>
      <c r="B710" s="344">
        <v>140</v>
      </c>
      <c r="C710" s="344">
        <v>100</v>
      </c>
      <c r="D710" s="344">
        <v>100</v>
      </c>
      <c r="E710" s="37"/>
      <c r="F710" s="37"/>
      <c r="G710" s="37"/>
      <c r="H710" s="37"/>
      <c r="I710" s="37"/>
      <c r="J710" s="37"/>
      <c r="K710" s="37"/>
      <c r="L710" s="343">
        <v>708</v>
      </c>
      <c r="M710" s="345">
        <v>-40</v>
      </c>
      <c r="N710" s="345">
        <v>-40</v>
      </c>
      <c r="O710" s="345">
        <v>0</v>
      </c>
    </row>
    <row r="711" spans="1:15" x14ac:dyDescent="0.3">
      <c r="A711" s="343">
        <v>709</v>
      </c>
      <c r="B711" s="344">
        <v>140</v>
      </c>
      <c r="C711" s="344">
        <v>100</v>
      </c>
      <c r="D711" s="344">
        <v>100</v>
      </c>
      <c r="E711" s="37"/>
      <c r="F711" s="37"/>
      <c r="G711" s="37"/>
      <c r="H711" s="37"/>
      <c r="I711" s="37"/>
      <c r="J711" s="37"/>
      <c r="K711" s="37"/>
      <c r="L711" s="343">
        <v>709</v>
      </c>
      <c r="M711" s="345">
        <v>-40</v>
      </c>
      <c r="N711" s="345">
        <v>-40</v>
      </c>
      <c r="O711" s="345">
        <v>0</v>
      </c>
    </row>
    <row r="712" spans="1:15" x14ac:dyDescent="0.3">
      <c r="A712" s="343">
        <v>710</v>
      </c>
      <c r="B712" s="344">
        <v>140</v>
      </c>
      <c r="C712" s="344">
        <v>100</v>
      </c>
      <c r="D712" s="344">
        <v>100</v>
      </c>
      <c r="E712" s="37"/>
      <c r="F712" s="37"/>
      <c r="G712" s="37"/>
      <c r="H712" s="37"/>
      <c r="I712" s="37"/>
      <c r="J712" s="37"/>
      <c r="K712" s="37"/>
      <c r="L712" s="343">
        <v>710</v>
      </c>
      <c r="M712" s="345">
        <v>-40</v>
      </c>
      <c r="N712" s="345">
        <v>-40</v>
      </c>
      <c r="O712" s="345">
        <v>0</v>
      </c>
    </row>
    <row r="713" spans="1:15" x14ac:dyDescent="0.3">
      <c r="A713" s="343">
        <v>711</v>
      </c>
      <c r="B713" s="344">
        <v>140</v>
      </c>
      <c r="C713" s="344">
        <v>100</v>
      </c>
      <c r="D713" s="344">
        <v>100</v>
      </c>
      <c r="E713" s="37"/>
      <c r="F713" s="37"/>
      <c r="G713" s="37"/>
      <c r="H713" s="37"/>
      <c r="I713" s="37"/>
      <c r="J713" s="37"/>
      <c r="K713" s="37"/>
      <c r="L713" s="343">
        <v>711</v>
      </c>
      <c r="M713" s="345">
        <v>-40</v>
      </c>
      <c r="N713" s="345">
        <v>-40</v>
      </c>
      <c r="O713" s="345">
        <v>0</v>
      </c>
    </row>
    <row r="714" spans="1:15" x14ac:dyDescent="0.3">
      <c r="A714" s="343">
        <v>712</v>
      </c>
      <c r="B714" s="344">
        <v>140</v>
      </c>
      <c r="C714" s="344">
        <v>100</v>
      </c>
      <c r="D714" s="344">
        <v>100</v>
      </c>
      <c r="E714" s="37"/>
      <c r="F714" s="37"/>
      <c r="G714" s="37"/>
      <c r="H714" s="37"/>
      <c r="I714" s="37"/>
      <c r="J714" s="37"/>
      <c r="K714" s="37"/>
      <c r="L714" s="343">
        <v>712</v>
      </c>
      <c r="M714" s="345">
        <v>-40</v>
      </c>
      <c r="N714" s="345">
        <v>-40</v>
      </c>
      <c r="O714" s="345">
        <v>0</v>
      </c>
    </row>
    <row r="715" spans="1:15" x14ac:dyDescent="0.3">
      <c r="A715" s="343">
        <v>713</v>
      </c>
      <c r="B715" s="344">
        <v>140</v>
      </c>
      <c r="C715" s="344">
        <v>100</v>
      </c>
      <c r="D715" s="344">
        <v>100</v>
      </c>
      <c r="E715" s="37"/>
      <c r="F715" s="37"/>
      <c r="G715" s="37"/>
      <c r="H715" s="37"/>
      <c r="I715" s="37"/>
      <c r="J715" s="37"/>
      <c r="K715" s="37"/>
      <c r="L715" s="343">
        <v>713</v>
      </c>
      <c r="M715" s="345">
        <v>-40</v>
      </c>
      <c r="N715" s="345">
        <v>-40</v>
      </c>
      <c r="O715" s="345">
        <v>0</v>
      </c>
    </row>
    <row r="716" spans="1:15" x14ac:dyDescent="0.3">
      <c r="A716" s="343">
        <v>714</v>
      </c>
      <c r="B716" s="344">
        <v>140</v>
      </c>
      <c r="C716" s="344">
        <v>100</v>
      </c>
      <c r="D716" s="344">
        <v>100</v>
      </c>
      <c r="E716" s="37"/>
      <c r="F716" s="37"/>
      <c r="G716" s="37"/>
      <c r="H716" s="37"/>
      <c r="I716" s="37"/>
      <c r="J716" s="37"/>
      <c r="K716" s="37"/>
      <c r="L716" s="343">
        <v>714</v>
      </c>
      <c r="M716" s="345">
        <v>-40</v>
      </c>
      <c r="N716" s="345">
        <v>-40</v>
      </c>
      <c r="O716" s="345">
        <v>0</v>
      </c>
    </row>
    <row r="717" spans="1:15" x14ac:dyDescent="0.3">
      <c r="A717" s="343">
        <v>715</v>
      </c>
      <c r="B717" s="344">
        <v>140</v>
      </c>
      <c r="C717" s="344">
        <v>100</v>
      </c>
      <c r="D717" s="344">
        <v>100</v>
      </c>
      <c r="E717" s="37"/>
      <c r="F717" s="37"/>
      <c r="G717" s="37"/>
      <c r="H717" s="37"/>
      <c r="I717" s="37"/>
      <c r="J717" s="37"/>
      <c r="K717" s="37"/>
      <c r="L717" s="343">
        <v>715</v>
      </c>
      <c r="M717" s="345">
        <v>-40</v>
      </c>
      <c r="N717" s="345">
        <v>-40</v>
      </c>
      <c r="O717" s="345">
        <v>0</v>
      </c>
    </row>
    <row r="718" spans="1:15" x14ac:dyDescent="0.3">
      <c r="A718" s="343">
        <v>716</v>
      </c>
      <c r="B718" s="344">
        <v>140</v>
      </c>
      <c r="C718" s="344">
        <v>100</v>
      </c>
      <c r="D718" s="344">
        <v>100</v>
      </c>
      <c r="E718" s="37"/>
      <c r="F718" s="37"/>
      <c r="G718" s="37"/>
      <c r="H718" s="37"/>
      <c r="I718" s="37"/>
      <c r="J718" s="37"/>
      <c r="K718" s="37"/>
      <c r="L718" s="343">
        <v>716</v>
      </c>
      <c r="M718" s="345">
        <v>-40</v>
      </c>
      <c r="N718" s="345">
        <v>-40</v>
      </c>
      <c r="O718" s="345">
        <v>0</v>
      </c>
    </row>
    <row r="719" spans="1:15" x14ac:dyDescent="0.3">
      <c r="A719" s="343">
        <v>717</v>
      </c>
      <c r="B719" s="344">
        <v>140</v>
      </c>
      <c r="C719" s="344">
        <v>100</v>
      </c>
      <c r="D719" s="344">
        <v>100</v>
      </c>
      <c r="E719" s="37"/>
      <c r="F719" s="37"/>
      <c r="G719" s="37"/>
      <c r="H719" s="37"/>
      <c r="I719" s="37"/>
      <c r="J719" s="37"/>
      <c r="K719" s="37"/>
      <c r="L719" s="343">
        <v>717</v>
      </c>
      <c r="M719" s="345">
        <v>-40</v>
      </c>
      <c r="N719" s="345">
        <v>-40</v>
      </c>
      <c r="O719" s="345">
        <v>0</v>
      </c>
    </row>
    <row r="720" spans="1:15" x14ac:dyDescent="0.3">
      <c r="A720" s="343">
        <v>718</v>
      </c>
      <c r="B720" s="344">
        <v>140</v>
      </c>
      <c r="C720" s="344">
        <v>100</v>
      </c>
      <c r="D720" s="344">
        <v>100</v>
      </c>
      <c r="E720" s="37"/>
      <c r="F720" s="37"/>
      <c r="G720" s="37"/>
      <c r="H720" s="37"/>
      <c r="I720" s="37"/>
      <c r="J720" s="37"/>
      <c r="K720" s="37"/>
      <c r="L720" s="343">
        <v>718</v>
      </c>
      <c r="M720" s="345">
        <v>-40</v>
      </c>
      <c r="N720" s="345">
        <v>-40</v>
      </c>
      <c r="O720" s="345">
        <v>0</v>
      </c>
    </row>
    <row r="721" spans="1:15" x14ac:dyDescent="0.3">
      <c r="A721" s="343">
        <v>719</v>
      </c>
      <c r="B721" s="344">
        <v>140</v>
      </c>
      <c r="C721" s="344">
        <v>100</v>
      </c>
      <c r="D721" s="344">
        <v>100</v>
      </c>
      <c r="E721" s="37"/>
      <c r="F721" s="37"/>
      <c r="G721" s="37"/>
      <c r="H721" s="37"/>
      <c r="I721" s="37"/>
      <c r="J721" s="37"/>
      <c r="K721" s="37"/>
      <c r="L721" s="343">
        <v>719</v>
      </c>
      <c r="M721" s="345">
        <v>-40</v>
      </c>
      <c r="N721" s="345">
        <v>-40</v>
      </c>
      <c r="O721" s="345">
        <v>0</v>
      </c>
    </row>
    <row r="722" spans="1:15" x14ac:dyDescent="0.3">
      <c r="A722" s="343">
        <v>720</v>
      </c>
      <c r="B722" s="344">
        <v>140</v>
      </c>
      <c r="C722" s="344">
        <v>100</v>
      </c>
      <c r="D722" s="344">
        <v>100</v>
      </c>
      <c r="E722" s="37"/>
      <c r="F722" s="37"/>
      <c r="G722" s="37"/>
      <c r="H722" s="37"/>
      <c r="I722" s="37"/>
      <c r="J722" s="37"/>
      <c r="K722" s="37"/>
      <c r="L722" s="343">
        <v>720</v>
      </c>
      <c r="M722" s="345">
        <v>-40</v>
      </c>
      <c r="N722" s="345">
        <v>-40</v>
      </c>
      <c r="O722" s="345">
        <v>0</v>
      </c>
    </row>
    <row r="723" spans="1:15" x14ac:dyDescent="0.3">
      <c r="A723" s="343">
        <v>721</v>
      </c>
      <c r="B723" s="344">
        <v>140</v>
      </c>
      <c r="C723" s="344">
        <v>100</v>
      </c>
      <c r="D723" s="344">
        <v>100</v>
      </c>
      <c r="E723" s="37"/>
      <c r="F723" s="37"/>
      <c r="G723" s="37"/>
      <c r="H723" s="37"/>
      <c r="I723" s="37"/>
      <c r="J723" s="37"/>
      <c r="K723" s="37"/>
      <c r="L723" s="343">
        <v>721</v>
      </c>
      <c r="M723" s="345">
        <v>-40</v>
      </c>
      <c r="N723" s="345">
        <v>-40</v>
      </c>
      <c r="O723" s="345">
        <v>0</v>
      </c>
    </row>
    <row r="724" spans="1:15" x14ac:dyDescent="0.3">
      <c r="A724" s="343">
        <v>722</v>
      </c>
      <c r="B724" s="344">
        <v>140</v>
      </c>
      <c r="C724" s="344">
        <v>100</v>
      </c>
      <c r="D724" s="344">
        <v>100</v>
      </c>
      <c r="E724" s="37"/>
      <c r="F724" s="37"/>
      <c r="G724" s="37"/>
      <c r="H724" s="37"/>
      <c r="I724" s="37"/>
      <c r="J724" s="37"/>
      <c r="K724" s="37"/>
      <c r="L724" s="343">
        <v>722</v>
      </c>
      <c r="M724" s="345">
        <v>-40</v>
      </c>
      <c r="N724" s="345">
        <v>-40</v>
      </c>
      <c r="O724" s="345">
        <v>0</v>
      </c>
    </row>
    <row r="725" spans="1:15" x14ac:dyDescent="0.3">
      <c r="A725" s="343">
        <v>723</v>
      </c>
      <c r="B725" s="344">
        <v>140</v>
      </c>
      <c r="C725" s="344">
        <v>100</v>
      </c>
      <c r="D725" s="344">
        <v>100</v>
      </c>
      <c r="E725" s="37"/>
      <c r="F725" s="37"/>
      <c r="G725" s="37"/>
      <c r="H725" s="37"/>
      <c r="I725" s="37"/>
      <c r="J725" s="37"/>
      <c r="K725" s="37"/>
      <c r="L725" s="343">
        <v>723</v>
      </c>
      <c r="M725" s="345">
        <v>-40</v>
      </c>
      <c r="N725" s="345">
        <v>-40</v>
      </c>
      <c r="O725" s="345">
        <v>0</v>
      </c>
    </row>
    <row r="726" spans="1:15" x14ac:dyDescent="0.3">
      <c r="A726" s="343">
        <v>724</v>
      </c>
      <c r="B726" s="344">
        <v>140</v>
      </c>
      <c r="C726" s="344">
        <v>100</v>
      </c>
      <c r="D726" s="344">
        <v>100</v>
      </c>
      <c r="E726" s="37"/>
      <c r="F726" s="37"/>
      <c r="G726" s="37"/>
      <c r="H726" s="37"/>
      <c r="I726" s="37"/>
      <c r="J726" s="37"/>
      <c r="K726" s="37"/>
      <c r="L726" s="343">
        <v>724</v>
      </c>
      <c r="M726" s="345">
        <v>-40</v>
      </c>
      <c r="N726" s="345">
        <v>-40</v>
      </c>
      <c r="O726" s="345">
        <v>0</v>
      </c>
    </row>
    <row r="727" spans="1:15" x14ac:dyDescent="0.3">
      <c r="A727" s="343">
        <v>725</v>
      </c>
      <c r="B727" s="344">
        <v>140</v>
      </c>
      <c r="C727" s="344">
        <v>100</v>
      </c>
      <c r="D727" s="344">
        <v>100</v>
      </c>
      <c r="E727" s="37"/>
      <c r="F727" s="37"/>
      <c r="G727" s="37"/>
      <c r="H727" s="37"/>
      <c r="I727" s="37"/>
      <c r="J727" s="37"/>
      <c r="K727" s="37"/>
      <c r="L727" s="343">
        <v>725</v>
      </c>
      <c r="M727" s="345">
        <v>-40</v>
      </c>
      <c r="N727" s="345">
        <v>-40</v>
      </c>
      <c r="O727" s="345">
        <v>0</v>
      </c>
    </row>
    <row r="728" spans="1:15" x14ac:dyDescent="0.3">
      <c r="A728" s="343">
        <v>726</v>
      </c>
      <c r="B728" s="344">
        <v>140</v>
      </c>
      <c r="C728" s="344">
        <v>100</v>
      </c>
      <c r="D728" s="344">
        <v>100</v>
      </c>
      <c r="E728" s="37"/>
      <c r="F728" s="37"/>
      <c r="G728" s="37"/>
      <c r="H728" s="37"/>
      <c r="I728" s="37"/>
      <c r="J728" s="37"/>
      <c r="K728" s="37"/>
      <c r="L728" s="343">
        <v>726</v>
      </c>
      <c r="M728" s="345">
        <v>-40</v>
      </c>
      <c r="N728" s="345">
        <v>-40</v>
      </c>
      <c r="O728" s="345">
        <v>0</v>
      </c>
    </row>
    <row r="729" spans="1:15" x14ac:dyDescent="0.3">
      <c r="A729" s="343">
        <v>727</v>
      </c>
      <c r="B729" s="344">
        <v>140</v>
      </c>
      <c r="C729" s="344">
        <v>100</v>
      </c>
      <c r="D729" s="344">
        <v>100</v>
      </c>
      <c r="E729" s="37"/>
      <c r="F729" s="37"/>
      <c r="G729" s="37"/>
      <c r="H729" s="37"/>
      <c r="I729" s="37"/>
      <c r="J729" s="37"/>
      <c r="K729" s="37"/>
      <c r="L729" s="343">
        <v>727</v>
      </c>
      <c r="M729" s="345">
        <v>-40</v>
      </c>
      <c r="N729" s="345">
        <v>-40</v>
      </c>
      <c r="O729" s="345">
        <v>0</v>
      </c>
    </row>
    <row r="730" spans="1:15" x14ac:dyDescent="0.3">
      <c r="A730" s="343">
        <v>728</v>
      </c>
      <c r="B730" s="344">
        <v>140</v>
      </c>
      <c r="C730" s="344">
        <v>100</v>
      </c>
      <c r="D730" s="344">
        <v>100</v>
      </c>
      <c r="E730" s="37"/>
      <c r="F730" s="37"/>
      <c r="G730" s="37"/>
      <c r="H730" s="37"/>
      <c r="I730" s="37"/>
      <c r="J730" s="37"/>
      <c r="K730" s="37"/>
      <c r="L730" s="343">
        <v>728</v>
      </c>
      <c r="M730" s="345">
        <v>-40</v>
      </c>
      <c r="N730" s="345">
        <v>-40</v>
      </c>
      <c r="O730" s="345">
        <v>0</v>
      </c>
    </row>
    <row r="731" spans="1:15" x14ac:dyDescent="0.3">
      <c r="A731" s="343">
        <v>729</v>
      </c>
      <c r="B731" s="344">
        <v>140</v>
      </c>
      <c r="C731" s="344">
        <v>100</v>
      </c>
      <c r="D731" s="344">
        <v>100</v>
      </c>
      <c r="E731" s="37"/>
      <c r="F731" s="37"/>
      <c r="G731" s="37"/>
      <c r="H731" s="37"/>
      <c r="I731" s="37"/>
      <c r="J731" s="37"/>
      <c r="K731" s="37"/>
      <c r="L731" s="343">
        <v>729</v>
      </c>
      <c r="M731" s="345">
        <v>-40</v>
      </c>
      <c r="N731" s="345">
        <v>-40</v>
      </c>
      <c r="O731" s="345">
        <v>0</v>
      </c>
    </row>
    <row r="732" spans="1:15" x14ac:dyDescent="0.3">
      <c r="A732" s="343">
        <v>730</v>
      </c>
      <c r="B732" s="344">
        <v>140</v>
      </c>
      <c r="C732" s="344">
        <v>100</v>
      </c>
      <c r="D732" s="344">
        <v>100</v>
      </c>
      <c r="E732" s="37"/>
      <c r="F732" s="37"/>
      <c r="G732" s="37"/>
      <c r="H732" s="37"/>
      <c r="I732" s="37"/>
      <c r="J732" s="37"/>
      <c r="K732" s="37"/>
      <c r="L732" s="343">
        <v>730</v>
      </c>
      <c r="M732" s="345">
        <v>-40</v>
      </c>
      <c r="N732" s="345">
        <v>-40</v>
      </c>
      <c r="O732" s="345">
        <v>0</v>
      </c>
    </row>
    <row r="733" spans="1:15" x14ac:dyDescent="0.3">
      <c r="A733" s="343">
        <v>731</v>
      </c>
      <c r="B733" s="344">
        <v>140</v>
      </c>
      <c r="C733" s="344">
        <v>100</v>
      </c>
      <c r="D733" s="344">
        <v>100</v>
      </c>
      <c r="E733" s="37"/>
      <c r="F733" s="37"/>
      <c r="G733" s="37"/>
      <c r="H733" s="37"/>
      <c r="I733" s="37"/>
      <c r="J733" s="37"/>
      <c r="K733" s="37"/>
      <c r="L733" s="343">
        <v>731</v>
      </c>
      <c r="M733" s="345">
        <v>-40</v>
      </c>
      <c r="N733" s="345">
        <v>-40</v>
      </c>
      <c r="O733" s="345">
        <v>0</v>
      </c>
    </row>
    <row r="734" spans="1:15" x14ac:dyDescent="0.3">
      <c r="A734" s="343">
        <v>732</v>
      </c>
      <c r="B734" s="344">
        <v>140</v>
      </c>
      <c r="C734" s="344">
        <v>100</v>
      </c>
      <c r="D734" s="344">
        <v>100</v>
      </c>
      <c r="E734" s="37"/>
      <c r="F734" s="37"/>
      <c r="G734" s="37"/>
      <c r="H734" s="37"/>
      <c r="I734" s="37"/>
      <c r="J734" s="37"/>
      <c r="K734" s="37"/>
      <c r="L734" s="343">
        <v>732</v>
      </c>
      <c r="M734" s="345">
        <v>-40</v>
      </c>
      <c r="N734" s="345">
        <v>-40</v>
      </c>
      <c r="O734" s="345">
        <v>0</v>
      </c>
    </row>
    <row r="735" spans="1:15" x14ac:dyDescent="0.3">
      <c r="A735" s="343">
        <v>733</v>
      </c>
      <c r="B735" s="344">
        <v>140</v>
      </c>
      <c r="C735" s="344">
        <v>100</v>
      </c>
      <c r="D735" s="344">
        <v>100</v>
      </c>
      <c r="E735" s="37"/>
      <c r="F735" s="37"/>
      <c r="G735" s="37"/>
      <c r="H735" s="37"/>
      <c r="I735" s="37"/>
      <c r="J735" s="37"/>
      <c r="K735" s="37"/>
      <c r="L735" s="343">
        <v>733</v>
      </c>
      <c r="M735" s="345">
        <v>-40</v>
      </c>
      <c r="N735" s="345">
        <v>-40</v>
      </c>
      <c r="O735" s="345">
        <v>0</v>
      </c>
    </row>
    <row r="736" spans="1:15" x14ac:dyDescent="0.3">
      <c r="A736" s="343">
        <v>734</v>
      </c>
      <c r="B736" s="344">
        <v>140</v>
      </c>
      <c r="C736" s="344">
        <v>100</v>
      </c>
      <c r="D736" s="344">
        <v>100</v>
      </c>
      <c r="E736" s="37"/>
      <c r="F736" s="37"/>
      <c r="G736" s="37"/>
      <c r="H736" s="37"/>
      <c r="I736" s="37"/>
      <c r="J736" s="37"/>
      <c r="K736" s="37"/>
      <c r="L736" s="343">
        <v>734</v>
      </c>
      <c r="M736" s="345">
        <v>-40</v>
      </c>
      <c r="N736" s="345">
        <v>-40</v>
      </c>
      <c r="O736" s="345">
        <v>0</v>
      </c>
    </row>
    <row r="737" spans="1:15" x14ac:dyDescent="0.3">
      <c r="A737" s="343">
        <v>735</v>
      </c>
      <c r="B737" s="344">
        <v>140</v>
      </c>
      <c r="C737" s="344">
        <v>100</v>
      </c>
      <c r="D737" s="344">
        <v>100</v>
      </c>
      <c r="E737" s="37"/>
      <c r="F737" s="37"/>
      <c r="G737" s="37"/>
      <c r="H737" s="37"/>
      <c r="I737" s="37"/>
      <c r="J737" s="37"/>
      <c r="K737" s="37"/>
      <c r="L737" s="343">
        <v>735</v>
      </c>
      <c r="M737" s="345">
        <v>-40</v>
      </c>
      <c r="N737" s="345">
        <v>-40</v>
      </c>
      <c r="O737" s="345">
        <v>0</v>
      </c>
    </row>
    <row r="738" spans="1:15" x14ac:dyDescent="0.3">
      <c r="A738" s="343">
        <v>736</v>
      </c>
      <c r="B738" s="344">
        <v>140</v>
      </c>
      <c r="C738" s="344">
        <v>100</v>
      </c>
      <c r="D738" s="344">
        <v>100</v>
      </c>
      <c r="E738" s="37"/>
      <c r="F738" s="37"/>
      <c r="G738" s="37"/>
      <c r="H738" s="37"/>
      <c r="I738" s="37"/>
      <c r="J738" s="37"/>
      <c r="K738" s="37"/>
      <c r="L738" s="343">
        <v>736</v>
      </c>
      <c r="M738" s="345">
        <v>-40</v>
      </c>
      <c r="N738" s="345">
        <v>-40</v>
      </c>
      <c r="O738" s="345">
        <v>0</v>
      </c>
    </row>
    <row r="739" spans="1:15" x14ac:dyDescent="0.3">
      <c r="A739" s="343">
        <v>737</v>
      </c>
      <c r="B739" s="344">
        <v>140</v>
      </c>
      <c r="C739" s="344">
        <v>100</v>
      </c>
      <c r="D739" s="344">
        <v>100</v>
      </c>
      <c r="E739" s="37"/>
      <c r="F739" s="37"/>
      <c r="G739" s="37"/>
      <c r="H739" s="37"/>
      <c r="I739" s="37"/>
      <c r="J739" s="37"/>
      <c r="K739" s="37"/>
      <c r="L739" s="343">
        <v>737</v>
      </c>
      <c r="M739" s="345">
        <v>-40</v>
      </c>
      <c r="N739" s="345">
        <v>-40</v>
      </c>
      <c r="O739" s="345">
        <v>0</v>
      </c>
    </row>
    <row r="740" spans="1:15" x14ac:dyDescent="0.3">
      <c r="A740" s="343">
        <v>738</v>
      </c>
      <c r="B740" s="344">
        <v>140</v>
      </c>
      <c r="C740" s="344">
        <v>100</v>
      </c>
      <c r="D740" s="344">
        <v>100</v>
      </c>
      <c r="E740" s="37"/>
      <c r="F740" s="37"/>
      <c r="G740" s="37"/>
      <c r="H740" s="37"/>
      <c r="I740" s="37"/>
      <c r="J740" s="37"/>
      <c r="K740" s="37"/>
      <c r="L740" s="343">
        <v>738</v>
      </c>
      <c r="M740" s="345">
        <v>-40</v>
      </c>
      <c r="N740" s="345">
        <v>-40</v>
      </c>
      <c r="O740" s="345">
        <v>0</v>
      </c>
    </row>
    <row r="741" spans="1:15" x14ac:dyDescent="0.3">
      <c r="A741" s="343">
        <v>739</v>
      </c>
      <c r="B741" s="344">
        <v>140</v>
      </c>
      <c r="C741" s="344">
        <v>100</v>
      </c>
      <c r="D741" s="344">
        <v>100</v>
      </c>
      <c r="E741" s="37"/>
      <c r="F741" s="37"/>
      <c r="G741" s="37"/>
      <c r="H741" s="37"/>
      <c r="I741" s="37"/>
      <c r="J741" s="37"/>
      <c r="K741" s="37"/>
      <c r="L741" s="343">
        <v>739</v>
      </c>
      <c r="M741" s="345">
        <v>-40</v>
      </c>
      <c r="N741" s="345">
        <v>-40</v>
      </c>
      <c r="O741" s="345">
        <v>0</v>
      </c>
    </row>
    <row r="742" spans="1:15" x14ac:dyDescent="0.3">
      <c r="A742" s="343">
        <v>740</v>
      </c>
      <c r="B742" s="344">
        <v>140</v>
      </c>
      <c r="C742" s="344">
        <v>100</v>
      </c>
      <c r="D742" s="344">
        <v>100</v>
      </c>
      <c r="E742" s="37"/>
      <c r="F742" s="37"/>
      <c r="G742" s="37"/>
      <c r="H742" s="37"/>
      <c r="I742" s="37"/>
      <c r="J742" s="37"/>
      <c r="K742" s="37"/>
      <c r="L742" s="343">
        <v>740</v>
      </c>
      <c r="M742" s="345">
        <v>-40</v>
      </c>
      <c r="N742" s="345">
        <v>-40</v>
      </c>
      <c r="O742" s="345">
        <v>0</v>
      </c>
    </row>
    <row r="743" spans="1:15" x14ac:dyDescent="0.3">
      <c r="A743" s="343">
        <v>741</v>
      </c>
      <c r="B743" s="344">
        <v>140</v>
      </c>
      <c r="C743" s="344">
        <v>100</v>
      </c>
      <c r="D743" s="344">
        <v>100</v>
      </c>
      <c r="E743" s="37"/>
      <c r="F743" s="37"/>
      <c r="G743" s="37"/>
      <c r="H743" s="37"/>
      <c r="I743" s="37"/>
      <c r="J743" s="37"/>
      <c r="K743" s="37"/>
      <c r="L743" s="343">
        <v>741</v>
      </c>
      <c r="M743" s="345">
        <v>-40</v>
      </c>
      <c r="N743" s="345">
        <v>-40</v>
      </c>
      <c r="O743" s="345">
        <v>0</v>
      </c>
    </row>
    <row r="744" spans="1:15" x14ac:dyDescent="0.3">
      <c r="A744" s="343">
        <v>742</v>
      </c>
      <c r="B744" s="344">
        <v>140</v>
      </c>
      <c r="C744" s="344">
        <v>100</v>
      </c>
      <c r="D744" s="344">
        <v>100</v>
      </c>
      <c r="E744" s="37"/>
      <c r="F744" s="37"/>
      <c r="G744" s="37"/>
      <c r="H744" s="37"/>
      <c r="I744" s="37"/>
      <c r="J744" s="37"/>
      <c r="K744" s="37"/>
      <c r="L744" s="343">
        <v>742</v>
      </c>
      <c r="M744" s="345">
        <v>-40</v>
      </c>
      <c r="N744" s="345">
        <v>-40</v>
      </c>
      <c r="O744" s="345">
        <v>0</v>
      </c>
    </row>
    <row r="745" spans="1:15" x14ac:dyDescent="0.3">
      <c r="A745" s="343">
        <v>743</v>
      </c>
      <c r="B745" s="344">
        <v>140</v>
      </c>
      <c r="C745" s="344">
        <v>100</v>
      </c>
      <c r="D745" s="344">
        <v>100</v>
      </c>
      <c r="E745" s="37"/>
      <c r="F745" s="37"/>
      <c r="G745" s="37"/>
      <c r="H745" s="37"/>
      <c r="I745" s="37"/>
      <c r="J745" s="37"/>
      <c r="K745" s="37"/>
      <c r="L745" s="343">
        <v>743</v>
      </c>
      <c r="M745" s="345">
        <v>-40</v>
      </c>
      <c r="N745" s="345">
        <v>-40</v>
      </c>
      <c r="O745" s="345">
        <v>0</v>
      </c>
    </row>
    <row r="746" spans="1:15" x14ac:dyDescent="0.3">
      <c r="A746" s="343">
        <v>744</v>
      </c>
      <c r="B746" s="344">
        <v>140</v>
      </c>
      <c r="C746" s="344">
        <v>100</v>
      </c>
      <c r="D746" s="344">
        <v>100</v>
      </c>
      <c r="E746" s="37"/>
      <c r="F746" s="37"/>
      <c r="G746" s="37"/>
      <c r="H746" s="37"/>
      <c r="I746" s="37"/>
      <c r="J746" s="37"/>
      <c r="K746" s="37"/>
      <c r="L746" s="343">
        <v>744</v>
      </c>
      <c r="M746" s="345">
        <v>-40</v>
      </c>
      <c r="N746" s="345">
        <v>-40</v>
      </c>
      <c r="O746" s="345">
        <v>0</v>
      </c>
    </row>
    <row r="747" spans="1:15" x14ac:dyDescent="0.3">
      <c r="A747" s="343">
        <v>745</v>
      </c>
      <c r="B747" s="344">
        <v>140</v>
      </c>
      <c r="C747" s="344">
        <v>100</v>
      </c>
      <c r="D747" s="344">
        <v>100</v>
      </c>
      <c r="E747" s="37"/>
      <c r="F747" s="37"/>
      <c r="G747" s="37"/>
      <c r="H747" s="37"/>
      <c r="I747" s="37"/>
      <c r="J747" s="37"/>
      <c r="K747" s="37"/>
      <c r="L747" s="343">
        <v>745</v>
      </c>
      <c r="M747" s="345">
        <v>-40</v>
      </c>
      <c r="N747" s="345">
        <v>-40</v>
      </c>
      <c r="O747" s="345">
        <v>0</v>
      </c>
    </row>
    <row r="748" spans="1:15" x14ac:dyDescent="0.3">
      <c r="A748" s="343">
        <v>746</v>
      </c>
      <c r="B748" s="344">
        <v>140</v>
      </c>
      <c r="C748" s="344">
        <v>100</v>
      </c>
      <c r="D748" s="344">
        <v>100</v>
      </c>
      <c r="E748" s="37"/>
      <c r="F748" s="37"/>
      <c r="G748" s="37"/>
      <c r="H748" s="37"/>
      <c r="I748" s="37"/>
      <c r="J748" s="37"/>
      <c r="K748" s="37"/>
      <c r="L748" s="343">
        <v>746</v>
      </c>
      <c r="M748" s="345">
        <v>-40</v>
      </c>
      <c r="N748" s="345">
        <v>-40</v>
      </c>
      <c r="O748" s="345">
        <v>0</v>
      </c>
    </row>
    <row r="749" spans="1:15" x14ac:dyDescent="0.3">
      <c r="A749" s="343">
        <v>747</v>
      </c>
      <c r="B749" s="344">
        <v>140</v>
      </c>
      <c r="C749" s="344">
        <v>100</v>
      </c>
      <c r="D749" s="344">
        <v>100</v>
      </c>
      <c r="E749" s="37"/>
      <c r="F749" s="37"/>
      <c r="G749" s="37"/>
      <c r="H749" s="37"/>
      <c r="I749" s="37"/>
      <c r="J749" s="37"/>
      <c r="K749" s="37"/>
      <c r="L749" s="343">
        <v>747</v>
      </c>
      <c r="M749" s="345">
        <v>-40</v>
      </c>
      <c r="N749" s="345">
        <v>-40</v>
      </c>
      <c r="O749" s="345">
        <v>0</v>
      </c>
    </row>
    <row r="750" spans="1:15" x14ac:dyDescent="0.3">
      <c r="A750" s="343">
        <v>748</v>
      </c>
      <c r="B750" s="344">
        <v>140</v>
      </c>
      <c r="C750" s="344">
        <v>100</v>
      </c>
      <c r="D750" s="344">
        <v>100</v>
      </c>
      <c r="E750" s="37"/>
      <c r="F750" s="37"/>
      <c r="G750" s="37"/>
      <c r="H750" s="37"/>
      <c r="I750" s="37"/>
      <c r="J750" s="37"/>
      <c r="K750" s="37"/>
      <c r="L750" s="343">
        <v>748</v>
      </c>
      <c r="M750" s="345">
        <v>-40</v>
      </c>
      <c r="N750" s="345">
        <v>-40</v>
      </c>
      <c r="O750" s="345">
        <v>0</v>
      </c>
    </row>
    <row r="751" spans="1:15" x14ac:dyDescent="0.3">
      <c r="A751" s="343">
        <v>749</v>
      </c>
      <c r="B751" s="344">
        <v>140</v>
      </c>
      <c r="C751" s="344">
        <v>100</v>
      </c>
      <c r="D751" s="344">
        <v>100</v>
      </c>
      <c r="E751" s="37"/>
      <c r="F751" s="37"/>
      <c r="G751" s="37"/>
      <c r="H751" s="37"/>
      <c r="I751" s="37"/>
      <c r="J751" s="37"/>
      <c r="K751" s="37"/>
      <c r="L751" s="343">
        <v>749</v>
      </c>
      <c r="M751" s="345">
        <v>-40</v>
      </c>
      <c r="N751" s="345">
        <v>-40</v>
      </c>
      <c r="O751" s="345">
        <v>0</v>
      </c>
    </row>
    <row r="752" spans="1:15" x14ac:dyDescent="0.3">
      <c r="A752" s="343">
        <v>750</v>
      </c>
      <c r="B752" s="344">
        <v>140</v>
      </c>
      <c r="C752" s="344">
        <v>100</v>
      </c>
      <c r="D752" s="344">
        <v>100</v>
      </c>
      <c r="E752" s="37"/>
      <c r="F752" s="37"/>
      <c r="G752" s="37"/>
      <c r="H752" s="37"/>
      <c r="I752" s="37"/>
      <c r="J752" s="37"/>
      <c r="K752" s="37"/>
      <c r="L752" s="343">
        <v>750</v>
      </c>
      <c r="M752" s="345">
        <v>-40</v>
      </c>
      <c r="N752" s="345">
        <v>-40</v>
      </c>
      <c r="O752" s="345">
        <v>0</v>
      </c>
    </row>
    <row r="753" spans="1:15" x14ac:dyDescent="0.3">
      <c r="A753" s="343">
        <v>751</v>
      </c>
      <c r="B753" s="344">
        <v>140</v>
      </c>
      <c r="C753" s="344">
        <v>100</v>
      </c>
      <c r="D753" s="344">
        <v>100</v>
      </c>
      <c r="E753" s="37"/>
      <c r="F753" s="37"/>
      <c r="G753" s="37"/>
      <c r="H753" s="37"/>
      <c r="I753" s="37"/>
      <c r="J753" s="37"/>
      <c r="K753" s="37"/>
      <c r="L753" s="343">
        <v>751</v>
      </c>
      <c r="M753" s="345">
        <v>-40</v>
      </c>
      <c r="N753" s="345">
        <v>-40</v>
      </c>
      <c r="O753" s="345">
        <v>0</v>
      </c>
    </row>
    <row r="754" spans="1:15" x14ac:dyDescent="0.3">
      <c r="A754" s="343">
        <v>752</v>
      </c>
      <c r="B754" s="344">
        <v>140</v>
      </c>
      <c r="C754" s="344">
        <v>100</v>
      </c>
      <c r="D754" s="344">
        <v>100</v>
      </c>
      <c r="E754" s="37"/>
      <c r="F754" s="37"/>
      <c r="G754" s="37"/>
      <c r="H754" s="37"/>
      <c r="I754" s="37"/>
      <c r="J754" s="37"/>
      <c r="K754" s="37"/>
      <c r="L754" s="343">
        <v>752</v>
      </c>
      <c r="M754" s="345">
        <v>-40</v>
      </c>
      <c r="N754" s="345">
        <v>-40</v>
      </c>
      <c r="O754" s="345">
        <v>0</v>
      </c>
    </row>
    <row r="755" spans="1:15" x14ac:dyDescent="0.3">
      <c r="A755" s="343">
        <v>753</v>
      </c>
      <c r="B755" s="344">
        <v>140</v>
      </c>
      <c r="C755" s="344">
        <v>100</v>
      </c>
      <c r="D755" s="344">
        <v>100</v>
      </c>
      <c r="E755" s="37"/>
      <c r="F755" s="37"/>
      <c r="G755" s="37"/>
      <c r="H755" s="37"/>
      <c r="I755" s="37"/>
      <c r="J755" s="37"/>
      <c r="K755" s="37"/>
      <c r="L755" s="343">
        <v>753</v>
      </c>
      <c r="M755" s="345">
        <v>-40</v>
      </c>
      <c r="N755" s="345">
        <v>-40</v>
      </c>
      <c r="O755" s="345">
        <v>0</v>
      </c>
    </row>
    <row r="756" spans="1:15" x14ac:dyDescent="0.3">
      <c r="A756" s="343">
        <v>754</v>
      </c>
      <c r="B756" s="344">
        <v>140</v>
      </c>
      <c r="C756" s="344">
        <v>100</v>
      </c>
      <c r="D756" s="344">
        <v>100</v>
      </c>
      <c r="E756" s="37"/>
      <c r="F756" s="37"/>
      <c r="G756" s="37"/>
      <c r="H756" s="37"/>
      <c r="I756" s="37"/>
      <c r="J756" s="37"/>
      <c r="K756" s="37"/>
      <c r="L756" s="343">
        <v>754</v>
      </c>
      <c r="M756" s="345">
        <v>-40</v>
      </c>
      <c r="N756" s="345">
        <v>-40</v>
      </c>
      <c r="O756" s="345">
        <v>0</v>
      </c>
    </row>
    <row r="757" spans="1:15" x14ac:dyDescent="0.3">
      <c r="A757" s="343">
        <v>755</v>
      </c>
      <c r="B757" s="344">
        <v>140</v>
      </c>
      <c r="C757" s="344">
        <v>100</v>
      </c>
      <c r="D757" s="344">
        <v>100</v>
      </c>
      <c r="E757" s="37"/>
      <c r="F757" s="37"/>
      <c r="G757" s="37"/>
      <c r="H757" s="37"/>
      <c r="I757" s="37"/>
      <c r="J757" s="37"/>
      <c r="K757" s="37"/>
      <c r="L757" s="343">
        <v>755</v>
      </c>
      <c r="M757" s="345">
        <v>-40</v>
      </c>
      <c r="N757" s="345">
        <v>-40</v>
      </c>
      <c r="O757" s="345">
        <v>0</v>
      </c>
    </row>
    <row r="758" spans="1:15" x14ac:dyDescent="0.3">
      <c r="A758" s="343">
        <v>756</v>
      </c>
      <c r="B758" s="344">
        <v>140</v>
      </c>
      <c r="C758" s="344">
        <v>100</v>
      </c>
      <c r="D758" s="344">
        <v>100</v>
      </c>
      <c r="E758" s="37"/>
      <c r="F758" s="37"/>
      <c r="G758" s="37"/>
      <c r="H758" s="37"/>
      <c r="I758" s="37"/>
      <c r="J758" s="37"/>
      <c r="K758" s="37"/>
      <c r="L758" s="343">
        <v>756</v>
      </c>
      <c r="M758" s="345">
        <v>-40</v>
      </c>
      <c r="N758" s="345">
        <v>-40</v>
      </c>
      <c r="O758" s="345">
        <v>0</v>
      </c>
    </row>
    <row r="759" spans="1:15" x14ac:dyDescent="0.3">
      <c r="A759" s="343">
        <v>757</v>
      </c>
      <c r="B759" s="344">
        <v>140</v>
      </c>
      <c r="C759" s="344">
        <v>100</v>
      </c>
      <c r="D759" s="344">
        <v>100</v>
      </c>
      <c r="E759" s="37"/>
      <c r="F759" s="37"/>
      <c r="G759" s="37"/>
      <c r="H759" s="37"/>
      <c r="I759" s="37"/>
      <c r="J759" s="37"/>
      <c r="K759" s="37"/>
      <c r="L759" s="343">
        <v>757</v>
      </c>
      <c r="M759" s="345">
        <v>-40</v>
      </c>
      <c r="N759" s="345">
        <v>-40</v>
      </c>
      <c r="O759" s="345">
        <v>0</v>
      </c>
    </row>
    <row r="760" spans="1:15" x14ac:dyDescent="0.3">
      <c r="A760" s="343">
        <v>758</v>
      </c>
      <c r="B760" s="344">
        <v>140</v>
      </c>
      <c r="C760" s="344">
        <v>100</v>
      </c>
      <c r="D760" s="344">
        <v>100</v>
      </c>
      <c r="E760" s="37"/>
      <c r="F760" s="37"/>
      <c r="G760" s="37"/>
      <c r="H760" s="37"/>
      <c r="I760" s="37"/>
      <c r="J760" s="37"/>
      <c r="K760" s="37"/>
      <c r="L760" s="343">
        <v>758</v>
      </c>
      <c r="M760" s="345">
        <v>-40</v>
      </c>
      <c r="N760" s="345">
        <v>-40</v>
      </c>
      <c r="O760" s="345">
        <v>0</v>
      </c>
    </row>
    <row r="761" spans="1:15" x14ac:dyDescent="0.3">
      <c r="A761" s="343">
        <v>759</v>
      </c>
      <c r="B761" s="344">
        <v>140</v>
      </c>
      <c r="C761" s="344">
        <v>100</v>
      </c>
      <c r="D761" s="344">
        <v>100</v>
      </c>
      <c r="E761" s="37"/>
      <c r="F761" s="37"/>
      <c r="G761" s="37"/>
      <c r="H761" s="37"/>
      <c r="I761" s="37"/>
      <c r="J761" s="37"/>
      <c r="K761" s="37"/>
      <c r="L761" s="343">
        <v>759</v>
      </c>
      <c r="M761" s="345">
        <v>-40</v>
      </c>
      <c r="N761" s="345">
        <v>-40</v>
      </c>
      <c r="O761" s="345">
        <v>0</v>
      </c>
    </row>
    <row r="762" spans="1:15" x14ac:dyDescent="0.3">
      <c r="A762" s="343">
        <v>760</v>
      </c>
      <c r="B762" s="344">
        <v>140</v>
      </c>
      <c r="C762" s="344">
        <v>100</v>
      </c>
      <c r="D762" s="344">
        <v>100</v>
      </c>
      <c r="E762" s="37"/>
      <c r="F762" s="37"/>
      <c r="G762" s="37"/>
      <c r="H762" s="37"/>
      <c r="I762" s="37"/>
      <c r="J762" s="37"/>
      <c r="K762" s="37"/>
      <c r="L762" s="343">
        <v>760</v>
      </c>
      <c r="M762" s="345">
        <v>-40</v>
      </c>
      <c r="N762" s="345">
        <v>-40</v>
      </c>
      <c r="O762" s="345">
        <v>0</v>
      </c>
    </row>
    <row r="763" spans="1:15" x14ac:dyDescent="0.3">
      <c r="A763" s="343">
        <v>761</v>
      </c>
      <c r="B763" s="344">
        <v>140</v>
      </c>
      <c r="C763" s="344">
        <v>100</v>
      </c>
      <c r="D763" s="344">
        <v>100</v>
      </c>
      <c r="E763" s="37"/>
      <c r="F763" s="37"/>
      <c r="G763" s="37"/>
      <c r="H763" s="37"/>
      <c r="I763" s="37"/>
      <c r="J763" s="37"/>
      <c r="K763" s="37"/>
      <c r="L763" s="343">
        <v>761</v>
      </c>
      <c r="M763" s="345">
        <v>-40</v>
      </c>
      <c r="N763" s="345">
        <v>-40</v>
      </c>
      <c r="O763" s="345">
        <v>0</v>
      </c>
    </row>
    <row r="764" spans="1:15" x14ac:dyDescent="0.3">
      <c r="A764" s="343">
        <v>762</v>
      </c>
      <c r="B764" s="344">
        <v>140</v>
      </c>
      <c r="C764" s="344">
        <v>100</v>
      </c>
      <c r="D764" s="344">
        <v>100</v>
      </c>
      <c r="E764" s="37"/>
      <c r="F764" s="37"/>
      <c r="G764" s="37"/>
      <c r="H764" s="37"/>
      <c r="I764" s="37"/>
      <c r="J764" s="37"/>
      <c r="K764" s="37"/>
      <c r="L764" s="343">
        <v>762</v>
      </c>
      <c r="M764" s="345">
        <v>-40</v>
      </c>
      <c r="N764" s="345">
        <v>-40</v>
      </c>
      <c r="O764" s="345">
        <v>0</v>
      </c>
    </row>
    <row r="765" spans="1:15" x14ac:dyDescent="0.3">
      <c r="A765" s="343">
        <v>763</v>
      </c>
      <c r="B765" s="344">
        <v>140</v>
      </c>
      <c r="C765" s="344">
        <v>100</v>
      </c>
      <c r="D765" s="344">
        <v>100</v>
      </c>
      <c r="E765" s="37"/>
      <c r="F765" s="37"/>
      <c r="G765" s="37"/>
      <c r="H765" s="37"/>
      <c r="I765" s="37"/>
      <c r="J765" s="37"/>
      <c r="K765" s="37"/>
      <c r="L765" s="343">
        <v>763</v>
      </c>
      <c r="M765" s="345">
        <v>-40</v>
      </c>
      <c r="N765" s="345">
        <v>-40</v>
      </c>
      <c r="O765" s="345">
        <v>0</v>
      </c>
    </row>
    <row r="766" spans="1:15" x14ac:dyDescent="0.3">
      <c r="A766" s="343">
        <v>764</v>
      </c>
      <c r="B766" s="344">
        <v>140</v>
      </c>
      <c r="C766" s="344">
        <v>100</v>
      </c>
      <c r="D766" s="344">
        <v>100</v>
      </c>
      <c r="E766" s="37"/>
      <c r="F766" s="37"/>
      <c r="G766" s="37"/>
      <c r="H766" s="37"/>
      <c r="I766" s="37"/>
      <c r="J766" s="37"/>
      <c r="K766" s="37"/>
      <c r="L766" s="343">
        <v>764</v>
      </c>
      <c r="M766" s="345">
        <v>-40</v>
      </c>
      <c r="N766" s="345">
        <v>-40</v>
      </c>
      <c r="O766" s="345">
        <v>0</v>
      </c>
    </row>
    <row r="767" spans="1:15" x14ac:dyDescent="0.3">
      <c r="A767" s="343">
        <v>765</v>
      </c>
      <c r="B767" s="344">
        <v>140</v>
      </c>
      <c r="C767" s="344">
        <v>100</v>
      </c>
      <c r="D767" s="344">
        <v>100</v>
      </c>
      <c r="E767" s="37"/>
      <c r="F767" s="37"/>
      <c r="G767" s="37"/>
      <c r="H767" s="37"/>
      <c r="I767" s="37"/>
      <c r="J767" s="37"/>
      <c r="K767" s="37"/>
      <c r="L767" s="343">
        <v>765</v>
      </c>
      <c r="M767" s="345">
        <v>-40</v>
      </c>
      <c r="N767" s="345">
        <v>-40</v>
      </c>
      <c r="O767" s="345">
        <v>0</v>
      </c>
    </row>
    <row r="768" spans="1:15" x14ac:dyDescent="0.3">
      <c r="A768" s="343">
        <v>766</v>
      </c>
      <c r="B768" s="344">
        <v>140</v>
      </c>
      <c r="C768" s="344">
        <v>100</v>
      </c>
      <c r="D768" s="344">
        <v>100</v>
      </c>
      <c r="E768" s="37"/>
      <c r="F768" s="37"/>
      <c r="G768" s="37"/>
      <c r="H768" s="37"/>
      <c r="I768" s="37"/>
      <c r="J768" s="37"/>
      <c r="K768" s="37"/>
      <c r="L768" s="343">
        <v>766</v>
      </c>
      <c r="M768" s="345">
        <v>-40</v>
      </c>
      <c r="N768" s="345">
        <v>-40</v>
      </c>
      <c r="O768" s="345">
        <v>0</v>
      </c>
    </row>
    <row r="769" spans="1:15" x14ac:dyDescent="0.3">
      <c r="A769" s="343">
        <v>767</v>
      </c>
      <c r="B769" s="344">
        <v>140</v>
      </c>
      <c r="C769" s="344">
        <v>100</v>
      </c>
      <c r="D769" s="344">
        <v>100</v>
      </c>
      <c r="E769" s="37"/>
      <c r="F769" s="37"/>
      <c r="G769" s="37"/>
      <c r="H769" s="37"/>
      <c r="I769" s="37"/>
      <c r="J769" s="37"/>
      <c r="K769" s="37"/>
      <c r="L769" s="343">
        <v>767</v>
      </c>
      <c r="M769" s="345">
        <v>-40</v>
      </c>
      <c r="N769" s="345">
        <v>-40</v>
      </c>
      <c r="O769" s="345">
        <v>0</v>
      </c>
    </row>
    <row r="770" spans="1:15" x14ac:dyDescent="0.3">
      <c r="A770" s="343">
        <v>768</v>
      </c>
      <c r="B770" s="344">
        <v>140</v>
      </c>
      <c r="C770" s="344">
        <v>100</v>
      </c>
      <c r="D770" s="344">
        <v>100</v>
      </c>
      <c r="E770" s="37"/>
      <c r="F770" s="37"/>
      <c r="G770" s="37"/>
      <c r="H770" s="37"/>
      <c r="I770" s="37"/>
      <c r="J770" s="37"/>
      <c r="K770" s="37"/>
      <c r="L770" s="343">
        <v>768</v>
      </c>
      <c r="M770" s="345">
        <v>-40</v>
      </c>
      <c r="N770" s="345">
        <v>-40</v>
      </c>
      <c r="O770" s="345">
        <v>0</v>
      </c>
    </row>
    <row r="771" spans="1:15" x14ac:dyDescent="0.3">
      <c r="A771" s="343">
        <v>769</v>
      </c>
      <c r="B771" s="344">
        <v>140</v>
      </c>
      <c r="C771" s="344">
        <v>100</v>
      </c>
      <c r="D771" s="344">
        <v>100</v>
      </c>
      <c r="E771" s="37"/>
      <c r="F771" s="37"/>
      <c r="G771" s="37"/>
      <c r="H771" s="37"/>
      <c r="I771" s="37"/>
      <c r="J771" s="37"/>
      <c r="K771" s="37"/>
      <c r="L771" s="343">
        <v>769</v>
      </c>
      <c r="M771" s="345">
        <v>-40</v>
      </c>
      <c r="N771" s="345">
        <v>-40</v>
      </c>
      <c r="O771" s="345">
        <v>0</v>
      </c>
    </row>
    <row r="772" spans="1:15" x14ac:dyDescent="0.3">
      <c r="A772" s="343">
        <v>770</v>
      </c>
      <c r="B772" s="344">
        <v>140</v>
      </c>
      <c r="C772" s="344">
        <v>100</v>
      </c>
      <c r="D772" s="344">
        <v>100</v>
      </c>
      <c r="E772" s="37"/>
      <c r="F772" s="37"/>
      <c r="G772" s="37"/>
      <c r="H772" s="37"/>
      <c r="I772" s="37"/>
      <c r="J772" s="37"/>
      <c r="K772" s="37"/>
      <c r="L772" s="343">
        <v>770</v>
      </c>
      <c r="M772" s="345">
        <v>-40</v>
      </c>
      <c r="N772" s="345">
        <v>-40</v>
      </c>
      <c r="O772" s="345">
        <v>0</v>
      </c>
    </row>
    <row r="773" spans="1:15" x14ac:dyDescent="0.3">
      <c r="A773" s="343">
        <v>771</v>
      </c>
      <c r="B773" s="344">
        <v>140</v>
      </c>
      <c r="C773" s="344">
        <v>100</v>
      </c>
      <c r="D773" s="344">
        <v>100</v>
      </c>
      <c r="E773" s="37"/>
      <c r="F773" s="37"/>
      <c r="G773" s="37"/>
      <c r="H773" s="37"/>
      <c r="I773" s="37"/>
      <c r="J773" s="37"/>
      <c r="K773" s="37"/>
      <c r="L773" s="343">
        <v>771</v>
      </c>
      <c r="M773" s="345">
        <v>-40</v>
      </c>
      <c r="N773" s="345">
        <v>-40</v>
      </c>
      <c r="O773" s="345">
        <v>0</v>
      </c>
    </row>
    <row r="774" spans="1:15" x14ac:dyDescent="0.3">
      <c r="A774" s="343">
        <v>772</v>
      </c>
      <c r="B774" s="344">
        <v>140</v>
      </c>
      <c r="C774" s="344">
        <v>100</v>
      </c>
      <c r="D774" s="344">
        <v>100</v>
      </c>
      <c r="E774" s="37"/>
      <c r="F774" s="37"/>
      <c r="G774" s="37"/>
      <c r="H774" s="37"/>
      <c r="I774" s="37"/>
      <c r="J774" s="37"/>
      <c r="K774" s="37"/>
      <c r="L774" s="343">
        <v>772</v>
      </c>
      <c r="M774" s="345">
        <v>-40</v>
      </c>
      <c r="N774" s="345">
        <v>-40</v>
      </c>
      <c r="O774" s="345">
        <v>0</v>
      </c>
    </row>
    <row r="775" spans="1:15" x14ac:dyDescent="0.3">
      <c r="A775" s="343">
        <v>773</v>
      </c>
      <c r="B775" s="344">
        <v>140</v>
      </c>
      <c r="C775" s="344">
        <v>100</v>
      </c>
      <c r="D775" s="344">
        <v>100</v>
      </c>
      <c r="E775" s="37"/>
      <c r="F775" s="37"/>
      <c r="G775" s="37"/>
      <c r="H775" s="37"/>
      <c r="I775" s="37"/>
      <c r="J775" s="37"/>
      <c r="K775" s="37"/>
      <c r="L775" s="343">
        <v>773</v>
      </c>
      <c r="M775" s="345">
        <v>-40</v>
      </c>
      <c r="N775" s="345">
        <v>-40</v>
      </c>
      <c r="O775" s="345">
        <v>0</v>
      </c>
    </row>
    <row r="776" spans="1:15" x14ac:dyDescent="0.3">
      <c r="A776" s="343">
        <v>774</v>
      </c>
      <c r="B776" s="344">
        <v>140</v>
      </c>
      <c r="C776" s="344">
        <v>100</v>
      </c>
      <c r="D776" s="344">
        <v>100</v>
      </c>
      <c r="E776" s="37"/>
      <c r="F776" s="37"/>
      <c r="G776" s="37"/>
      <c r="H776" s="37"/>
      <c r="I776" s="37"/>
      <c r="J776" s="37"/>
      <c r="K776" s="37"/>
      <c r="L776" s="343">
        <v>774</v>
      </c>
      <c r="M776" s="345">
        <v>-40</v>
      </c>
      <c r="N776" s="345">
        <v>-40</v>
      </c>
      <c r="O776" s="345">
        <v>0</v>
      </c>
    </row>
    <row r="777" spans="1:15" x14ac:dyDescent="0.3">
      <c r="A777" s="343">
        <v>775</v>
      </c>
      <c r="B777" s="344">
        <v>140</v>
      </c>
      <c r="C777" s="344">
        <v>100</v>
      </c>
      <c r="D777" s="344">
        <v>100</v>
      </c>
      <c r="E777" s="37"/>
      <c r="F777" s="37"/>
      <c r="G777" s="37"/>
      <c r="H777" s="37"/>
      <c r="I777" s="37"/>
      <c r="J777" s="37"/>
      <c r="K777" s="37"/>
      <c r="L777" s="343">
        <v>775</v>
      </c>
      <c r="M777" s="345">
        <v>-40</v>
      </c>
      <c r="N777" s="345">
        <v>-40</v>
      </c>
      <c r="O777" s="345">
        <v>0</v>
      </c>
    </row>
    <row r="778" spans="1:15" x14ac:dyDescent="0.3">
      <c r="A778" s="343">
        <v>776</v>
      </c>
      <c r="B778" s="344">
        <v>140</v>
      </c>
      <c r="C778" s="344">
        <v>100</v>
      </c>
      <c r="D778" s="344">
        <v>100</v>
      </c>
      <c r="E778" s="37"/>
      <c r="F778" s="37"/>
      <c r="G778" s="37"/>
      <c r="H778" s="37"/>
      <c r="I778" s="37"/>
      <c r="J778" s="37"/>
      <c r="K778" s="37"/>
      <c r="L778" s="343">
        <v>776</v>
      </c>
      <c r="M778" s="345">
        <v>-40</v>
      </c>
      <c r="N778" s="345">
        <v>-40</v>
      </c>
      <c r="O778" s="345">
        <v>0</v>
      </c>
    </row>
    <row r="779" spans="1:15" x14ac:dyDescent="0.3">
      <c r="A779" s="343">
        <v>777</v>
      </c>
      <c r="B779" s="344">
        <v>140</v>
      </c>
      <c r="C779" s="344">
        <v>100</v>
      </c>
      <c r="D779" s="344">
        <v>100</v>
      </c>
      <c r="E779" s="37"/>
      <c r="F779" s="37"/>
      <c r="G779" s="37"/>
      <c r="H779" s="37"/>
      <c r="I779" s="37"/>
      <c r="J779" s="37"/>
      <c r="K779" s="37"/>
      <c r="L779" s="343">
        <v>777</v>
      </c>
      <c r="M779" s="345">
        <v>-40</v>
      </c>
      <c r="N779" s="345">
        <v>-40</v>
      </c>
      <c r="O779" s="345">
        <v>0</v>
      </c>
    </row>
    <row r="780" spans="1:15" x14ac:dyDescent="0.3">
      <c r="A780" s="343">
        <v>778</v>
      </c>
      <c r="B780" s="344">
        <v>140</v>
      </c>
      <c r="C780" s="344">
        <v>100</v>
      </c>
      <c r="D780" s="344">
        <v>100</v>
      </c>
      <c r="E780" s="37"/>
      <c r="F780" s="37"/>
      <c r="G780" s="37"/>
      <c r="H780" s="37"/>
      <c r="I780" s="37"/>
      <c r="J780" s="37"/>
      <c r="K780" s="37"/>
      <c r="L780" s="343">
        <v>778</v>
      </c>
      <c r="M780" s="345">
        <v>-40</v>
      </c>
      <c r="N780" s="345">
        <v>-40</v>
      </c>
      <c r="O780" s="345">
        <v>0</v>
      </c>
    </row>
    <row r="781" spans="1:15" x14ac:dyDescent="0.3">
      <c r="A781" s="343">
        <v>779</v>
      </c>
      <c r="B781" s="344">
        <v>140</v>
      </c>
      <c r="C781" s="344">
        <v>100</v>
      </c>
      <c r="D781" s="344">
        <v>100</v>
      </c>
      <c r="E781" s="37"/>
      <c r="F781" s="37"/>
      <c r="G781" s="37"/>
      <c r="H781" s="37"/>
      <c r="I781" s="37"/>
      <c r="J781" s="37"/>
      <c r="K781" s="37"/>
      <c r="L781" s="343">
        <v>779</v>
      </c>
      <c r="M781" s="345">
        <v>-40</v>
      </c>
      <c r="N781" s="345">
        <v>-40</v>
      </c>
      <c r="O781" s="345">
        <v>0</v>
      </c>
    </row>
    <row r="782" spans="1:15" x14ac:dyDescent="0.3">
      <c r="A782" s="343">
        <v>780</v>
      </c>
      <c r="B782" s="344">
        <v>140</v>
      </c>
      <c r="C782" s="344">
        <v>100</v>
      </c>
      <c r="D782" s="344">
        <v>100</v>
      </c>
      <c r="E782" s="37"/>
      <c r="F782" s="37"/>
      <c r="G782" s="37"/>
      <c r="H782" s="37"/>
      <c r="I782" s="37"/>
      <c r="J782" s="37"/>
      <c r="K782" s="37"/>
      <c r="L782" s="343">
        <v>780</v>
      </c>
      <c r="M782" s="345">
        <v>-40</v>
      </c>
      <c r="N782" s="345">
        <v>-40</v>
      </c>
      <c r="O782" s="345">
        <v>0</v>
      </c>
    </row>
    <row r="783" spans="1:15" x14ac:dyDescent="0.3">
      <c r="A783" s="343">
        <v>781</v>
      </c>
      <c r="B783" s="344">
        <v>140</v>
      </c>
      <c r="C783" s="344">
        <v>100</v>
      </c>
      <c r="D783" s="344">
        <v>100</v>
      </c>
      <c r="E783" s="37"/>
      <c r="F783" s="37"/>
      <c r="G783" s="37"/>
      <c r="H783" s="37"/>
      <c r="I783" s="37"/>
      <c r="J783" s="37"/>
      <c r="K783" s="37"/>
      <c r="L783" s="343">
        <v>781</v>
      </c>
      <c r="M783" s="345">
        <v>-40</v>
      </c>
      <c r="N783" s="345">
        <v>-40</v>
      </c>
      <c r="O783" s="345">
        <v>0</v>
      </c>
    </row>
    <row r="784" spans="1:15" x14ac:dyDescent="0.3">
      <c r="A784" s="343">
        <v>782</v>
      </c>
      <c r="B784" s="344">
        <v>140</v>
      </c>
      <c r="C784" s="344">
        <v>100</v>
      </c>
      <c r="D784" s="344">
        <v>100</v>
      </c>
      <c r="E784" s="37"/>
      <c r="F784" s="37"/>
      <c r="G784" s="37"/>
      <c r="H784" s="37"/>
      <c r="I784" s="37"/>
      <c r="J784" s="37"/>
      <c r="K784" s="37"/>
      <c r="L784" s="343">
        <v>782</v>
      </c>
      <c r="M784" s="345">
        <v>-40</v>
      </c>
      <c r="N784" s="345">
        <v>-40</v>
      </c>
      <c r="O784" s="345">
        <v>0</v>
      </c>
    </row>
    <row r="785" spans="1:15" x14ac:dyDescent="0.3">
      <c r="A785" s="343">
        <v>783</v>
      </c>
      <c r="B785" s="344">
        <v>140</v>
      </c>
      <c r="C785" s="344">
        <v>100</v>
      </c>
      <c r="D785" s="344">
        <v>100</v>
      </c>
      <c r="E785" s="37"/>
      <c r="F785" s="37"/>
      <c r="G785" s="37"/>
      <c r="H785" s="37"/>
      <c r="I785" s="37"/>
      <c r="J785" s="37"/>
      <c r="K785" s="37"/>
      <c r="L785" s="343">
        <v>783</v>
      </c>
      <c r="M785" s="345">
        <v>-40</v>
      </c>
      <c r="N785" s="345">
        <v>-40</v>
      </c>
      <c r="O785" s="345">
        <v>0</v>
      </c>
    </row>
    <row r="786" spans="1:15" x14ac:dyDescent="0.3">
      <c r="A786" s="343">
        <v>784</v>
      </c>
      <c r="B786" s="344">
        <v>140</v>
      </c>
      <c r="C786" s="344">
        <v>100</v>
      </c>
      <c r="D786" s="344">
        <v>100</v>
      </c>
      <c r="E786" s="37"/>
      <c r="F786" s="37"/>
      <c r="G786" s="37"/>
      <c r="H786" s="37"/>
      <c r="I786" s="37"/>
      <c r="J786" s="37"/>
      <c r="K786" s="37"/>
      <c r="L786" s="343">
        <v>784</v>
      </c>
      <c r="M786" s="345">
        <v>-40</v>
      </c>
      <c r="N786" s="345">
        <v>-40</v>
      </c>
      <c r="O786" s="345">
        <v>0</v>
      </c>
    </row>
    <row r="787" spans="1:15" x14ac:dyDescent="0.3">
      <c r="A787" s="343">
        <v>785</v>
      </c>
      <c r="B787" s="344">
        <v>140</v>
      </c>
      <c r="C787" s="344">
        <v>100</v>
      </c>
      <c r="D787" s="344">
        <v>100</v>
      </c>
      <c r="E787" s="37"/>
      <c r="F787" s="37"/>
      <c r="G787" s="37"/>
      <c r="H787" s="37"/>
      <c r="I787" s="37"/>
      <c r="J787" s="37"/>
      <c r="K787" s="37"/>
      <c r="L787" s="343">
        <v>785</v>
      </c>
      <c r="M787" s="345">
        <v>-40</v>
      </c>
      <c r="N787" s="345">
        <v>-40</v>
      </c>
      <c r="O787" s="345">
        <v>0</v>
      </c>
    </row>
    <row r="788" spans="1:15" x14ac:dyDescent="0.3">
      <c r="A788" s="343">
        <v>786</v>
      </c>
      <c r="B788" s="344">
        <v>140</v>
      </c>
      <c r="C788" s="344">
        <v>100</v>
      </c>
      <c r="D788" s="344">
        <v>100</v>
      </c>
      <c r="E788" s="37"/>
      <c r="F788" s="37"/>
      <c r="G788" s="37"/>
      <c r="H788" s="37"/>
      <c r="I788" s="37"/>
      <c r="J788" s="37"/>
      <c r="K788" s="37"/>
      <c r="L788" s="343">
        <v>786</v>
      </c>
      <c r="M788" s="345">
        <v>-40</v>
      </c>
      <c r="N788" s="345">
        <v>-40</v>
      </c>
      <c r="O788" s="345">
        <v>0</v>
      </c>
    </row>
    <row r="789" spans="1:15" x14ac:dyDescent="0.3">
      <c r="A789" s="343">
        <v>787</v>
      </c>
      <c r="B789" s="344">
        <v>140</v>
      </c>
      <c r="C789" s="344">
        <v>100</v>
      </c>
      <c r="D789" s="344">
        <v>100</v>
      </c>
      <c r="E789" s="37"/>
      <c r="F789" s="37"/>
      <c r="G789" s="37"/>
      <c r="H789" s="37"/>
      <c r="I789" s="37"/>
      <c r="J789" s="37"/>
      <c r="K789" s="37"/>
      <c r="L789" s="343">
        <v>787</v>
      </c>
      <c r="M789" s="345">
        <v>-40</v>
      </c>
      <c r="N789" s="345">
        <v>-40</v>
      </c>
      <c r="O789" s="345">
        <v>0</v>
      </c>
    </row>
    <row r="790" spans="1:15" x14ac:dyDescent="0.3">
      <c r="A790" s="343">
        <v>788</v>
      </c>
      <c r="B790" s="344">
        <v>140</v>
      </c>
      <c r="C790" s="344">
        <v>100</v>
      </c>
      <c r="D790" s="344">
        <v>100</v>
      </c>
      <c r="E790" s="37"/>
      <c r="F790" s="37"/>
      <c r="G790" s="37"/>
      <c r="H790" s="37"/>
      <c r="I790" s="37"/>
      <c r="J790" s="37"/>
      <c r="K790" s="37"/>
      <c r="L790" s="343">
        <v>788</v>
      </c>
      <c r="M790" s="345">
        <v>-40</v>
      </c>
      <c r="N790" s="345">
        <v>-40</v>
      </c>
      <c r="O790" s="345">
        <v>0</v>
      </c>
    </row>
    <row r="791" spans="1:15" x14ac:dyDescent="0.3">
      <c r="A791" s="343">
        <v>789</v>
      </c>
      <c r="B791" s="344">
        <v>140</v>
      </c>
      <c r="C791" s="344">
        <v>100</v>
      </c>
      <c r="D791" s="344">
        <v>100</v>
      </c>
      <c r="E791" s="37"/>
      <c r="F791" s="37"/>
      <c r="G791" s="37"/>
      <c r="H791" s="37"/>
      <c r="I791" s="37"/>
      <c r="J791" s="37"/>
      <c r="K791" s="37"/>
      <c r="L791" s="343">
        <v>789</v>
      </c>
      <c r="M791" s="345">
        <v>-40</v>
      </c>
      <c r="N791" s="345">
        <v>-40</v>
      </c>
      <c r="O791" s="345">
        <v>0</v>
      </c>
    </row>
    <row r="792" spans="1:15" x14ac:dyDescent="0.3">
      <c r="A792" s="343">
        <v>790</v>
      </c>
      <c r="B792" s="344">
        <v>140</v>
      </c>
      <c r="C792" s="344">
        <v>100</v>
      </c>
      <c r="D792" s="344">
        <v>100</v>
      </c>
      <c r="E792" s="37"/>
      <c r="F792" s="37"/>
      <c r="G792" s="37"/>
      <c r="H792" s="37"/>
      <c r="I792" s="37"/>
      <c r="J792" s="37"/>
      <c r="K792" s="37"/>
      <c r="L792" s="343">
        <v>790</v>
      </c>
      <c r="M792" s="345">
        <v>-40</v>
      </c>
      <c r="N792" s="345">
        <v>-40</v>
      </c>
      <c r="O792" s="345">
        <v>0</v>
      </c>
    </row>
    <row r="793" spans="1:15" x14ac:dyDescent="0.3">
      <c r="A793" s="343">
        <v>791</v>
      </c>
      <c r="B793" s="344">
        <v>140</v>
      </c>
      <c r="C793" s="344">
        <v>100</v>
      </c>
      <c r="D793" s="344">
        <v>100</v>
      </c>
      <c r="E793" s="37"/>
      <c r="F793" s="37"/>
      <c r="G793" s="37"/>
      <c r="H793" s="37"/>
      <c r="I793" s="37"/>
      <c r="J793" s="37"/>
      <c r="K793" s="37"/>
      <c r="L793" s="343">
        <v>791</v>
      </c>
      <c r="M793" s="345">
        <v>-40</v>
      </c>
      <c r="N793" s="345">
        <v>-40</v>
      </c>
      <c r="O793" s="345">
        <v>0</v>
      </c>
    </row>
    <row r="794" spans="1:15" x14ac:dyDescent="0.3">
      <c r="A794" s="343">
        <v>792</v>
      </c>
      <c r="B794" s="344">
        <v>140</v>
      </c>
      <c r="C794" s="344">
        <v>100</v>
      </c>
      <c r="D794" s="344">
        <v>100</v>
      </c>
      <c r="E794" s="37"/>
      <c r="F794" s="37"/>
      <c r="G794" s="37"/>
      <c r="H794" s="37"/>
      <c r="I794" s="37"/>
      <c r="J794" s="37"/>
      <c r="K794" s="37"/>
      <c r="L794" s="343">
        <v>792</v>
      </c>
      <c r="M794" s="345">
        <v>-40</v>
      </c>
      <c r="N794" s="345">
        <v>-40</v>
      </c>
      <c r="O794" s="345">
        <v>0</v>
      </c>
    </row>
    <row r="795" spans="1:15" x14ac:dyDescent="0.3">
      <c r="A795" s="343">
        <v>793</v>
      </c>
      <c r="B795" s="344">
        <v>140</v>
      </c>
      <c r="C795" s="344">
        <v>100</v>
      </c>
      <c r="D795" s="344">
        <v>100</v>
      </c>
      <c r="E795" s="37"/>
      <c r="F795" s="37"/>
      <c r="G795" s="37"/>
      <c r="H795" s="37"/>
      <c r="I795" s="37"/>
      <c r="J795" s="37"/>
      <c r="K795" s="37"/>
      <c r="L795" s="343">
        <v>793</v>
      </c>
      <c r="M795" s="345">
        <v>-40</v>
      </c>
      <c r="N795" s="345">
        <v>-40</v>
      </c>
      <c r="O795" s="345">
        <v>0</v>
      </c>
    </row>
    <row r="796" spans="1:15" x14ac:dyDescent="0.3">
      <c r="A796" s="343">
        <v>794</v>
      </c>
      <c r="B796" s="344">
        <v>140</v>
      </c>
      <c r="C796" s="344">
        <v>100</v>
      </c>
      <c r="D796" s="344">
        <v>100</v>
      </c>
      <c r="E796" s="37"/>
      <c r="F796" s="37"/>
      <c r="G796" s="37"/>
      <c r="H796" s="37"/>
      <c r="I796" s="37"/>
      <c r="J796" s="37"/>
      <c r="K796" s="37"/>
      <c r="L796" s="343">
        <v>794</v>
      </c>
      <c r="M796" s="345">
        <v>-40</v>
      </c>
      <c r="N796" s="345">
        <v>-40</v>
      </c>
      <c r="O796" s="345">
        <v>0</v>
      </c>
    </row>
    <row r="797" spans="1:15" x14ac:dyDescent="0.3">
      <c r="A797" s="343">
        <v>795</v>
      </c>
      <c r="B797" s="344">
        <v>140</v>
      </c>
      <c r="C797" s="344">
        <v>100</v>
      </c>
      <c r="D797" s="344">
        <v>100</v>
      </c>
      <c r="E797" s="37"/>
      <c r="F797" s="37"/>
      <c r="G797" s="37"/>
      <c r="H797" s="37"/>
      <c r="I797" s="37"/>
      <c r="J797" s="37"/>
      <c r="K797" s="37"/>
      <c r="L797" s="343">
        <v>795</v>
      </c>
      <c r="M797" s="345">
        <v>-40</v>
      </c>
      <c r="N797" s="345">
        <v>-40</v>
      </c>
      <c r="O797" s="345">
        <v>0</v>
      </c>
    </row>
    <row r="798" spans="1:15" x14ac:dyDescent="0.3">
      <c r="A798" s="343">
        <v>796</v>
      </c>
      <c r="B798" s="344">
        <v>140</v>
      </c>
      <c r="C798" s="344">
        <v>100</v>
      </c>
      <c r="D798" s="344">
        <v>100</v>
      </c>
      <c r="E798" s="37"/>
      <c r="F798" s="37"/>
      <c r="G798" s="37"/>
      <c r="H798" s="37"/>
      <c r="I798" s="37"/>
      <c r="J798" s="37"/>
      <c r="K798" s="37"/>
      <c r="L798" s="343">
        <v>796</v>
      </c>
      <c r="M798" s="345">
        <v>-40</v>
      </c>
      <c r="N798" s="345">
        <v>-40</v>
      </c>
      <c r="O798" s="345">
        <v>0</v>
      </c>
    </row>
    <row r="799" spans="1:15" x14ac:dyDescent="0.3">
      <c r="A799" s="343">
        <v>797</v>
      </c>
      <c r="B799" s="344">
        <v>140</v>
      </c>
      <c r="C799" s="344">
        <v>100</v>
      </c>
      <c r="D799" s="344">
        <v>100</v>
      </c>
      <c r="E799" s="37"/>
      <c r="F799" s="37"/>
      <c r="G799" s="37"/>
      <c r="H799" s="37"/>
      <c r="I799" s="37"/>
      <c r="J799" s="37"/>
      <c r="K799" s="37"/>
      <c r="L799" s="343">
        <v>797</v>
      </c>
      <c r="M799" s="345">
        <v>-40</v>
      </c>
      <c r="N799" s="345">
        <v>-40</v>
      </c>
      <c r="O799" s="345">
        <v>0</v>
      </c>
    </row>
    <row r="800" spans="1:15" x14ac:dyDescent="0.3">
      <c r="A800" s="343">
        <v>798</v>
      </c>
      <c r="B800" s="344">
        <v>140</v>
      </c>
      <c r="C800" s="344">
        <v>100</v>
      </c>
      <c r="D800" s="344">
        <v>100</v>
      </c>
      <c r="E800" s="37"/>
      <c r="F800" s="37"/>
      <c r="G800" s="37"/>
      <c r="H800" s="37"/>
      <c r="I800" s="37"/>
      <c r="J800" s="37"/>
      <c r="K800" s="37"/>
      <c r="L800" s="343">
        <v>798</v>
      </c>
      <c r="M800" s="345">
        <v>-40</v>
      </c>
      <c r="N800" s="345">
        <v>-40</v>
      </c>
      <c r="O800" s="345">
        <v>0</v>
      </c>
    </row>
    <row r="801" spans="1:15" x14ac:dyDescent="0.3">
      <c r="A801" s="343">
        <v>799</v>
      </c>
      <c r="B801" s="344">
        <v>140</v>
      </c>
      <c r="C801" s="344">
        <v>100</v>
      </c>
      <c r="D801" s="344">
        <v>100</v>
      </c>
      <c r="E801" s="37"/>
      <c r="F801" s="37"/>
      <c r="G801" s="37"/>
      <c r="H801" s="37"/>
      <c r="I801" s="37"/>
      <c r="J801" s="37"/>
      <c r="K801" s="37"/>
      <c r="L801" s="343">
        <v>799</v>
      </c>
      <c r="M801" s="345">
        <v>-40</v>
      </c>
      <c r="N801" s="345">
        <v>-40</v>
      </c>
      <c r="O801" s="345">
        <v>0</v>
      </c>
    </row>
    <row r="802" spans="1:15" x14ac:dyDescent="0.3">
      <c r="A802" s="343">
        <v>800</v>
      </c>
      <c r="B802" s="344">
        <v>140</v>
      </c>
      <c r="C802" s="344">
        <v>100</v>
      </c>
      <c r="D802" s="344">
        <v>100</v>
      </c>
      <c r="E802" s="37"/>
      <c r="F802" s="37"/>
      <c r="G802" s="37"/>
      <c r="H802" s="37"/>
      <c r="I802" s="37"/>
      <c r="J802" s="37"/>
      <c r="K802" s="37"/>
      <c r="L802" s="343">
        <v>800</v>
      </c>
      <c r="M802" s="345">
        <v>-40</v>
      </c>
      <c r="N802" s="345">
        <v>-40</v>
      </c>
      <c r="O802" s="345">
        <v>0</v>
      </c>
    </row>
    <row r="803" spans="1:15" x14ac:dyDescent="0.3">
      <c r="A803" s="343">
        <v>801</v>
      </c>
      <c r="B803" s="344">
        <v>140</v>
      </c>
      <c r="C803" s="344">
        <v>100</v>
      </c>
      <c r="D803" s="344">
        <v>100</v>
      </c>
      <c r="E803" s="37"/>
      <c r="F803" s="37"/>
      <c r="G803" s="37"/>
      <c r="H803" s="37"/>
      <c r="I803" s="37"/>
      <c r="J803" s="37"/>
      <c r="K803" s="37"/>
      <c r="L803" s="343">
        <v>801</v>
      </c>
      <c r="M803" s="345">
        <v>-40</v>
      </c>
      <c r="N803" s="345">
        <v>-40</v>
      </c>
      <c r="O803" s="345">
        <v>0</v>
      </c>
    </row>
    <row r="804" spans="1:15" x14ac:dyDescent="0.3">
      <c r="A804" s="343">
        <v>802</v>
      </c>
      <c r="B804" s="344">
        <v>140</v>
      </c>
      <c r="C804" s="344">
        <v>100</v>
      </c>
      <c r="D804" s="344">
        <v>100</v>
      </c>
      <c r="E804" s="37"/>
      <c r="F804" s="37"/>
      <c r="G804" s="37"/>
      <c r="H804" s="37"/>
      <c r="I804" s="37"/>
      <c r="J804" s="37"/>
      <c r="K804" s="37"/>
      <c r="L804" s="343">
        <v>802</v>
      </c>
      <c r="M804" s="345">
        <v>-40</v>
      </c>
      <c r="N804" s="345">
        <v>-40</v>
      </c>
      <c r="O804" s="345">
        <v>0</v>
      </c>
    </row>
    <row r="805" spans="1:15" x14ac:dyDescent="0.3">
      <c r="A805" s="343">
        <v>803</v>
      </c>
      <c r="B805" s="344">
        <v>140</v>
      </c>
      <c r="C805" s="344">
        <v>100</v>
      </c>
      <c r="D805" s="344">
        <v>100</v>
      </c>
      <c r="E805" s="37"/>
      <c r="F805" s="37"/>
      <c r="G805" s="37"/>
      <c r="H805" s="37"/>
      <c r="I805" s="37"/>
      <c r="J805" s="37"/>
      <c r="K805" s="37"/>
      <c r="L805" s="343">
        <v>803</v>
      </c>
      <c r="M805" s="345">
        <v>-40</v>
      </c>
      <c r="N805" s="345">
        <v>-40</v>
      </c>
      <c r="O805" s="345">
        <v>0</v>
      </c>
    </row>
    <row r="806" spans="1:15" x14ac:dyDescent="0.3">
      <c r="A806" s="343">
        <v>804</v>
      </c>
      <c r="B806" s="344">
        <v>140</v>
      </c>
      <c r="C806" s="344">
        <v>100</v>
      </c>
      <c r="D806" s="344">
        <v>100</v>
      </c>
      <c r="E806" s="37"/>
      <c r="F806" s="37"/>
      <c r="G806" s="37"/>
      <c r="H806" s="37"/>
      <c r="I806" s="37"/>
      <c r="J806" s="37"/>
      <c r="K806" s="37"/>
      <c r="L806" s="343">
        <v>804</v>
      </c>
      <c r="M806" s="345">
        <v>-40</v>
      </c>
      <c r="N806" s="345">
        <v>-40</v>
      </c>
      <c r="O806" s="345">
        <v>0</v>
      </c>
    </row>
    <row r="807" spans="1:15" x14ac:dyDescent="0.3">
      <c r="A807" s="343">
        <v>805</v>
      </c>
      <c r="B807" s="344">
        <v>140</v>
      </c>
      <c r="C807" s="344">
        <v>100</v>
      </c>
      <c r="D807" s="344">
        <v>100</v>
      </c>
      <c r="E807" s="37"/>
      <c r="F807" s="37"/>
      <c r="G807" s="37"/>
      <c r="H807" s="37"/>
      <c r="I807" s="37"/>
      <c r="J807" s="37"/>
      <c r="K807" s="37"/>
      <c r="L807" s="343">
        <v>805</v>
      </c>
      <c r="M807" s="345">
        <v>-40</v>
      </c>
      <c r="N807" s="345">
        <v>-40</v>
      </c>
      <c r="O807" s="345">
        <v>0</v>
      </c>
    </row>
    <row r="808" spans="1:15" x14ac:dyDescent="0.3">
      <c r="A808" s="343">
        <v>806</v>
      </c>
      <c r="B808" s="344">
        <v>140</v>
      </c>
      <c r="C808" s="344">
        <v>100</v>
      </c>
      <c r="D808" s="344">
        <v>100</v>
      </c>
      <c r="E808" s="37"/>
      <c r="F808" s="37"/>
      <c r="G808" s="37"/>
      <c r="H808" s="37"/>
      <c r="I808" s="37"/>
      <c r="J808" s="37"/>
      <c r="K808" s="37"/>
      <c r="L808" s="343">
        <v>806</v>
      </c>
      <c r="M808" s="345">
        <v>-40</v>
      </c>
      <c r="N808" s="345">
        <v>-40</v>
      </c>
      <c r="O808" s="345">
        <v>0</v>
      </c>
    </row>
    <row r="809" spans="1:15" x14ac:dyDescent="0.3">
      <c r="A809" s="343">
        <v>807</v>
      </c>
      <c r="B809" s="344">
        <v>140</v>
      </c>
      <c r="C809" s="344">
        <v>100</v>
      </c>
      <c r="D809" s="344">
        <v>100</v>
      </c>
      <c r="E809" s="37"/>
      <c r="F809" s="37"/>
      <c r="G809" s="37"/>
      <c r="H809" s="37"/>
      <c r="I809" s="37"/>
      <c r="J809" s="37"/>
      <c r="K809" s="37"/>
      <c r="L809" s="343">
        <v>807</v>
      </c>
      <c r="M809" s="345">
        <v>-40</v>
      </c>
      <c r="N809" s="345">
        <v>-40</v>
      </c>
      <c r="O809" s="345">
        <v>0</v>
      </c>
    </row>
    <row r="810" spans="1:15" x14ac:dyDescent="0.3">
      <c r="A810" s="343">
        <v>808</v>
      </c>
      <c r="B810" s="344">
        <v>140</v>
      </c>
      <c r="C810" s="344">
        <v>100</v>
      </c>
      <c r="D810" s="344">
        <v>100</v>
      </c>
      <c r="E810" s="37"/>
      <c r="F810" s="37"/>
      <c r="G810" s="37"/>
      <c r="H810" s="37"/>
      <c r="I810" s="37"/>
      <c r="J810" s="37"/>
      <c r="K810" s="37"/>
      <c r="L810" s="343">
        <v>808</v>
      </c>
      <c r="M810" s="345">
        <v>-40</v>
      </c>
      <c r="N810" s="345">
        <v>-40</v>
      </c>
      <c r="O810" s="345">
        <v>0</v>
      </c>
    </row>
    <row r="811" spans="1:15" x14ac:dyDescent="0.3">
      <c r="A811" s="343">
        <v>809</v>
      </c>
      <c r="B811" s="344">
        <v>140</v>
      </c>
      <c r="C811" s="344">
        <v>100</v>
      </c>
      <c r="D811" s="344">
        <v>100</v>
      </c>
      <c r="E811" s="37"/>
      <c r="F811" s="37"/>
      <c r="G811" s="37"/>
      <c r="H811" s="37"/>
      <c r="I811" s="37"/>
      <c r="J811" s="37"/>
      <c r="K811" s="37"/>
      <c r="L811" s="343">
        <v>809</v>
      </c>
      <c r="M811" s="345">
        <v>-40</v>
      </c>
      <c r="N811" s="345">
        <v>-40</v>
      </c>
      <c r="O811" s="345">
        <v>0</v>
      </c>
    </row>
    <row r="812" spans="1:15" x14ac:dyDescent="0.3">
      <c r="A812" s="343">
        <v>810</v>
      </c>
      <c r="B812" s="344">
        <v>140</v>
      </c>
      <c r="C812" s="344">
        <v>100</v>
      </c>
      <c r="D812" s="344">
        <v>100</v>
      </c>
      <c r="E812" s="37"/>
      <c r="F812" s="37"/>
      <c r="G812" s="37"/>
      <c r="H812" s="37"/>
      <c r="I812" s="37"/>
      <c r="J812" s="37"/>
      <c r="K812" s="37"/>
      <c r="L812" s="343">
        <v>810</v>
      </c>
      <c r="M812" s="345">
        <v>-40</v>
      </c>
      <c r="N812" s="345">
        <v>-40</v>
      </c>
      <c r="O812" s="345">
        <v>0</v>
      </c>
    </row>
    <row r="813" spans="1:15" x14ac:dyDescent="0.3">
      <c r="A813" s="343">
        <v>811</v>
      </c>
      <c r="B813" s="344">
        <v>140</v>
      </c>
      <c r="C813" s="344">
        <v>100</v>
      </c>
      <c r="D813" s="344">
        <v>100</v>
      </c>
      <c r="E813" s="37"/>
      <c r="F813" s="37"/>
      <c r="G813" s="37"/>
      <c r="H813" s="37"/>
      <c r="I813" s="37"/>
      <c r="J813" s="37"/>
      <c r="K813" s="37"/>
      <c r="L813" s="343">
        <v>811</v>
      </c>
      <c r="M813" s="345">
        <v>-40</v>
      </c>
      <c r="N813" s="345">
        <v>-40</v>
      </c>
      <c r="O813" s="345">
        <v>0</v>
      </c>
    </row>
    <row r="814" spans="1:15" x14ac:dyDescent="0.3">
      <c r="A814" s="343">
        <v>812</v>
      </c>
      <c r="B814" s="344">
        <v>140</v>
      </c>
      <c r="C814" s="344">
        <v>100</v>
      </c>
      <c r="D814" s="344">
        <v>100</v>
      </c>
      <c r="E814" s="37"/>
      <c r="F814" s="37"/>
      <c r="G814" s="37"/>
      <c r="H814" s="37"/>
      <c r="I814" s="37"/>
      <c r="J814" s="37"/>
      <c r="K814" s="37"/>
      <c r="L814" s="343">
        <v>812</v>
      </c>
      <c r="M814" s="345">
        <v>-40</v>
      </c>
      <c r="N814" s="345">
        <v>-40</v>
      </c>
      <c r="O814" s="345">
        <v>0</v>
      </c>
    </row>
    <row r="815" spans="1:15" x14ac:dyDescent="0.3">
      <c r="A815" s="343">
        <v>813</v>
      </c>
      <c r="B815" s="344">
        <v>140</v>
      </c>
      <c r="C815" s="344">
        <v>100</v>
      </c>
      <c r="D815" s="344">
        <v>100</v>
      </c>
      <c r="E815" s="37"/>
      <c r="F815" s="37"/>
      <c r="G815" s="37"/>
      <c r="H815" s="37"/>
      <c r="I815" s="37"/>
      <c r="J815" s="37"/>
      <c r="K815" s="37"/>
      <c r="L815" s="343">
        <v>813</v>
      </c>
      <c r="M815" s="345">
        <v>-40</v>
      </c>
      <c r="N815" s="345">
        <v>-40</v>
      </c>
      <c r="O815" s="345">
        <v>0</v>
      </c>
    </row>
    <row r="816" spans="1:15" x14ac:dyDescent="0.3">
      <c r="A816" s="343">
        <v>814</v>
      </c>
      <c r="B816" s="344">
        <v>140</v>
      </c>
      <c r="C816" s="344">
        <v>100</v>
      </c>
      <c r="D816" s="344">
        <v>100</v>
      </c>
      <c r="E816" s="37"/>
      <c r="F816" s="37"/>
      <c r="G816" s="37"/>
      <c r="H816" s="37"/>
      <c r="I816" s="37"/>
      <c r="J816" s="37"/>
      <c r="K816" s="37"/>
      <c r="L816" s="343">
        <v>814</v>
      </c>
      <c r="M816" s="345">
        <v>-40</v>
      </c>
      <c r="N816" s="345">
        <v>-40</v>
      </c>
      <c r="O816" s="345">
        <v>0</v>
      </c>
    </row>
    <row r="817" spans="1:15" x14ac:dyDescent="0.3">
      <c r="A817" s="343">
        <v>815</v>
      </c>
      <c r="B817" s="344">
        <v>140</v>
      </c>
      <c r="C817" s="344">
        <v>100</v>
      </c>
      <c r="D817" s="344">
        <v>100</v>
      </c>
      <c r="E817" s="37"/>
      <c r="F817" s="37"/>
      <c r="G817" s="37"/>
      <c r="H817" s="37"/>
      <c r="I817" s="37"/>
      <c r="J817" s="37"/>
      <c r="K817" s="37"/>
      <c r="L817" s="343">
        <v>815</v>
      </c>
      <c r="M817" s="345">
        <v>-40</v>
      </c>
      <c r="N817" s="345">
        <v>-40</v>
      </c>
      <c r="O817" s="345">
        <v>0</v>
      </c>
    </row>
    <row r="818" spans="1:15" x14ac:dyDescent="0.3">
      <c r="A818" s="343">
        <v>816</v>
      </c>
      <c r="B818" s="344">
        <v>140</v>
      </c>
      <c r="C818" s="344">
        <v>100</v>
      </c>
      <c r="D818" s="344">
        <v>100</v>
      </c>
      <c r="E818" s="37"/>
      <c r="F818" s="37"/>
      <c r="G818" s="37"/>
      <c r="H818" s="37"/>
      <c r="I818" s="37"/>
      <c r="J818" s="37"/>
      <c r="K818" s="37"/>
      <c r="L818" s="343">
        <v>816</v>
      </c>
      <c r="M818" s="345">
        <v>-40</v>
      </c>
      <c r="N818" s="345">
        <v>-40</v>
      </c>
      <c r="O818" s="345">
        <v>0</v>
      </c>
    </row>
    <row r="819" spans="1:15" x14ac:dyDescent="0.3">
      <c r="A819" s="343">
        <v>817</v>
      </c>
      <c r="B819" s="344">
        <v>140</v>
      </c>
      <c r="C819" s="344">
        <v>100</v>
      </c>
      <c r="D819" s="344">
        <v>100</v>
      </c>
      <c r="E819" s="37"/>
      <c r="F819" s="37"/>
      <c r="G819" s="37"/>
      <c r="H819" s="37"/>
      <c r="I819" s="37"/>
      <c r="J819" s="37"/>
      <c r="K819" s="37"/>
      <c r="L819" s="343">
        <v>817</v>
      </c>
      <c r="M819" s="345">
        <v>-40</v>
      </c>
      <c r="N819" s="345">
        <v>-40</v>
      </c>
      <c r="O819" s="345">
        <v>0</v>
      </c>
    </row>
    <row r="820" spans="1:15" x14ac:dyDescent="0.3">
      <c r="A820" s="343">
        <v>818</v>
      </c>
      <c r="B820" s="344">
        <v>140</v>
      </c>
      <c r="C820" s="344">
        <v>100</v>
      </c>
      <c r="D820" s="344">
        <v>100</v>
      </c>
      <c r="E820" s="37"/>
      <c r="F820" s="37"/>
      <c r="G820" s="37"/>
      <c r="H820" s="37"/>
      <c r="I820" s="37"/>
      <c r="J820" s="37"/>
      <c r="K820" s="37"/>
      <c r="L820" s="343">
        <v>818</v>
      </c>
      <c r="M820" s="345">
        <v>-40</v>
      </c>
      <c r="N820" s="345">
        <v>-40</v>
      </c>
      <c r="O820" s="345">
        <v>0</v>
      </c>
    </row>
    <row r="821" spans="1:15" x14ac:dyDescent="0.3">
      <c r="A821" s="343">
        <v>819</v>
      </c>
      <c r="B821" s="344">
        <v>140</v>
      </c>
      <c r="C821" s="344">
        <v>100</v>
      </c>
      <c r="D821" s="344">
        <v>100</v>
      </c>
      <c r="E821" s="37"/>
      <c r="F821" s="37"/>
      <c r="G821" s="37"/>
      <c r="H821" s="37"/>
      <c r="I821" s="37"/>
      <c r="J821" s="37"/>
      <c r="K821" s="37"/>
      <c r="L821" s="343">
        <v>819</v>
      </c>
      <c r="M821" s="345">
        <v>-40</v>
      </c>
      <c r="N821" s="345">
        <v>-40</v>
      </c>
      <c r="O821" s="345">
        <v>0</v>
      </c>
    </row>
    <row r="822" spans="1:15" x14ac:dyDescent="0.3">
      <c r="A822" s="343">
        <v>820</v>
      </c>
      <c r="B822" s="344">
        <v>140</v>
      </c>
      <c r="C822" s="344">
        <v>100</v>
      </c>
      <c r="D822" s="344">
        <v>100</v>
      </c>
      <c r="E822" s="37"/>
      <c r="F822" s="37"/>
      <c r="G822" s="37"/>
      <c r="H822" s="37"/>
      <c r="I822" s="37"/>
      <c r="J822" s="37"/>
      <c r="K822" s="37"/>
      <c r="L822" s="343">
        <v>820</v>
      </c>
      <c r="M822" s="345">
        <v>-40</v>
      </c>
      <c r="N822" s="345">
        <v>-40</v>
      </c>
      <c r="O822" s="345">
        <v>0</v>
      </c>
    </row>
    <row r="823" spans="1:15" x14ac:dyDescent="0.3">
      <c r="A823" s="343">
        <v>821</v>
      </c>
      <c r="B823" s="344">
        <v>140</v>
      </c>
      <c r="C823" s="344">
        <v>100</v>
      </c>
      <c r="D823" s="344">
        <v>100</v>
      </c>
      <c r="E823" s="37"/>
      <c r="F823" s="37"/>
      <c r="G823" s="37"/>
      <c r="H823" s="37"/>
      <c r="I823" s="37"/>
      <c r="J823" s="37"/>
      <c r="K823" s="37"/>
      <c r="L823" s="343">
        <v>821</v>
      </c>
      <c r="M823" s="345">
        <v>-40</v>
      </c>
      <c r="N823" s="345">
        <v>-40</v>
      </c>
      <c r="O823" s="345">
        <v>0</v>
      </c>
    </row>
    <row r="824" spans="1:15" x14ac:dyDescent="0.3">
      <c r="A824" s="343">
        <v>822</v>
      </c>
      <c r="B824" s="344">
        <v>140</v>
      </c>
      <c r="C824" s="344">
        <v>100</v>
      </c>
      <c r="D824" s="344">
        <v>100</v>
      </c>
      <c r="E824" s="37"/>
      <c r="F824" s="37"/>
      <c r="G824" s="37"/>
      <c r="H824" s="37"/>
      <c r="I824" s="37"/>
      <c r="J824" s="37"/>
      <c r="K824" s="37"/>
      <c r="L824" s="343">
        <v>822</v>
      </c>
      <c r="M824" s="345">
        <v>-40</v>
      </c>
      <c r="N824" s="345">
        <v>-40</v>
      </c>
      <c r="O824" s="345">
        <v>0</v>
      </c>
    </row>
    <row r="825" spans="1:15" x14ac:dyDescent="0.3">
      <c r="A825" s="343">
        <v>823</v>
      </c>
      <c r="B825" s="344">
        <v>140</v>
      </c>
      <c r="C825" s="344">
        <v>100</v>
      </c>
      <c r="D825" s="344">
        <v>100</v>
      </c>
      <c r="E825" s="37"/>
      <c r="F825" s="37"/>
      <c r="G825" s="37"/>
      <c r="H825" s="37"/>
      <c r="I825" s="37"/>
      <c r="J825" s="37"/>
      <c r="K825" s="37"/>
      <c r="L825" s="343">
        <v>823</v>
      </c>
      <c r="M825" s="345">
        <v>-40</v>
      </c>
      <c r="N825" s="345">
        <v>-40</v>
      </c>
      <c r="O825" s="345">
        <v>0</v>
      </c>
    </row>
    <row r="826" spans="1:15" x14ac:dyDescent="0.3">
      <c r="A826" s="343">
        <v>824</v>
      </c>
      <c r="B826" s="344">
        <v>140</v>
      </c>
      <c r="C826" s="344">
        <v>100</v>
      </c>
      <c r="D826" s="344">
        <v>100</v>
      </c>
      <c r="E826" s="37"/>
      <c r="F826" s="37"/>
      <c r="G826" s="37"/>
      <c r="H826" s="37"/>
      <c r="I826" s="37"/>
      <c r="J826" s="37"/>
      <c r="K826" s="37"/>
      <c r="L826" s="343">
        <v>824</v>
      </c>
      <c r="M826" s="345">
        <v>-40</v>
      </c>
      <c r="N826" s="345">
        <v>-40</v>
      </c>
      <c r="O826" s="345">
        <v>0</v>
      </c>
    </row>
    <row r="827" spans="1:15" x14ac:dyDescent="0.3">
      <c r="A827" s="343">
        <v>825</v>
      </c>
      <c r="B827" s="344">
        <v>140</v>
      </c>
      <c r="C827" s="344">
        <v>100</v>
      </c>
      <c r="D827" s="344">
        <v>100</v>
      </c>
      <c r="E827" s="37"/>
      <c r="F827" s="37"/>
      <c r="G827" s="37"/>
      <c r="H827" s="37"/>
      <c r="I827" s="37"/>
      <c r="J827" s="37"/>
      <c r="K827" s="37"/>
      <c r="L827" s="343">
        <v>825</v>
      </c>
      <c r="M827" s="345">
        <v>-40</v>
      </c>
      <c r="N827" s="345">
        <v>-40</v>
      </c>
      <c r="O827" s="345">
        <v>0</v>
      </c>
    </row>
    <row r="828" spans="1:15" x14ac:dyDescent="0.3">
      <c r="A828" s="343">
        <v>826</v>
      </c>
      <c r="B828" s="344">
        <v>140</v>
      </c>
      <c r="C828" s="344">
        <v>100</v>
      </c>
      <c r="D828" s="344">
        <v>100</v>
      </c>
      <c r="E828" s="37"/>
      <c r="F828" s="37"/>
      <c r="G828" s="37"/>
      <c r="H828" s="37"/>
      <c r="I828" s="37"/>
      <c r="J828" s="37"/>
      <c r="K828" s="37"/>
      <c r="L828" s="343">
        <v>826</v>
      </c>
      <c r="M828" s="345">
        <v>-40</v>
      </c>
      <c r="N828" s="345">
        <v>-40</v>
      </c>
      <c r="O828" s="345">
        <v>0</v>
      </c>
    </row>
    <row r="829" spans="1:15" x14ac:dyDescent="0.3">
      <c r="A829" s="343">
        <v>827</v>
      </c>
      <c r="B829" s="344">
        <v>140</v>
      </c>
      <c r="C829" s="344">
        <v>100</v>
      </c>
      <c r="D829" s="344">
        <v>100</v>
      </c>
      <c r="E829" s="37"/>
      <c r="F829" s="37"/>
      <c r="G829" s="37"/>
      <c r="H829" s="37"/>
      <c r="I829" s="37"/>
      <c r="J829" s="37"/>
      <c r="K829" s="37"/>
      <c r="L829" s="343">
        <v>827</v>
      </c>
      <c r="M829" s="345">
        <v>-40</v>
      </c>
      <c r="N829" s="345">
        <v>-40</v>
      </c>
      <c r="O829" s="345">
        <v>0</v>
      </c>
    </row>
    <row r="830" spans="1:15" x14ac:dyDescent="0.3">
      <c r="A830" s="343">
        <v>828</v>
      </c>
      <c r="B830" s="344">
        <v>140</v>
      </c>
      <c r="C830" s="344">
        <v>100</v>
      </c>
      <c r="D830" s="344">
        <v>100</v>
      </c>
      <c r="E830" s="37"/>
      <c r="F830" s="37"/>
      <c r="G830" s="37"/>
      <c r="H830" s="37"/>
      <c r="I830" s="37"/>
      <c r="J830" s="37"/>
      <c r="K830" s="37"/>
      <c r="L830" s="343">
        <v>828</v>
      </c>
      <c r="M830" s="345">
        <v>-40</v>
      </c>
      <c r="N830" s="345">
        <v>-40</v>
      </c>
      <c r="O830" s="345">
        <v>0</v>
      </c>
    </row>
    <row r="831" spans="1:15" x14ac:dyDescent="0.3">
      <c r="A831" s="343">
        <v>829</v>
      </c>
      <c r="B831" s="344">
        <v>140</v>
      </c>
      <c r="C831" s="344">
        <v>100</v>
      </c>
      <c r="D831" s="344">
        <v>100</v>
      </c>
      <c r="E831" s="37"/>
      <c r="F831" s="37"/>
      <c r="G831" s="37"/>
      <c r="H831" s="37"/>
      <c r="I831" s="37"/>
      <c r="J831" s="37"/>
      <c r="K831" s="37"/>
      <c r="L831" s="343">
        <v>829</v>
      </c>
      <c r="M831" s="345">
        <v>-40</v>
      </c>
      <c r="N831" s="345">
        <v>-40</v>
      </c>
      <c r="O831" s="345">
        <v>0</v>
      </c>
    </row>
    <row r="832" spans="1:15" x14ac:dyDescent="0.3">
      <c r="A832" s="343">
        <v>830</v>
      </c>
      <c r="B832" s="344">
        <v>140</v>
      </c>
      <c r="C832" s="344">
        <v>100</v>
      </c>
      <c r="D832" s="344">
        <v>100</v>
      </c>
      <c r="E832" s="37"/>
      <c r="F832" s="37"/>
      <c r="G832" s="37"/>
      <c r="H832" s="37"/>
      <c r="I832" s="37"/>
      <c r="J832" s="37"/>
      <c r="K832" s="37"/>
      <c r="L832" s="343">
        <v>830</v>
      </c>
      <c r="M832" s="345">
        <v>-40</v>
      </c>
      <c r="N832" s="345">
        <v>-40</v>
      </c>
      <c r="O832" s="345">
        <v>0</v>
      </c>
    </row>
    <row r="833" spans="1:15" x14ac:dyDescent="0.3">
      <c r="A833" s="343">
        <v>831</v>
      </c>
      <c r="B833" s="344">
        <v>140</v>
      </c>
      <c r="C833" s="344">
        <v>100</v>
      </c>
      <c r="D833" s="344">
        <v>100</v>
      </c>
      <c r="E833" s="37"/>
      <c r="F833" s="37"/>
      <c r="G833" s="37"/>
      <c r="H833" s="37"/>
      <c r="I833" s="37"/>
      <c r="J833" s="37"/>
      <c r="K833" s="37"/>
      <c r="L833" s="343">
        <v>831</v>
      </c>
      <c r="M833" s="345">
        <v>-40</v>
      </c>
      <c r="N833" s="345">
        <v>-40</v>
      </c>
      <c r="O833" s="345">
        <v>0</v>
      </c>
    </row>
    <row r="834" spans="1:15" x14ac:dyDescent="0.3">
      <c r="A834" s="343">
        <v>832</v>
      </c>
      <c r="B834" s="344">
        <v>140</v>
      </c>
      <c r="C834" s="344">
        <v>100</v>
      </c>
      <c r="D834" s="344">
        <v>100</v>
      </c>
      <c r="E834" s="37"/>
      <c r="F834" s="37"/>
      <c r="G834" s="37"/>
      <c r="H834" s="37"/>
      <c r="I834" s="37"/>
      <c r="J834" s="37"/>
      <c r="K834" s="37"/>
      <c r="L834" s="343">
        <v>832</v>
      </c>
      <c r="M834" s="345">
        <v>-40</v>
      </c>
      <c r="N834" s="345">
        <v>-40</v>
      </c>
      <c r="O834" s="345">
        <v>0</v>
      </c>
    </row>
    <row r="835" spans="1:15" x14ac:dyDescent="0.3">
      <c r="A835" s="343">
        <v>833</v>
      </c>
      <c r="B835" s="344">
        <v>140</v>
      </c>
      <c r="C835" s="344">
        <v>100</v>
      </c>
      <c r="D835" s="344">
        <v>100</v>
      </c>
      <c r="E835" s="37"/>
      <c r="F835" s="37"/>
      <c r="G835" s="37"/>
      <c r="H835" s="37"/>
      <c r="I835" s="37"/>
      <c r="J835" s="37"/>
      <c r="K835" s="37"/>
      <c r="L835" s="343">
        <v>833</v>
      </c>
      <c r="M835" s="345">
        <v>-40</v>
      </c>
      <c r="N835" s="345">
        <v>-40</v>
      </c>
      <c r="O835" s="345">
        <v>0</v>
      </c>
    </row>
    <row r="836" spans="1:15" x14ac:dyDescent="0.3">
      <c r="A836" s="343">
        <v>834</v>
      </c>
      <c r="B836" s="344">
        <v>140</v>
      </c>
      <c r="C836" s="344">
        <v>100</v>
      </c>
      <c r="D836" s="344">
        <v>100</v>
      </c>
      <c r="E836" s="37"/>
      <c r="F836" s="37"/>
      <c r="G836" s="37"/>
      <c r="H836" s="37"/>
      <c r="I836" s="37"/>
      <c r="J836" s="37"/>
      <c r="K836" s="37"/>
      <c r="L836" s="343">
        <v>834</v>
      </c>
      <c r="M836" s="345">
        <v>-40</v>
      </c>
      <c r="N836" s="345">
        <v>-40</v>
      </c>
      <c r="O836" s="345">
        <v>0</v>
      </c>
    </row>
    <row r="837" spans="1:15" x14ac:dyDescent="0.3">
      <c r="A837" s="343">
        <v>835</v>
      </c>
      <c r="B837" s="344">
        <v>140</v>
      </c>
      <c r="C837" s="344">
        <v>100</v>
      </c>
      <c r="D837" s="344">
        <v>100</v>
      </c>
      <c r="E837" s="37"/>
      <c r="F837" s="37"/>
      <c r="G837" s="37"/>
      <c r="H837" s="37"/>
      <c r="I837" s="37"/>
      <c r="J837" s="37"/>
      <c r="K837" s="37"/>
      <c r="L837" s="343">
        <v>835</v>
      </c>
      <c r="M837" s="345">
        <v>-40</v>
      </c>
      <c r="N837" s="345">
        <v>-40</v>
      </c>
      <c r="O837" s="345">
        <v>0</v>
      </c>
    </row>
    <row r="838" spans="1:15" x14ac:dyDescent="0.3">
      <c r="A838" s="343">
        <v>836</v>
      </c>
      <c r="B838" s="344">
        <v>140</v>
      </c>
      <c r="C838" s="344">
        <v>100</v>
      </c>
      <c r="D838" s="344">
        <v>100</v>
      </c>
      <c r="E838" s="37"/>
      <c r="F838" s="37"/>
      <c r="G838" s="37"/>
      <c r="H838" s="37"/>
      <c r="I838" s="37"/>
      <c r="J838" s="37"/>
      <c r="K838" s="37"/>
      <c r="L838" s="343">
        <v>836</v>
      </c>
      <c r="M838" s="345">
        <v>-40</v>
      </c>
      <c r="N838" s="345">
        <v>-40</v>
      </c>
      <c r="O838" s="345">
        <v>0</v>
      </c>
    </row>
    <row r="839" spans="1:15" x14ac:dyDescent="0.3">
      <c r="A839" s="343">
        <v>837</v>
      </c>
      <c r="B839" s="344">
        <v>140</v>
      </c>
      <c r="C839" s="344">
        <v>100</v>
      </c>
      <c r="D839" s="344">
        <v>100</v>
      </c>
      <c r="E839" s="37"/>
      <c r="F839" s="37"/>
      <c r="G839" s="37"/>
      <c r="H839" s="37"/>
      <c r="I839" s="37"/>
      <c r="J839" s="37"/>
      <c r="K839" s="37"/>
      <c r="L839" s="343">
        <v>837</v>
      </c>
      <c r="M839" s="345">
        <v>-40</v>
      </c>
      <c r="N839" s="345">
        <v>-40</v>
      </c>
      <c r="O839" s="345">
        <v>0</v>
      </c>
    </row>
    <row r="840" spans="1:15" x14ac:dyDescent="0.3">
      <c r="A840" s="343">
        <v>838</v>
      </c>
      <c r="B840" s="344">
        <v>140</v>
      </c>
      <c r="C840" s="344">
        <v>100</v>
      </c>
      <c r="D840" s="344">
        <v>100</v>
      </c>
      <c r="E840" s="37"/>
      <c r="F840" s="37"/>
      <c r="G840" s="37"/>
      <c r="H840" s="37"/>
      <c r="I840" s="37"/>
      <c r="J840" s="37"/>
      <c r="K840" s="37"/>
      <c r="L840" s="343">
        <v>838</v>
      </c>
      <c r="M840" s="345">
        <v>-40</v>
      </c>
      <c r="N840" s="345">
        <v>-40</v>
      </c>
      <c r="O840" s="345">
        <v>0</v>
      </c>
    </row>
    <row r="841" spans="1:15" x14ac:dyDescent="0.3">
      <c r="A841" s="343">
        <v>839</v>
      </c>
      <c r="B841" s="344">
        <v>140</v>
      </c>
      <c r="C841" s="344">
        <v>100</v>
      </c>
      <c r="D841" s="344">
        <v>100</v>
      </c>
      <c r="E841" s="37"/>
      <c r="F841" s="37"/>
      <c r="G841" s="37"/>
      <c r="H841" s="37"/>
      <c r="I841" s="37"/>
      <c r="J841" s="37"/>
      <c r="K841" s="37"/>
      <c r="L841" s="343">
        <v>839</v>
      </c>
      <c r="M841" s="345">
        <v>-40</v>
      </c>
      <c r="N841" s="345">
        <v>-40</v>
      </c>
      <c r="O841" s="345">
        <v>0</v>
      </c>
    </row>
    <row r="842" spans="1:15" x14ac:dyDescent="0.3">
      <c r="A842" s="343">
        <v>840</v>
      </c>
      <c r="B842" s="344">
        <v>140</v>
      </c>
      <c r="C842" s="344">
        <v>100</v>
      </c>
      <c r="D842" s="344">
        <v>100</v>
      </c>
      <c r="E842" s="37"/>
      <c r="F842" s="37"/>
      <c r="G842" s="37"/>
      <c r="H842" s="37"/>
      <c r="I842" s="37"/>
      <c r="J842" s="37"/>
      <c r="K842" s="37"/>
      <c r="L842" s="343">
        <v>840</v>
      </c>
      <c r="M842" s="345">
        <v>-40</v>
      </c>
      <c r="N842" s="345">
        <v>-40</v>
      </c>
      <c r="O842" s="345">
        <v>0</v>
      </c>
    </row>
    <row r="843" spans="1:15" x14ac:dyDescent="0.3">
      <c r="A843" s="343">
        <v>841</v>
      </c>
      <c r="B843" s="344">
        <v>140</v>
      </c>
      <c r="C843" s="344">
        <v>100</v>
      </c>
      <c r="D843" s="344">
        <v>100</v>
      </c>
      <c r="E843" s="37"/>
      <c r="F843" s="37"/>
      <c r="G843" s="37"/>
      <c r="H843" s="37"/>
      <c r="I843" s="37"/>
      <c r="J843" s="37"/>
      <c r="K843" s="37"/>
      <c r="L843" s="343">
        <v>841</v>
      </c>
      <c r="M843" s="345">
        <v>-40</v>
      </c>
      <c r="N843" s="345">
        <v>-40</v>
      </c>
      <c r="O843" s="345">
        <v>0</v>
      </c>
    </row>
    <row r="844" spans="1:15" x14ac:dyDescent="0.3">
      <c r="A844" s="343">
        <v>842</v>
      </c>
      <c r="B844" s="344">
        <v>140</v>
      </c>
      <c r="C844" s="344">
        <v>100</v>
      </c>
      <c r="D844" s="344">
        <v>100</v>
      </c>
      <c r="E844" s="37"/>
      <c r="F844" s="37"/>
      <c r="G844" s="37"/>
      <c r="H844" s="37"/>
      <c r="I844" s="37"/>
      <c r="J844" s="37"/>
      <c r="K844" s="37"/>
      <c r="L844" s="343">
        <v>842</v>
      </c>
      <c r="M844" s="345">
        <v>-40</v>
      </c>
      <c r="N844" s="345">
        <v>-40</v>
      </c>
      <c r="O844" s="345">
        <v>0</v>
      </c>
    </row>
    <row r="845" spans="1:15" x14ac:dyDescent="0.3">
      <c r="A845" s="343">
        <v>843</v>
      </c>
      <c r="B845" s="344">
        <v>140</v>
      </c>
      <c r="C845" s="344">
        <v>100</v>
      </c>
      <c r="D845" s="344">
        <v>100</v>
      </c>
      <c r="E845" s="37"/>
      <c r="F845" s="37"/>
      <c r="G845" s="37"/>
      <c r="H845" s="37"/>
      <c r="I845" s="37"/>
      <c r="J845" s="37"/>
      <c r="K845" s="37"/>
      <c r="L845" s="343">
        <v>843</v>
      </c>
      <c r="M845" s="345">
        <v>-40</v>
      </c>
      <c r="N845" s="345">
        <v>-40</v>
      </c>
      <c r="O845" s="345">
        <v>0</v>
      </c>
    </row>
    <row r="846" spans="1:15" x14ac:dyDescent="0.3">
      <c r="A846" s="343">
        <v>844</v>
      </c>
      <c r="B846" s="344">
        <v>140</v>
      </c>
      <c r="C846" s="344">
        <v>100</v>
      </c>
      <c r="D846" s="344">
        <v>100</v>
      </c>
      <c r="E846" s="37"/>
      <c r="F846" s="37"/>
      <c r="G846" s="37"/>
      <c r="H846" s="37"/>
      <c r="I846" s="37"/>
      <c r="J846" s="37"/>
      <c r="K846" s="37"/>
      <c r="L846" s="343">
        <v>844</v>
      </c>
      <c r="M846" s="345">
        <v>-40</v>
      </c>
      <c r="N846" s="345">
        <v>-40</v>
      </c>
      <c r="O846" s="345">
        <v>0</v>
      </c>
    </row>
    <row r="847" spans="1:15" x14ac:dyDescent="0.3">
      <c r="A847" s="343">
        <v>845</v>
      </c>
      <c r="B847" s="344">
        <v>140</v>
      </c>
      <c r="C847" s="344">
        <v>100</v>
      </c>
      <c r="D847" s="344">
        <v>100</v>
      </c>
      <c r="E847" s="37"/>
      <c r="F847" s="37"/>
      <c r="G847" s="37"/>
      <c r="H847" s="37"/>
      <c r="I847" s="37"/>
      <c r="J847" s="37"/>
      <c r="K847" s="37"/>
      <c r="L847" s="343">
        <v>845</v>
      </c>
      <c r="M847" s="345">
        <v>-40</v>
      </c>
      <c r="N847" s="345">
        <v>-40</v>
      </c>
      <c r="O847" s="345">
        <v>0</v>
      </c>
    </row>
    <row r="848" spans="1:15" x14ac:dyDescent="0.3">
      <c r="A848" s="343">
        <v>846</v>
      </c>
      <c r="B848" s="344">
        <v>140</v>
      </c>
      <c r="C848" s="344">
        <v>100</v>
      </c>
      <c r="D848" s="344">
        <v>100</v>
      </c>
      <c r="E848" s="37"/>
      <c r="F848" s="37"/>
      <c r="G848" s="37"/>
      <c r="H848" s="37"/>
      <c r="I848" s="37"/>
      <c r="J848" s="37"/>
      <c r="K848" s="37"/>
      <c r="L848" s="343">
        <v>846</v>
      </c>
      <c r="M848" s="345">
        <v>-40</v>
      </c>
      <c r="N848" s="345">
        <v>-40</v>
      </c>
      <c r="O848" s="345">
        <v>0</v>
      </c>
    </row>
    <row r="849" spans="1:15" x14ac:dyDescent="0.3">
      <c r="A849" s="343">
        <v>847</v>
      </c>
      <c r="B849" s="344">
        <v>140</v>
      </c>
      <c r="C849" s="344">
        <v>100</v>
      </c>
      <c r="D849" s="344">
        <v>100</v>
      </c>
      <c r="E849" s="37"/>
      <c r="F849" s="37"/>
      <c r="G849" s="37"/>
      <c r="H849" s="37"/>
      <c r="I849" s="37"/>
      <c r="J849" s="37"/>
      <c r="K849" s="37"/>
      <c r="L849" s="343">
        <v>847</v>
      </c>
      <c r="M849" s="345">
        <v>-40</v>
      </c>
      <c r="N849" s="345">
        <v>-40</v>
      </c>
      <c r="O849" s="345">
        <v>0</v>
      </c>
    </row>
    <row r="850" spans="1:15" x14ac:dyDescent="0.3">
      <c r="A850" s="343">
        <v>848</v>
      </c>
      <c r="B850" s="344">
        <v>140</v>
      </c>
      <c r="C850" s="344">
        <v>100</v>
      </c>
      <c r="D850" s="344">
        <v>100</v>
      </c>
      <c r="E850" s="37"/>
      <c r="F850" s="37"/>
      <c r="G850" s="37"/>
      <c r="H850" s="37"/>
      <c r="I850" s="37"/>
      <c r="J850" s="37"/>
      <c r="K850" s="37"/>
      <c r="L850" s="343">
        <v>848</v>
      </c>
      <c r="M850" s="345">
        <v>-40</v>
      </c>
      <c r="N850" s="345">
        <v>-40</v>
      </c>
      <c r="O850" s="345">
        <v>0</v>
      </c>
    </row>
    <row r="851" spans="1:15" x14ac:dyDescent="0.3">
      <c r="A851" s="343">
        <v>849</v>
      </c>
      <c r="B851" s="344">
        <v>140</v>
      </c>
      <c r="C851" s="344">
        <v>100</v>
      </c>
      <c r="D851" s="344">
        <v>100</v>
      </c>
      <c r="E851" s="37"/>
      <c r="F851" s="37"/>
      <c r="G851" s="37"/>
      <c r="H851" s="37"/>
      <c r="I851" s="37"/>
      <c r="J851" s="37"/>
      <c r="K851" s="37"/>
      <c r="L851" s="343">
        <v>849</v>
      </c>
      <c r="M851" s="345">
        <v>-40</v>
      </c>
      <c r="N851" s="345">
        <v>-40</v>
      </c>
      <c r="O851" s="345">
        <v>0</v>
      </c>
    </row>
    <row r="852" spans="1:15" x14ac:dyDescent="0.3">
      <c r="A852" s="343">
        <v>850</v>
      </c>
      <c r="B852" s="344">
        <v>140</v>
      </c>
      <c r="C852" s="344">
        <v>100</v>
      </c>
      <c r="D852" s="344">
        <v>100</v>
      </c>
      <c r="E852" s="37"/>
      <c r="F852" s="37"/>
      <c r="G852" s="37"/>
      <c r="H852" s="37"/>
      <c r="I852" s="37"/>
      <c r="J852" s="37"/>
      <c r="K852" s="37"/>
      <c r="L852" s="343">
        <v>850</v>
      </c>
      <c r="M852" s="345">
        <v>-40</v>
      </c>
      <c r="N852" s="345">
        <v>-40</v>
      </c>
      <c r="O852" s="345">
        <v>0</v>
      </c>
    </row>
    <row r="853" spans="1:15" x14ac:dyDescent="0.3">
      <c r="A853" s="343">
        <v>851</v>
      </c>
      <c r="B853" s="344">
        <v>140</v>
      </c>
      <c r="C853" s="344">
        <v>100</v>
      </c>
      <c r="D853" s="344">
        <v>100</v>
      </c>
      <c r="E853" s="37"/>
      <c r="F853" s="37"/>
      <c r="G853" s="37"/>
      <c r="H853" s="37"/>
      <c r="I853" s="37"/>
      <c r="J853" s="37"/>
      <c r="K853" s="37"/>
      <c r="L853" s="343">
        <v>851</v>
      </c>
      <c r="M853" s="345">
        <v>-40</v>
      </c>
      <c r="N853" s="345">
        <v>-40</v>
      </c>
      <c r="O853" s="345">
        <v>0</v>
      </c>
    </row>
    <row r="854" spans="1:15" x14ac:dyDescent="0.3">
      <c r="A854" s="343">
        <v>852</v>
      </c>
      <c r="B854" s="344">
        <v>140</v>
      </c>
      <c r="C854" s="344">
        <v>100</v>
      </c>
      <c r="D854" s="344">
        <v>100</v>
      </c>
      <c r="E854" s="37"/>
      <c r="F854" s="37"/>
      <c r="G854" s="37"/>
      <c r="H854" s="37"/>
      <c r="I854" s="37"/>
      <c r="J854" s="37"/>
      <c r="K854" s="37"/>
      <c r="L854" s="343">
        <v>852</v>
      </c>
      <c r="M854" s="345">
        <v>-40</v>
      </c>
      <c r="N854" s="345">
        <v>-40</v>
      </c>
      <c r="O854" s="345">
        <v>0</v>
      </c>
    </row>
    <row r="855" spans="1:15" x14ac:dyDescent="0.3">
      <c r="A855" s="343">
        <v>853</v>
      </c>
      <c r="B855" s="344">
        <v>140</v>
      </c>
      <c r="C855" s="344">
        <v>100</v>
      </c>
      <c r="D855" s="344">
        <v>100</v>
      </c>
      <c r="E855" s="37"/>
      <c r="F855" s="37"/>
      <c r="G855" s="37"/>
      <c r="H855" s="37"/>
      <c r="I855" s="37"/>
      <c r="J855" s="37"/>
      <c r="K855" s="37"/>
      <c r="L855" s="343">
        <v>853</v>
      </c>
      <c r="M855" s="345">
        <v>-40</v>
      </c>
      <c r="N855" s="345">
        <v>-40</v>
      </c>
      <c r="O855" s="345">
        <v>0</v>
      </c>
    </row>
    <row r="856" spans="1:15" x14ac:dyDescent="0.3">
      <c r="A856" s="343">
        <v>854</v>
      </c>
      <c r="B856" s="344">
        <v>140</v>
      </c>
      <c r="C856" s="344">
        <v>100</v>
      </c>
      <c r="D856" s="344">
        <v>100</v>
      </c>
      <c r="E856" s="37"/>
      <c r="F856" s="37"/>
      <c r="G856" s="37"/>
      <c r="H856" s="37"/>
      <c r="I856" s="37"/>
      <c r="J856" s="37"/>
      <c r="K856" s="37"/>
      <c r="L856" s="343">
        <v>854</v>
      </c>
      <c r="M856" s="345">
        <v>-40</v>
      </c>
      <c r="N856" s="345">
        <v>-40</v>
      </c>
      <c r="O856" s="345">
        <v>0</v>
      </c>
    </row>
    <row r="857" spans="1:15" x14ac:dyDescent="0.3">
      <c r="A857" s="343">
        <v>855</v>
      </c>
      <c r="B857" s="344">
        <v>140</v>
      </c>
      <c r="C857" s="344">
        <v>100</v>
      </c>
      <c r="D857" s="344">
        <v>100</v>
      </c>
      <c r="E857" s="37"/>
      <c r="F857" s="37"/>
      <c r="G857" s="37"/>
      <c r="H857" s="37"/>
      <c r="I857" s="37"/>
      <c r="J857" s="37"/>
      <c r="K857" s="37"/>
      <c r="L857" s="343">
        <v>855</v>
      </c>
      <c r="M857" s="345">
        <v>-40</v>
      </c>
      <c r="N857" s="345">
        <v>-40</v>
      </c>
      <c r="O857" s="345">
        <v>0</v>
      </c>
    </row>
    <row r="858" spans="1:15" x14ac:dyDescent="0.3">
      <c r="A858" s="343">
        <v>856</v>
      </c>
      <c r="B858" s="344">
        <v>140</v>
      </c>
      <c r="C858" s="344">
        <v>100</v>
      </c>
      <c r="D858" s="344">
        <v>100</v>
      </c>
      <c r="E858" s="37"/>
      <c r="F858" s="37"/>
      <c r="G858" s="37"/>
      <c r="H858" s="37"/>
      <c r="I858" s="37"/>
      <c r="J858" s="37"/>
      <c r="K858" s="37"/>
      <c r="L858" s="343">
        <v>856</v>
      </c>
      <c r="M858" s="345">
        <v>-40</v>
      </c>
      <c r="N858" s="345">
        <v>-40</v>
      </c>
      <c r="O858" s="345">
        <v>0</v>
      </c>
    </row>
    <row r="859" spans="1:15" x14ac:dyDescent="0.3">
      <c r="A859" s="343">
        <v>857</v>
      </c>
      <c r="B859" s="344">
        <v>140</v>
      </c>
      <c r="C859" s="344">
        <v>100</v>
      </c>
      <c r="D859" s="344">
        <v>100</v>
      </c>
      <c r="E859" s="37"/>
      <c r="F859" s="37"/>
      <c r="G859" s="37"/>
      <c r="H859" s="37"/>
      <c r="I859" s="37"/>
      <c r="J859" s="37"/>
      <c r="K859" s="37"/>
      <c r="L859" s="343">
        <v>857</v>
      </c>
      <c r="M859" s="345">
        <v>-40</v>
      </c>
      <c r="N859" s="345">
        <v>-40</v>
      </c>
      <c r="O859" s="345">
        <v>0</v>
      </c>
    </row>
    <row r="860" spans="1:15" x14ac:dyDescent="0.3">
      <c r="A860" s="343">
        <v>858</v>
      </c>
      <c r="B860" s="344">
        <v>140</v>
      </c>
      <c r="C860" s="344">
        <v>100</v>
      </c>
      <c r="D860" s="344">
        <v>100</v>
      </c>
      <c r="E860" s="37"/>
      <c r="F860" s="37"/>
      <c r="G860" s="37"/>
      <c r="H860" s="37"/>
      <c r="I860" s="37"/>
      <c r="J860" s="37"/>
      <c r="K860" s="37"/>
      <c r="L860" s="343">
        <v>858</v>
      </c>
      <c r="M860" s="345">
        <v>-40</v>
      </c>
      <c r="N860" s="345">
        <v>-40</v>
      </c>
      <c r="O860" s="345">
        <v>0</v>
      </c>
    </row>
    <row r="861" spans="1:15" x14ac:dyDescent="0.3">
      <c r="A861" s="343">
        <v>859</v>
      </c>
      <c r="B861" s="344">
        <v>140</v>
      </c>
      <c r="C861" s="344">
        <v>100</v>
      </c>
      <c r="D861" s="344">
        <v>100</v>
      </c>
      <c r="E861" s="37"/>
      <c r="F861" s="37"/>
      <c r="G861" s="37"/>
      <c r="H861" s="37"/>
      <c r="I861" s="37"/>
      <c r="J861" s="37"/>
      <c r="K861" s="37"/>
      <c r="L861" s="343">
        <v>859</v>
      </c>
      <c r="M861" s="345">
        <v>-40</v>
      </c>
      <c r="N861" s="345">
        <v>-40</v>
      </c>
      <c r="O861" s="345">
        <v>0</v>
      </c>
    </row>
    <row r="862" spans="1:15" x14ac:dyDescent="0.3">
      <c r="A862" s="343">
        <v>860</v>
      </c>
      <c r="B862" s="344">
        <v>140</v>
      </c>
      <c r="C862" s="344">
        <v>100</v>
      </c>
      <c r="D862" s="344">
        <v>100</v>
      </c>
      <c r="E862" s="37"/>
      <c r="F862" s="37"/>
      <c r="G862" s="37"/>
      <c r="H862" s="37"/>
      <c r="I862" s="37"/>
      <c r="J862" s="37"/>
      <c r="K862" s="37"/>
      <c r="L862" s="343">
        <v>860</v>
      </c>
      <c r="M862" s="345">
        <v>-40</v>
      </c>
      <c r="N862" s="345">
        <v>-40</v>
      </c>
      <c r="O862" s="345">
        <v>0</v>
      </c>
    </row>
    <row r="863" spans="1:15" x14ac:dyDescent="0.3">
      <c r="A863" s="343">
        <v>861</v>
      </c>
      <c r="B863" s="344">
        <v>140</v>
      </c>
      <c r="C863" s="344">
        <v>100</v>
      </c>
      <c r="D863" s="344">
        <v>100</v>
      </c>
      <c r="E863" s="37"/>
      <c r="F863" s="37"/>
      <c r="G863" s="37"/>
      <c r="H863" s="37"/>
      <c r="I863" s="37"/>
      <c r="J863" s="37"/>
      <c r="K863" s="37"/>
      <c r="L863" s="343">
        <v>861</v>
      </c>
      <c r="M863" s="345">
        <v>-40</v>
      </c>
      <c r="N863" s="345">
        <v>-40</v>
      </c>
      <c r="O863" s="345">
        <v>0</v>
      </c>
    </row>
    <row r="864" spans="1:15" x14ac:dyDescent="0.3">
      <c r="A864" s="343">
        <v>862</v>
      </c>
      <c r="B864" s="344">
        <v>140</v>
      </c>
      <c r="C864" s="344">
        <v>100</v>
      </c>
      <c r="D864" s="344">
        <v>100</v>
      </c>
      <c r="E864" s="37"/>
      <c r="F864" s="37"/>
      <c r="G864" s="37"/>
      <c r="H864" s="37"/>
      <c r="I864" s="37"/>
      <c r="J864" s="37"/>
      <c r="K864" s="37"/>
      <c r="L864" s="343">
        <v>862</v>
      </c>
      <c r="M864" s="345">
        <v>-40</v>
      </c>
      <c r="N864" s="345">
        <v>-40</v>
      </c>
      <c r="O864" s="345">
        <v>0</v>
      </c>
    </row>
    <row r="865" spans="1:15" x14ac:dyDescent="0.3">
      <c r="A865" s="343">
        <v>863</v>
      </c>
      <c r="B865" s="344">
        <v>140</v>
      </c>
      <c r="C865" s="344">
        <v>100</v>
      </c>
      <c r="D865" s="344">
        <v>100</v>
      </c>
      <c r="E865" s="37"/>
      <c r="F865" s="37"/>
      <c r="G865" s="37"/>
      <c r="H865" s="37"/>
      <c r="I865" s="37"/>
      <c r="J865" s="37"/>
      <c r="K865" s="37"/>
      <c r="L865" s="343">
        <v>863</v>
      </c>
      <c r="M865" s="345">
        <v>-40</v>
      </c>
      <c r="N865" s="345">
        <v>-40</v>
      </c>
      <c r="O865" s="345">
        <v>0</v>
      </c>
    </row>
    <row r="866" spans="1:15" x14ac:dyDescent="0.3">
      <c r="A866" s="343">
        <v>864</v>
      </c>
      <c r="B866" s="344">
        <v>140</v>
      </c>
      <c r="C866" s="344">
        <v>100</v>
      </c>
      <c r="D866" s="344">
        <v>100</v>
      </c>
      <c r="E866" s="37"/>
      <c r="F866" s="37"/>
      <c r="G866" s="37"/>
      <c r="H866" s="37"/>
      <c r="I866" s="37"/>
      <c r="J866" s="37"/>
      <c r="K866" s="37"/>
      <c r="L866" s="343">
        <v>864</v>
      </c>
      <c r="M866" s="345">
        <v>-40</v>
      </c>
      <c r="N866" s="345">
        <v>-40</v>
      </c>
      <c r="O866" s="345">
        <v>0</v>
      </c>
    </row>
    <row r="867" spans="1:15" x14ac:dyDescent="0.3">
      <c r="A867" s="343">
        <v>865</v>
      </c>
      <c r="B867" s="344">
        <v>140</v>
      </c>
      <c r="C867" s="344">
        <v>100</v>
      </c>
      <c r="D867" s="344">
        <v>100</v>
      </c>
      <c r="E867" s="37"/>
      <c r="F867" s="37"/>
      <c r="G867" s="37"/>
      <c r="H867" s="37"/>
      <c r="I867" s="37"/>
      <c r="J867" s="37"/>
      <c r="K867" s="37"/>
      <c r="L867" s="343">
        <v>865</v>
      </c>
      <c r="M867" s="345">
        <v>-40</v>
      </c>
      <c r="N867" s="345">
        <v>-40</v>
      </c>
      <c r="O867" s="345">
        <v>0</v>
      </c>
    </row>
    <row r="868" spans="1:15" x14ac:dyDescent="0.3">
      <c r="A868" s="343">
        <v>866</v>
      </c>
      <c r="B868" s="344">
        <v>140</v>
      </c>
      <c r="C868" s="344">
        <v>100</v>
      </c>
      <c r="D868" s="344">
        <v>100</v>
      </c>
      <c r="E868" s="37"/>
      <c r="F868" s="37"/>
      <c r="G868" s="37"/>
      <c r="H868" s="37"/>
      <c r="I868" s="37"/>
      <c r="J868" s="37"/>
      <c r="K868" s="37"/>
      <c r="L868" s="343">
        <v>866</v>
      </c>
      <c r="M868" s="345">
        <v>-40</v>
      </c>
      <c r="N868" s="345">
        <v>-40</v>
      </c>
      <c r="O868" s="345">
        <v>0</v>
      </c>
    </row>
    <row r="869" spans="1:15" x14ac:dyDescent="0.3">
      <c r="A869" s="343">
        <v>867</v>
      </c>
      <c r="B869" s="344">
        <v>140</v>
      </c>
      <c r="C869" s="344">
        <v>100</v>
      </c>
      <c r="D869" s="344">
        <v>100</v>
      </c>
      <c r="E869" s="37"/>
      <c r="F869" s="37"/>
      <c r="G869" s="37"/>
      <c r="H869" s="37"/>
      <c r="I869" s="37"/>
      <c r="J869" s="37"/>
      <c r="K869" s="37"/>
      <c r="L869" s="343">
        <v>867</v>
      </c>
      <c r="M869" s="345">
        <v>-40</v>
      </c>
      <c r="N869" s="345">
        <v>-40</v>
      </c>
      <c r="O869" s="345">
        <v>0</v>
      </c>
    </row>
    <row r="870" spans="1:15" x14ac:dyDescent="0.3">
      <c r="A870" s="343">
        <v>868</v>
      </c>
      <c r="B870" s="344">
        <v>140</v>
      </c>
      <c r="C870" s="344">
        <v>100</v>
      </c>
      <c r="D870" s="344">
        <v>100</v>
      </c>
      <c r="E870" s="37"/>
      <c r="F870" s="37"/>
      <c r="G870" s="37"/>
      <c r="H870" s="37"/>
      <c r="I870" s="37"/>
      <c r="J870" s="37"/>
      <c r="K870" s="37"/>
      <c r="L870" s="343">
        <v>868</v>
      </c>
      <c r="M870" s="345">
        <v>-40</v>
      </c>
      <c r="N870" s="345">
        <v>-40</v>
      </c>
      <c r="O870" s="345">
        <v>0</v>
      </c>
    </row>
    <row r="871" spans="1:15" x14ac:dyDescent="0.3">
      <c r="A871" s="343">
        <v>869</v>
      </c>
      <c r="B871" s="344">
        <v>140</v>
      </c>
      <c r="C871" s="344">
        <v>100</v>
      </c>
      <c r="D871" s="344">
        <v>100</v>
      </c>
      <c r="E871" s="37"/>
      <c r="F871" s="37"/>
      <c r="G871" s="37"/>
      <c r="H871" s="37"/>
      <c r="I871" s="37"/>
      <c r="J871" s="37"/>
      <c r="K871" s="37"/>
      <c r="L871" s="343">
        <v>869</v>
      </c>
      <c r="M871" s="345">
        <v>-40</v>
      </c>
      <c r="N871" s="345">
        <v>-40</v>
      </c>
      <c r="O871" s="345">
        <v>0</v>
      </c>
    </row>
    <row r="872" spans="1:15" x14ac:dyDescent="0.3">
      <c r="A872" s="343">
        <v>870</v>
      </c>
      <c r="B872" s="344">
        <v>140</v>
      </c>
      <c r="C872" s="344">
        <v>100</v>
      </c>
      <c r="D872" s="344">
        <v>100</v>
      </c>
      <c r="E872" s="37"/>
      <c r="F872" s="37"/>
      <c r="G872" s="37"/>
      <c r="H872" s="37"/>
      <c r="I872" s="37"/>
      <c r="J872" s="37"/>
      <c r="K872" s="37"/>
      <c r="L872" s="343">
        <v>870</v>
      </c>
      <c r="M872" s="345">
        <v>-40</v>
      </c>
      <c r="N872" s="345">
        <v>-40</v>
      </c>
      <c r="O872" s="345">
        <v>0</v>
      </c>
    </row>
    <row r="873" spans="1:15" x14ac:dyDescent="0.3">
      <c r="A873" s="343">
        <v>871</v>
      </c>
      <c r="B873" s="344">
        <v>140</v>
      </c>
      <c r="C873" s="344">
        <v>100</v>
      </c>
      <c r="D873" s="344">
        <v>100</v>
      </c>
      <c r="E873" s="37"/>
      <c r="F873" s="37"/>
      <c r="G873" s="37"/>
      <c r="H873" s="37"/>
      <c r="I873" s="37"/>
      <c r="J873" s="37"/>
      <c r="K873" s="37"/>
      <c r="L873" s="343">
        <v>871</v>
      </c>
      <c r="M873" s="345">
        <v>-40</v>
      </c>
      <c r="N873" s="345">
        <v>-40</v>
      </c>
      <c r="O873" s="345">
        <v>0</v>
      </c>
    </row>
    <row r="874" spans="1:15" x14ac:dyDescent="0.3">
      <c r="A874" s="343">
        <v>872</v>
      </c>
      <c r="B874" s="344">
        <v>140</v>
      </c>
      <c r="C874" s="344">
        <v>100</v>
      </c>
      <c r="D874" s="344">
        <v>100</v>
      </c>
      <c r="E874" s="37"/>
      <c r="F874" s="37"/>
      <c r="G874" s="37"/>
      <c r="H874" s="37"/>
      <c r="I874" s="37"/>
      <c r="J874" s="37"/>
      <c r="K874" s="37"/>
      <c r="L874" s="343">
        <v>872</v>
      </c>
      <c r="M874" s="345">
        <v>-40</v>
      </c>
      <c r="N874" s="345">
        <v>-40</v>
      </c>
      <c r="O874" s="345">
        <v>0</v>
      </c>
    </row>
    <row r="875" spans="1:15" x14ac:dyDescent="0.3">
      <c r="A875" s="343">
        <v>873</v>
      </c>
      <c r="B875" s="344">
        <v>140</v>
      </c>
      <c r="C875" s="344">
        <v>100</v>
      </c>
      <c r="D875" s="344">
        <v>100</v>
      </c>
      <c r="E875" s="37"/>
      <c r="F875" s="37"/>
      <c r="G875" s="37"/>
      <c r="H875" s="37"/>
      <c r="I875" s="37"/>
      <c r="J875" s="37"/>
      <c r="K875" s="37"/>
      <c r="L875" s="343">
        <v>873</v>
      </c>
      <c r="M875" s="345">
        <v>-40</v>
      </c>
      <c r="N875" s="345">
        <v>-40</v>
      </c>
      <c r="O875" s="345">
        <v>0</v>
      </c>
    </row>
    <row r="876" spans="1:15" x14ac:dyDescent="0.3">
      <c r="A876" s="343">
        <v>874</v>
      </c>
      <c r="B876" s="344">
        <v>140</v>
      </c>
      <c r="C876" s="344">
        <v>100</v>
      </c>
      <c r="D876" s="344">
        <v>100</v>
      </c>
      <c r="E876" s="37"/>
      <c r="F876" s="37"/>
      <c r="G876" s="37"/>
      <c r="H876" s="37"/>
      <c r="I876" s="37"/>
      <c r="J876" s="37"/>
      <c r="K876" s="37"/>
      <c r="L876" s="343">
        <v>874</v>
      </c>
      <c r="M876" s="345">
        <v>-40</v>
      </c>
      <c r="N876" s="345">
        <v>-40</v>
      </c>
      <c r="O876" s="345">
        <v>0</v>
      </c>
    </row>
    <row r="877" spans="1:15" x14ac:dyDescent="0.3">
      <c r="A877" s="343">
        <v>875</v>
      </c>
      <c r="B877" s="344">
        <v>140</v>
      </c>
      <c r="C877" s="344">
        <v>100</v>
      </c>
      <c r="D877" s="344">
        <v>100</v>
      </c>
      <c r="E877" s="37"/>
      <c r="F877" s="37"/>
      <c r="G877" s="37"/>
      <c r="H877" s="37"/>
      <c r="I877" s="37"/>
      <c r="J877" s="37"/>
      <c r="K877" s="37"/>
      <c r="L877" s="343">
        <v>875</v>
      </c>
      <c r="M877" s="345">
        <v>-40</v>
      </c>
      <c r="N877" s="345">
        <v>-40</v>
      </c>
      <c r="O877" s="345">
        <v>0</v>
      </c>
    </row>
    <row r="878" spans="1:15" x14ac:dyDescent="0.3">
      <c r="A878" s="343">
        <v>876</v>
      </c>
      <c r="B878" s="344">
        <v>140</v>
      </c>
      <c r="C878" s="344">
        <v>100</v>
      </c>
      <c r="D878" s="344">
        <v>100</v>
      </c>
      <c r="E878" s="37"/>
      <c r="F878" s="37"/>
      <c r="G878" s="37"/>
      <c r="H878" s="37"/>
      <c r="I878" s="37"/>
      <c r="J878" s="37"/>
      <c r="K878" s="37"/>
      <c r="L878" s="343">
        <v>876</v>
      </c>
      <c r="M878" s="345">
        <v>-40</v>
      </c>
      <c r="N878" s="345">
        <v>-40</v>
      </c>
      <c r="O878" s="345">
        <v>0</v>
      </c>
    </row>
    <row r="879" spans="1:15" x14ac:dyDescent="0.3">
      <c r="A879" s="343">
        <v>877</v>
      </c>
      <c r="B879" s="344">
        <v>140</v>
      </c>
      <c r="C879" s="344">
        <v>100</v>
      </c>
      <c r="D879" s="344">
        <v>100</v>
      </c>
      <c r="E879" s="37"/>
      <c r="F879" s="37"/>
      <c r="G879" s="37"/>
      <c r="H879" s="37"/>
      <c r="I879" s="37"/>
      <c r="J879" s="37"/>
      <c r="K879" s="37"/>
      <c r="L879" s="343">
        <v>877</v>
      </c>
      <c r="M879" s="345">
        <v>-40</v>
      </c>
      <c r="N879" s="345">
        <v>-40</v>
      </c>
      <c r="O879" s="345">
        <v>0</v>
      </c>
    </row>
    <row r="880" spans="1:15" x14ac:dyDescent="0.3">
      <c r="A880" s="343">
        <v>878</v>
      </c>
      <c r="B880" s="344">
        <v>140</v>
      </c>
      <c r="C880" s="344">
        <v>100</v>
      </c>
      <c r="D880" s="344">
        <v>100</v>
      </c>
      <c r="E880" s="37"/>
      <c r="F880" s="37"/>
      <c r="G880" s="37"/>
      <c r="H880" s="37"/>
      <c r="I880" s="37"/>
      <c r="J880" s="37"/>
      <c r="K880" s="37"/>
      <c r="L880" s="343">
        <v>878</v>
      </c>
      <c r="M880" s="345">
        <v>-40</v>
      </c>
      <c r="N880" s="345">
        <v>-40</v>
      </c>
      <c r="O880" s="345">
        <v>0</v>
      </c>
    </row>
    <row r="881" spans="1:15" x14ac:dyDescent="0.3">
      <c r="A881" s="343">
        <v>879</v>
      </c>
      <c r="B881" s="344">
        <v>140</v>
      </c>
      <c r="C881" s="344">
        <v>100</v>
      </c>
      <c r="D881" s="344">
        <v>100</v>
      </c>
      <c r="E881" s="37"/>
      <c r="F881" s="37"/>
      <c r="G881" s="37"/>
      <c r="H881" s="37"/>
      <c r="I881" s="37"/>
      <c r="J881" s="37"/>
      <c r="K881" s="37"/>
      <c r="L881" s="343">
        <v>879</v>
      </c>
      <c r="M881" s="345">
        <v>-40</v>
      </c>
      <c r="N881" s="345">
        <v>-40</v>
      </c>
      <c r="O881" s="345">
        <v>0</v>
      </c>
    </row>
    <row r="882" spans="1:15" x14ac:dyDescent="0.3">
      <c r="A882" s="343">
        <v>880</v>
      </c>
      <c r="B882" s="344">
        <v>140</v>
      </c>
      <c r="C882" s="344">
        <v>100</v>
      </c>
      <c r="D882" s="344">
        <v>100</v>
      </c>
      <c r="E882" s="37"/>
      <c r="F882" s="37"/>
      <c r="G882" s="37"/>
      <c r="H882" s="37"/>
      <c r="I882" s="37"/>
      <c r="J882" s="37"/>
      <c r="K882" s="37"/>
      <c r="L882" s="343">
        <v>880</v>
      </c>
      <c r="M882" s="345">
        <v>-40</v>
      </c>
      <c r="N882" s="345">
        <v>-40</v>
      </c>
      <c r="O882" s="345">
        <v>0</v>
      </c>
    </row>
    <row r="883" spans="1:15" x14ac:dyDescent="0.3">
      <c r="A883" s="343">
        <v>881</v>
      </c>
      <c r="B883" s="344">
        <v>140</v>
      </c>
      <c r="C883" s="344">
        <v>100</v>
      </c>
      <c r="D883" s="344">
        <v>100</v>
      </c>
      <c r="E883" s="37"/>
      <c r="F883" s="37"/>
      <c r="G883" s="37"/>
      <c r="H883" s="37"/>
      <c r="I883" s="37"/>
      <c r="J883" s="37"/>
      <c r="K883" s="37"/>
      <c r="L883" s="343">
        <v>881</v>
      </c>
      <c r="M883" s="345">
        <v>-40</v>
      </c>
      <c r="N883" s="345">
        <v>-40</v>
      </c>
      <c r="O883" s="345">
        <v>0</v>
      </c>
    </row>
    <row r="884" spans="1:15" x14ac:dyDescent="0.3">
      <c r="A884" s="343">
        <v>882</v>
      </c>
      <c r="B884" s="344">
        <v>140</v>
      </c>
      <c r="C884" s="344">
        <v>100</v>
      </c>
      <c r="D884" s="344">
        <v>100</v>
      </c>
      <c r="E884" s="37"/>
      <c r="F884" s="37"/>
      <c r="G884" s="37"/>
      <c r="H884" s="37"/>
      <c r="I884" s="37"/>
      <c r="J884" s="37"/>
      <c r="K884" s="37"/>
      <c r="L884" s="343">
        <v>882</v>
      </c>
      <c r="M884" s="345">
        <v>-40</v>
      </c>
      <c r="N884" s="345">
        <v>-40</v>
      </c>
      <c r="O884" s="345">
        <v>0</v>
      </c>
    </row>
    <row r="885" spans="1:15" x14ac:dyDescent="0.3">
      <c r="A885" s="343">
        <v>883</v>
      </c>
      <c r="B885" s="344">
        <v>140</v>
      </c>
      <c r="C885" s="344">
        <v>100</v>
      </c>
      <c r="D885" s="344">
        <v>100</v>
      </c>
      <c r="E885" s="37"/>
      <c r="F885" s="37"/>
      <c r="G885" s="37"/>
      <c r="H885" s="37"/>
      <c r="I885" s="37"/>
      <c r="J885" s="37"/>
      <c r="K885" s="37"/>
      <c r="L885" s="343">
        <v>883</v>
      </c>
      <c r="M885" s="345">
        <v>-40</v>
      </c>
      <c r="N885" s="345">
        <v>-40</v>
      </c>
      <c r="O885" s="345">
        <v>0</v>
      </c>
    </row>
    <row r="886" spans="1:15" x14ac:dyDescent="0.3">
      <c r="A886" s="343">
        <v>884</v>
      </c>
      <c r="B886" s="344">
        <v>140</v>
      </c>
      <c r="C886" s="344">
        <v>100</v>
      </c>
      <c r="D886" s="344">
        <v>100</v>
      </c>
      <c r="E886" s="37"/>
      <c r="F886" s="37"/>
      <c r="G886" s="37"/>
      <c r="H886" s="37"/>
      <c r="I886" s="37"/>
      <c r="J886" s="37"/>
      <c r="K886" s="37"/>
      <c r="L886" s="343">
        <v>884</v>
      </c>
      <c r="M886" s="345">
        <v>-40</v>
      </c>
      <c r="N886" s="345">
        <v>-40</v>
      </c>
      <c r="O886" s="345">
        <v>0</v>
      </c>
    </row>
    <row r="887" spans="1:15" x14ac:dyDescent="0.3">
      <c r="A887" s="343">
        <v>885</v>
      </c>
      <c r="B887" s="344">
        <v>140</v>
      </c>
      <c r="C887" s="344">
        <v>100</v>
      </c>
      <c r="D887" s="344">
        <v>100</v>
      </c>
      <c r="E887" s="37"/>
      <c r="F887" s="37"/>
      <c r="G887" s="37"/>
      <c r="H887" s="37"/>
      <c r="I887" s="37"/>
      <c r="J887" s="37"/>
      <c r="K887" s="37"/>
      <c r="L887" s="343">
        <v>885</v>
      </c>
      <c r="M887" s="345">
        <v>-40</v>
      </c>
      <c r="N887" s="345">
        <v>-40</v>
      </c>
      <c r="O887" s="345">
        <v>0</v>
      </c>
    </row>
    <row r="888" spans="1:15" x14ac:dyDescent="0.3">
      <c r="A888" s="343">
        <v>886</v>
      </c>
      <c r="B888" s="344">
        <v>140</v>
      </c>
      <c r="C888" s="344">
        <v>100</v>
      </c>
      <c r="D888" s="344">
        <v>100</v>
      </c>
      <c r="E888" s="37"/>
      <c r="F888" s="37"/>
      <c r="G888" s="37"/>
      <c r="H888" s="37"/>
      <c r="I888" s="37"/>
      <c r="J888" s="37"/>
      <c r="K888" s="37"/>
      <c r="L888" s="343">
        <v>886</v>
      </c>
      <c r="M888" s="345">
        <v>-40</v>
      </c>
      <c r="N888" s="345">
        <v>-40</v>
      </c>
      <c r="O888" s="345">
        <v>0</v>
      </c>
    </row>
    <row r="889" spans="1:15" x14ac:dyDescent="0.3">
      <c r="A889" s="343">
        <v>887</v>
      </c>
      <c r="B889" s="344">
        <v>140</v>
      </c>
      <c r="C889" s="344">
        <v>100</v>
      </c>
      <c r="D889" s="344">
        <v>100</v>
      </c>
      <c r="E889" s="37"/>
      <c r="F889" s="37"/>
      <c r="G889" s="37"/>
      <c r="H889" s="37"/>
      <c r="I889" s="37"/>
      <c r="J889" s="37"/>
      <c r="K889" s="37"/>
      <c r="L889" s="343">
        <v>887</v>
      </c>
      <c r="M889" s="345">
        <v>-40</v>
      </c>
      <c r="N889" s="345">
        <v>-40</v>
      </c>
      <c r="O889" s="345">
        <v>0</v>
      </c>
    </row>
    <row r="890" spans="1:15" x14ac:dyDescent="0.3">
      <c r="A890" s="343">
        <v>888</v>
      </c>
      <c r="B890" s="344">
        <v>140</v>
      </c>
      <c r="C890" s="344">
        <v>100</v>
      </c>
      <c r="D890" s="344">
        <v>100</v>
      </c>
      <c r="E890" s="37"/>
      <c r="F890" s="37"/>
      <c r="G890" s="37"/>
      <c r="H890" s="37"/>
      <c r="I890" s="37"/>
      <c r="J890" s="37"/>
      <c r="K890" s="37"/>
      <c r="L890" s="343">
        <v>888</v>
      </c>
      <c r="M890" s="345">
        <v>-40</v>
      </c>
      <c r="N890" s="345">
        <v>-40</v>
      </c>
      <c r="O890" s="345">
        <v>0</v>
      </c>
    </row>
    <row r="891" spans="1:15" x14ac:dyDescent="0.3">
      <c r="A891" s="343">
        <v>889</v>
      </c>
      <c r="B891" s="344">
        <v>140</v>
      </c>
      <c r="C891" s="344">
        <v>100</v>
      </c>
      <c r="D891" s="344">
        <v>100</v>
      </c>
      <c r="E891" s="37"/>
      <c r="F891" s="37"/>
      <c r="G891" s="37"/>
      <c r="H891" s="37"/>
      <c r="I891" s="37"/>
      <c r="J891" s="37"/>
      <c r="K891" s="37"/>
      <c r="L891" s="343">
        <v>889</v>
      </c>
      <c r="M891" s="345">
        <v>-40</v>
      </c>
      <c r="N891" s="345">
        <v>-40</v>
      </c>
      <c r="O891" s="345">
        <v>0</v>
      </c>
    </row>
    <row r="892" spans="1:15" x14ac:dyDescent="0.3">
      <c r="A892" s="343">
        <v>890</v>
      </c>
      <c r="B892" s="344">
        <v>140</v>
      </c>
      <c r="C892" s="344">
        <v>100</v>
      </c>
      <c r="D892" s="344">
        <v>100</v>
      </c>
      <c r="E892" s="37"/>
      <c r="F892" s="37"/>
      <c r="G892" s="37"/>
      <c r="H892" s="37"/>
      <c r="I892" s="37"/>
      <c r="J892" s="37"/>
      <c r="K892" s="37"/>
      <c r="L892" s="343">
        <v>890</v>
      </c>
      <c r="M892" s="345">
        <v>-40</v>
      </c>
      <c r="N892" s="345">
        <v>-40</v>
      </c>
      <c r="O892" s="345">
        <v>0</v>
      </c>
    </row>
    <row r="893" spans="1:15" x14ac:dyDescent="0.3">
      <c r="A893" s="343">
        <v>891</v>
      </c>
      <c r="B893" s="344">
        <v>140</v>
      </c>
      <c r="C893" s="344">
        <v>100</v>
      </c>
      <c r="D893" s="344">
        <v>100</v>
      </c>
      <c r="E893" s="37"/>
      <c r="F893" s="37"/>
      <c r="G893" s="37"/>
      <c r="H893" s="37"/>
      <c r="I893" s="37"/>
      <c r="J893" s="37"/>
      <c r="K893" s="37"/>
      <c r="L893" s="343">
        <v>891</v>
      </c>
      <c r="M893" s="345">
        <v>-40</v>
      </c>
      <c r="N893" s="345">
        <v>-40</v>
      </c>
      <c r="O893" s="345">
        <v>0</v>
      </c>
    </row>
    <row r="894" spans="1:15" x14ac:dyDescent="0.3">
      <c r="A894" s="343">
        <v>892</v>
      </c>
      <c r="B894" s="344">
        <v>140</v>
      </c>
      <c r="C894" s="344">
        <v>100</v>
      </c>
      <c r="D894" s="344">
        <v>100</v>
      </c>
      <c r="E894" s="37"/>
      <c r="F894" s="37"/>
      <c r="G894" s="37"/>
      <c r="H894" s="37"/>
      <c r="I894" s="37"/>
      <c r="J894" s="37"/>
      <c r="K894" s="37"/>
      <c r="L894" s="343">
        <v>892</v>
      </c>
      <c r="M894" s="345">
        <v>-40</v>
      </c>
      <c r="N894" s="345">
        <v>-40</v>
      </c>
      <c r="O894" s="345">
        <v>0</v>
      </c>
    </row>
    <row r="895" spans="1:15" x14ac:dyDescent="0.3">
      <c r="A895" s="343">
        <v>893</v>
      </c>
      <c r="B895" s="344">
        <v>140</v>
      </c>
      <c r="C895" s="344">
        <v>100</v>
      </c>
      <c r="D895" s="344">
        <v>100</v>
      </c>
      <c r="E895" s="37"/>
      <c r="F895" s="37"/>
      <c r="G895" s="37"/>
      <c r="H895" s="37"/>
      <c r="I895" s="37"/>
      <c r="J895" s="37"/>
      <c r="K895" s="37"/>
      <c r="L895" s="343">
        <v>893</v>
      </c>
      <c r="M895" s="345">
        <v>-40</v>
      </c>
      <c r="N895" s="345">
        <v>-40</v>
      </c>
      <c r="O895" s="345">
        <v>0</v>
      </c>
    </row>
    <row r="896" spans="1:15" x14ac:dyDescent="0.3">
      <c r="A896" s="343">
        <v>894</v>
      </c>
      <c r="B896" s="344">
        <v>140</v>
      </c>
      <c r="C896" s="344">
        <v>100</v>
      </c>
      <c r="D896" s="344">
        <v>100</v>
      </c>
      <c r="E896" s="37"/>
      <c r="F896" s="37"/>
      <c r="G896" s="37"/>
      <c r="H896" s="37"/>
      <c r="I896" s="37"/>
      <c r="J896" s="37"/>
      <c r="K896" s="37"/>
      <c r="L896" s="343">
        <v>894</v>
      </c>
      <c r="M896" s="345">
        <v>-40</v>
      </c>
      <c r="N896" s="345">
        <v>-40</v>
      </c>
      <c r="O896" s="345">
        <v>0</v>
      </c>
    </row>
    <row r="897" spans="1:15" x14ac:dyDescent="0.3">
      <c r="A897" s="343">
        <v>895</v>
      </c>
      <c r="B897" s="344">
        <v>140</v>
      </c>
      <c r="C897" s="344">
        <v>100</v>
      </c>
      <c r="D897" s="344">
        <v>100</v>
      </c>
      <c r="E897" s="37"/>
      <c r="F897" s="37"/>
      <c r="G897" s="37"/>
      <c r="H897" s="37"/>
      <c r="I897" s="37"/>
      <c r="J897" s="37"/>
      <c r="K897" s="37"/>
      <c r="L897" s="343">
        <v>895</v>
      </c>
      <c r="M897" s="345">
        <v>-40</v>
      </c>
      <c r="N897" s="345">
        <v>-40</v>
      </c>
      <c r="O897" s="345">
        <v>0</v>
      </c>
    </row>
    <row r="898" spans="1:15" x14ac:dyDescent="0.3">
      <c r="A898" s="343">
        <v>896</v>
      </c>
      <c r="B898" s="344">
        <v>140</v>
      </c>
      <c r="C898" s="344">
        <v>100</v>
      </c>
      <c r="D898" s="344">
        <v>100</v>
      </c>
      <c r="E898" s="37"/>
      <c r="F898" s="37"/>
      <c r="G898" s="37"/>
      <c r="H898" s="37"/>
      <c r="I898" s="37"/>
      <c r="J898" s="37"/>
      <c r="K898" s="37"/>
      <c r="L898" s="343">
        <v>896</v>
      </c>
      <c r="M898" s="345">
        <v>-40</v>
      </c>
      <c r="N898" s="345">
        <v>-40</v>
      </c>
      <c r="O898" s="345">
        <v>0</v>
      </c>
    </row>
    <row r="899" spans="1:15" x14ac:dyDescent="0.3">
      <c r="A899" s="343">
        <v>897</v>
      </c>
      <c r="B899" s="344">
        <v>140</v>
      </c>
      <c r="C899" s="344">
        <v>100</v>
      </c>
      <c r="D899" s="344">
        <v>100</v>
      </c>
      <c r="E899" s="37"/>
      <c r="F899" s="37"/>
      <c r="G899" s="37"/>
      <c r="H899" s="37"/>
      <c r="I899" s="37"/>
      <c r="J899" s="37"/>
      <c r="K899" s="37"/>
      <c r="L899" s="343">
        <v>897</v>
      </c>
      <c r="M899" s="345">
        <v>-40</v>
      </c>
      <c r="N899" s="345">
        <v>-40</v>
      </c>
      <c r="O899" s="345">
        <v>0</v>
      </c>
    </row>
    <row r="900" spans="1:15" x14ac:dyDescent="0.3">
      <c r="A900" s="343">
        <v>898</v>
      </c>
      <c r="B900" s="344">
        <v>140</v>
      </c>
      <c r="C900" s="344">
        <v>100</v>
      </c>
      <c r="D900" s="344">
        <v>100</v>
      </c>
      <c r="E900" s="37"/>
      <c r="F900" s="37"/>
      <c r="G900" s="37"/>
      <c r="H900" s="37"/>
      <c r="I900" s="37"/>
      <c r="J900" s="37"/>
      <c r="K900" s="37"/>
      <c r="L900" s="343">
        <v>898</v>
      </c>
      <c r="M900" s="345">
        <v>-40</v>
      </c>
      <c r="N900" s="345">
        <v>-40</v>
      </c>
      <c r="O900" s="345">
        <v>0</v>
      </c>
    </row>
    <row r="901" spans="1:15" x14ac:dyDescent="0.3">
      <c r="A901" s="343">
        <v>899</v>
      </c>
      <c r="B901" s="344">
        <v>140</v>
      </c>
      <c r="C901" s="344">
        <v>100</v>
      </c>
      <c r="D901" s="344">
        <v>100</v>
      </c>
      <c r="E901" s="37"/>
      <c r="F901" s="37"/>
      <c r="G901" s="37"/>
      <c r="H901" s="37"/>
      <c r="I901" s="37"/>
      <c r="J901" s="37"/>
      <c r="K901" s="37"/>
      <c r="L901" s="343">
        <v>899</v>
      </c>
      <c r="M901" s="345">
        <v>-40</v>
      </c>
      <c r="N901" s="345">
        <v>-40</v>
      </c>
      <c r="O901" s="345">
        <v>0</v>
      </c>
    </row>
    <row r="902" spans="1:15" x14ac:dyDescent="0.3">
      <c r="A902" s="343">
        <v>900</v>
      </c>
      <c r="B902" s="344">
        <v>140</v>
      </c>
      <c r="C902" s="344">
        <v>100</v>
      </c>
      <c r="D902" s="344">
        <v>100</v>
      </c>
      <c r="E902" s="37"/>
      <c r="F902" s="37"/>
      <c r="G902" s="37"/>
      <c r="H902" s="37"/>
      <c r="I902" s="37"/>
      <c r="J902" s="37"/>
      <c r="K902" s="37"/>
      <c r="L902" s="343">
        <v>900</v>
      </c>
      <c r="M902" s="345">
        <v>-40</v>
      </c>
      <c r="N902" s="345">
        <v>-40</v>
      </c>
      <c r="O902" s="345">
        <v>0</v>
      </c>
    </row>
    <row r="903" spans="1:15" x14ac:dyDescent="0.3">
      <c r="A903" s="343">
        <v>901</v>
      </c>
      <c r="B903" s="344">
        <v>140</v>
      </c>
      <c r="C903" s="344">
        <v>100</v>
      </c>
      <c r="D903" s="344">
        <v>100</v>
      </c>
      <c r="E903" s="37"/>
      <c r="F903" s="37"/>
      <c r="G903" s="37"/>
      <c r="H903" s="37"/>
      <c r="I903" s="37"/>
      <c r="J903" s="37"/>
      <c r="K903" s="37"/>
      <c r="L903" s="343">
        <v>901</v>
      </c>
      <c r="M903" s="345">
        <v>-40</v>
      </c>
      <c r="N903" s="345">
        <v>-40</v>
      </c>
      <c r="O903" s="345">
        <v>0</v>
      </c>
    </row>
    <row r="904" spans="1:15" x14ac:dyDescent="0.3">
      <c r="A904" s="343">
        <v>902</v>
      </c>
      <c r="B904" s="344">
        <v>140</v>
      </c>
      <c r="C904" s="344">
        <v>100</v>
      </c>
      <c r="D904" s="344">
        <v>100</v>
      </c>
      <c r="E904" s="37"/>
      <c r="F904" s="37"/>
      <c r="G904" s="37"/>
      <c r="H904" s="37"/>
      <c r="I904" s="37"/>
      <c r="J904" s="37"/>
      <c r="K904" s="37"/>
      <c r="L904" s="343">
        <v>902</v>
      </c>
      <c r="M904" s="345">
        <v>-40</v>
      </c>
      <c r="N904" s="345">
        <v>-40</v>
      </c>
      <c r="O904" s="345">
        <v>0</v>
      </c>
    </row>
    <row r="905" spans="1:15" x14ac:dyDescent="0.3">
      <c r="A905" s="343">
        <v>903</v>
      </c>
      <c r="B905" s="344">
        <v>140</v>
      </c>
      <c r="C905" s="344">
        <v>100</v>
      </c>
      <c r="D905" s="344">
        <v>100</v>
      </c>
      <c r="E905" s="37"/>
      <c r="F905" s="37"/>
      <c r="G905" s="37"/>
      <c r="H905" s="37"/>
      <c r="I905" s="37"/>
      <c r="J905" s="37"/>
      <c r="K905" s="37"/>
      <c r="L905" s="343">
        <v>903</v>
      </c>
      <c r="M905" s="345">
        <v>-40</v>
      </c>
      <c r="N905" s="345">
        <v>-40</v>
      </c>
      <c r="O905" s="345">
        <v>0</v>
      </c>
    </row>
    <row r="906" spans="1:15" x14ac:dyDescent="0.3">
      <c r="A906" s="343">
        <v>904</v>
      </c>
      <c r="B906" s="344">
        <v>140</v>
      </c>
      <c r="C906" s="344">
        <v>100</v>
      </c>
      <c r="D906" s="344">
        <v>100</v>
      </c>
      <c r="E906" s="37"/>
      <c r="F906" s="37"/>
      <c r="G906" s="37"/>
      <c r="H906" s="37"/>
      <c r="I906" s="37"/>
      <c r="J906" s="37"/>
      <c r="K906" s="37"/>
      <c r="L906" s="343">
        <v>904</v>
      </c>
      <c r="M906" s="345">
        <v>-40</v>
      </c>
      <c r="N906" s="345">
        <v>-40</v>
      </c>
      <c r="O906" s="345">
        <v>0</v>
      </c>
    </row>
    <row r="907" spans="1:15" x14ac:dyDescent="0.3">
      <c r="A907" s="343">
        <v>905</v>
      </c>
      <c r="B907" s="344">
        <v>140</v>
      </c>
      <c r="C907" s="344">
        <v>100</v>
      </c>
      <c r="D907" s="344">
        <v>100</v>
      </c>
      <c r="E907" s="37"/>
      <c r="F907" s="37"/>
      <c r="G907" s="37"/>
      <c r="H907" s="37"/>
      <c r="I907" s="37"/>
      <c r="J907" s="37"/>
      <c r="K907" s="37"/>
      <c r="L907" s="343">
        <v>905</v>
      </c>
      <c r="M907" s="345">
        <v>-40</v>
      </c>
      <c r="N907" s="345">
        <v>-40</v>
      </c>
      <c r="O907" s="345">
        <v>0</v>
      </c>
    </row>
    <row r="908" spans="1:15" x14ac:dyDescent="0.3">
      <c r="A908" s="343">
        <v>906</v>
      </c>
      <c r="B908" s="344">
        <v>140</v>
      </c>
      <c r="C908" s="344">
        <v>100</v>
      </c>
      <c r="D908" s="344">
        <v>100</v>
      </c>
      <c r="E908" s="37"/>
      <c r="F908" s="37"/>
      <c r="G908" s="37"/>
      <c r="H908" s="37"/>
      <c r="I908" s="37"/>
      <c r="J908" s="37"/>
      <c r="K908" s="37"/>
      <c r="L908" s="343">
        <v>906</v>
      </c>
      <c r="M908" s="345">
        <v>-40</v>
      </c>
      <c r="N908" s="345">
        <v>-40</v>
      </c>
      <c r="O908" s="345">
        <v>0</v>
      </c>
    </row>
    <row r="909" spans="1:15" x14ac:dyDescent="0.3">
      <c r="A909" s="343">
        <v>907</v>
      </c>
      <c r="B909" s="344">
        <v>140</v>
      </c>
      <c r="C909" s="344">
        <v>100</v>
      </c>
      <c r="D909" s="344">
        <v>100</v>
      </c>
      <c r="E909" s="37"/>
      <c r="F909" s="37"/>
      <c r="G909" s="37"/>
      <c r="H909" s="37"/>
      <c r="I909" s="37"/>
      <c r="J909" s="37"/>
      <c r="K909" s="37"/>
      <c r="L909" s="343">
        <v>907</v>
      </c>
      <c r="M909" s="345">
        <v>-40</v>
      </c>
      <c r="N909" s="345">
        <v>-40</v>
      </c>
      <c r="O909" s="345">
        <v>0</v>
      </c>
    </row>
    <row r="910" spans="1:15" x14ac:dyDescent="0.3">
      <c r="A910" s="343">
        <v>908</v>
      </c>
      <c r="B910" s="344">
        <v>140</v>
      </c>
      <c r="C910" s="344">
        <v>100</v>
      </c>
      <c r="D910" s="344">
        <v>100</v>
      </c>
      <c r="E910" s="37"/>
      <c r="F910" s="37"/>
      <c r="G910" s="37"/>
      <c r="H910" s="37"/>
      <c r="I910" s="37"/>
      <c r="J910" s="37"/>
      <c r="K910" s="37"/>
      <c r="L910" s="343">
        <v>908</v>
      </c>
      <c r="M910" s="345">
        <v>-40</v>
      </c>
      <c r="N910" s="345">
        <v>-40</v>
      </c>
      <c r="O910" s="345">
        <v>0</v>
      </c>
    </row>
    <row r="911" spans="1:15" x14ac:dyDescent="0.3">
      <c r="A911" s="343">
        <v>909</v>
      </c>
      <c r="B911" s="344">
        <v>140</v>
      </c>
      <c r="C911" s="344">
        <v>100</v>
      </c>
      <c r="D911" s="344">
        <v>100</v>
      </c>
      <c r="E911" s="37"/>
      <c r="F911" s="37"/>
      <c r="G911" s="37"/>
      <c r="H911" s="37"/>
      <c r="I911" s="37"/>
      <c r="J911" s="37"/>
      <c r="K911" s="37"/>
      <c r="L911" s="343">
        <v>909</v>
      </c>
      <c r="M911" s="345">
        <v>-40</v>
      </c>
      <c r="N911" s="345">
        <v>-40</v>
      </c>
      <c r="O911" s="345">
        <v>0</v>
      </c>
    </row>
    <row r="912" spans="1:15" x14ac:dyDescent="0.3">
      <c r="A912" s="343">
        <v>910</v>
      </c>
      <c r="B912" s="344">
        <v>140</v>
      </c>
      <c r="C912" s="344">
        <v>100</v>
      </c>
      <c r="D912" s="344">
        <v>100</v>
      </c>
      <c r="E912" s="37"/>
      <c r="F912" s="37"/>
      <c r="G912" s="37"/>
      <c r="H912" s="37"/>
      <c r="I912" s="37"/>
      <c r="J912" s="37"/>
      <c r="K912" s="37"/>
      <c r="L912" s="343">
        <v>910</v>
      </c>
      <c r="M912" s="345">
        <v>-40</v>
      </c>
      <c r="N912" s="345">
        <v>-40</v>
      </c>
      <c r="O912" s="345">
        <v>0</v>
      </c>
    </row>
    <row r="913" spans="1:15" x14ac:dyDescent="0.3">
      <c r="A913" s="343">
        <v>911</v>
      </c>
      <c r="B913" s="344">
        <v>140</v>
      </c>
      <c r="C913" s="344">
        <v>100</v>
      </c>
      <c r="D913" s="344">
        <v>100</v>
      </c>
      <c r="E913" s="37"/>
      <c r="F913" s="37"/>
      <c r="G913" s="37"/>
      <c r="H913" s="37"/>
      <c r="I913" s="37"/>
      <c r="J913" s="37"/>
      <c r="K913" s="37"/>
      <c r="L913" s="343">
        <v>911</v>
      </c>
      <c r="M913" s="345">
        <v>-40</v>
      </c>
      <c r="N913" s="345">
        <v>-40</v>
      </c>
      <c r="O913" s="345">
        <v>0</v>
      </c>
    </row>
    <row r="914" spans="1:15" x14ac:dyDescent="0.3">
      <c r="A914" s="343">
        <v>912</v>
      </c>
      <c r="B914" s="344">
        <v>140</v>
      </c>
      <c r="C914" s="344">
        <v>100</v>
      </c>
      <c r="D914" s="344">
        <v>100</v>
      </c>
      <c r="E914" s="37"/>
      <c r="F914" s="37"/>
      <c r="G914" s="37"/>
      <c r="H914" s="37"/>
      <c r="I914" s="37"/>
      <c r="J914" s="37"/>
      <c r="K914" s="37"/>
      <c r="L914" s="343">
        <v>912</v>
      </c>
      <c r="M914" s="345">
        <v>-40</v>
      </c>
      <c r="N914" s="345">
        <v>-40</v>
      </c>
      <c r="O914" s="345">
        <v>0</v>
      </c>
    </row>
    <row r="915" spans="1:15" x14ac:dyDescent="0.3">
      <c r="A915" s="343">
        <v>913</v>
      </c>
      <c r="B915" s="344">
        <v>140</v>
      </c>
      <c r="C915" s="344">
        <v>100</v>
      </c>
      <c r="D915" s="344">
        <v>100</v>
      </c>
      <c r="E915" s="37"/>
      <c r="F915" s="37"/>
      <c r="G915" s="37"/>
      <c r="H915" s="37"/>
      <c r="I915" s="37"/>
      <c r="J915" s="37"/>
      <c r="K915" s="37"/>
      <c r="L915" s="343">
        <v>913</v>
      </c>
      <c r="M915" s="345">
        <v>-40</v>
      </c>
      <c r="N915" s="345">
        <v>-40</v>
      </c>
      <c r="O915" s="345">
        <v>0</v>
      </c>
    </row>
    <row r="916" spans="1:15" x14ac:dyDescent="0.3">
      <c r="A916" s="343">
        <v>914</v>
      </c>
      <c r="B916" s="344">
        <v>140</v>
      </c>
      <c r="C916" s="344">
        <v>100</v>
      </c>
      <c r="D916" s="344">
        <v>100</v>
      </c>
      <c r="E916" s="37"/>
      <c r="F916" s="37"/>
      <c r="G916" s="37"/>
      <c r="H916" s="37"/>
      <c r="I916" s="37"/>
      <c r="J916" s="37"/>
      <c r="K916" s="37"/>
      <c r="L916" s="343">
        <v>914</v>
      </c>
      <c r="M916" s="345">
        <v>-40</v>
      </c>
      <c r="N916" s="345">
        <v>-40</v>
      </c>
      <c r="O916" s="345">
        <v>0</v>
      </c>
    </row>
    <row r="917" spans="1:15" x14ac:dyDescent="0.3">
      <c r="A917" s="343">
        <v>915</v>
      </c>
      <c r="B917" s="344">
        <v>140</v>
      </c>
      <c r="C917" s="344">
        <v>100</v>
      </c>
      <c r="D917" s="344">
        <v>100</v>
      </c>
      <c r="E917" s="37"/>
      <c r="F917" s="37"/>
      <c r="G917" s="37"/>
      <c r="H917" s="37"/>
      <c r="I917" s="37"/>
      <c r="J917" s="37"/>
      <c r="K917" s="37"/>
      <c r="L917" s="343">
        <v>915</v>
      </c>
      <c r="M917" s="345">
        <v>-40</v>
      </c>
      <c r="N917" s="345">
        <v>-40</v>
      </c>
      <c r="O917" s="345">
        <v>0</v>
      </c>
    </row>
    <row r="918" spans="1:15" x14ac:dyDescent="0.3">
      <c r="A918" s="343">
        <v>916</v>
      </c>
      <c r="B918" s="344">
        <v>140</v>
      </c>
      <c r="C918" s="344">
        <v>100</v>
      </c>
      <c r="D918" s="344">
        <v>100</v>
      </c>
      <c r="E918" s="37"/>
      <c r="F918" s="37"/>
      <c r="G918" s="37"/>
      <c r="H918" s="37"/>
      <c r="I918" s="37"/>
      <c r="J918" s="37"/>
      <c r="K918" s="37"/>
      <c r="L918" s="343">
        <v>916</v>
      </c>
      <c r="M918" s="345">
        <v>-40</v>
      </c>
      <c r="N918" s="345">
        <v>-40</v>
      </c>
      <c r="O918" s="345">
        <v>0</v>
      </c>
    </row>
    <row r="919" spans="1:15" x14ac:dyDescent="0.3">
      <c r="A919" s="343">
        <v>917</v>
      </c>
      <c r="B919" s="344">
        <v>140</v>
      </c>
      <c r="C919" s="344">
        <v>100</v>
      </c>
      <c r="D919" s="344">
        <v>100</v>
      </c>
      <c r="E919" s="37"/>
      <c r="F919" s="37"/>
      <c r="G919" s="37"/>
      <c r="H919" s="37"/>
      <c r="I919" s="37"/>
      <c r="J919" s="37"/>
      <c r="K919" s="37"/>
      <c r="L919" s="343">
        <v>917</v>
      </c>
      <c r="M919" s="345">
        <v>-40</v>
      </c>
      <c r="N919" s="345">
        <v>-40</v>
      </c>
      <c r="O919" s="345">
        <v>0</v>
      </c>
    </row>
    <row r="920" spans="1:15" x14ac:dyDescent="0.3">
      <c r="A920" s="343">
        <v>918</v>
      </c>
      <c r="B920" s="344">
        <v>140</v>
      </c>
      <c r="C920" s="344">
        <v>100</v>
      </c>
      <c r="D920" s="344">
        <v>100</v>
      </c>
      <c r="E920" s="37"/>
      <c r="F920" s="37"/>
      <c r="G920" s="37"/>
      <c r="H920" s="37"/>
      <c r="I920" s="37"/>
      <c r="J920" s="37"/>
      <c r="K920" s="37"/>
      <c r="L920" s="343">
        <v>918</v>
      </c>
      <c r="M920" s="345">
        <v>-40</v>
      </c>
      <c r="N920" s="345">
        <v>-40</v>
      </c>
      <c r="O920" s="345">
        <v>0</v>
      </c>
    </row>
    <row r="921" spans="1:15" x14ac:dyDescent="0.3">
      <c r="A921" s="343">
        <v>919</v>
      </c>
      <c r="B921" s="344">
        <v>140</v>
      </c>
      <c r="C921" s="344">
        <v>100</v>
      </c>
      <c r="D921" s="344">
        <v>100</v>
      </c>
      <c r="E921" s="37"/>
      <c r="F921" s="37"/>
      <c r="G921" s="37"/>
      <c r="H921" s="37"/>
      <c r="I921" s="37"/>
      <c r="J921" s="37"/>
      <c r="K921" s="37"/>
      <c r="L921" s="343">
        <v>919</v>
      </c>
      <c r="M921" s="345">
        <v>-40</v>
      </c>
      <c r="N921" s="345">
        <v>-40</v>
      </c>
      <c r="O921" s="345">
        <v>0</v>
      </c>
    </row>
    <row r="922" spans="1:15" x14ac:dyDescent="0.3">
      <c r="A922" s="343">
        <v>920</v>
      </c>
      <c r="B922" s="344">
        <v>140</v>
      </c>
      <c r="C922" s="344">
        <v>100</v>
      </c>
      <c r="D922" s="344">
        <v>100</v>
      </c>
      <c r="E922" s="37"/>
      <c r="F922" s="37"/>
      <c r="G922" s="37"/>
      <c r="H922" s="37"/>
      <c r="I922" s="37"/>
      <c r="J922" s="37"/>
      <c r="K922" s="37"/>
      <c r="L922" s="343">
        <v>920</v>
      </c>
      <c r="M922" s="345">
        <v>-40</v>
      </c>
      <c r="N922" s="345">
        <v>-40</v>
      </c>
      <c r="O922" s="345">
        <v>0</v>
      </c>
    </row>
    <row r="923" spans="1:15" x14ac:dyDescent="0.3">
      <c r="A923" s="343">
        <v>921</v>
      </c>
      <c r="B923" s="344">
        <v>140</v>
      </c>
      <c r="C923" s="344">
        <v>100</v>
      </c>
      <c r="D923" s="344">
        <v>100</v>
      </c>
      <c r="E923" s="37"/>
      <c r="F923" s="37"/>
      <c r="G923" s="37"/>
      <c r="H923" s="37"/>
      <c r="I923" s="37"/>
      <c r="J923" s="37"/>
      <c r="K923" s="37"/>
      <c r="L923" s="343">
        <v>921</v>
      </c>
      <c r="M923" s="345">
        <v>-40</v>
      </c>
      <c r="N923" s="345">
        <v>-40</v>
      </c>
      <c r="O923" s="345">
        <v>0</v>
      </c>
    </row>
    <row r="924" spans="1:15" x14ac:dyDescent="0.3">
      <c r="A924" s="343">
        <v>922</v>
      </c>
      <c r="B924" s="344">
        <v>140</v>
      </c>
      <c r="C924" s="344">
        <v>100</v>
      </c>
      <c r="D924" s="344">
        <v>100</v>
      </c>
      <c r="E924" s="37"/>
      <c r="F924" s="37"/>
      <c r="G924" s="37"/>
      <c r="H924" s="37"/>
      <c r="I924" s="37"/>
      <c r="J924" s="37"/>
      <c r="K924" s="37"/>
      <c r="L924" s="343">
        <v>922</v>
      </c>
      <c r="M924" s="345">
        <v>-40</v>
      </c>
      <c r="N924" s="345">
        <v>-40</v>
      </c>
      <c r="O924" s="345">
        <v>0</v>
      </c>
    </row>
    <row r="925" spans="1:15" x14ac:dyDescent="0.3">
      <c r="A925" s="343">
        <v>923</v>
      </c>
      <c r="B925" s="344">
        <v>140</v>
      </c>
      <c r="C925" s="344">
        <v>100</v>
      </c>
      <c r="D925" s="344">
        <v>100</v>
      </c>
      <c r="E925" s="37"/>
      <c r="F925" s="37"/>
      <c r="G925" s="37"/>
      <c r="H925" s="37"/>
      <c r="I925" s="37"/>
      <c r="J925" s="37"/>
      <c r="K925" s="37"/>
      <c r="L925" s="343">
        <v>923</v>
      </c>
      <c r="M925" s="345">
        <v>-40</v>
      </c>
      <c r="N925" s="345">
        <v>-40</v>
      </c>
      <c r="O925" s="345">
        <v>0</v>
      </c>
    </row>
    <row r="926" spans="1:15" x14ac:dyDescent="0.3">
      <c r="A926" s="343">
        <v>924</v>
      </c>
      <c r="B926" s="344">
        <v>140</v>
      </c>
      <c r="C926" s="344">
        <v>100</v>
      </c>
      <c r="D926" s="344">
        <v>100</v>
      </c>
      <c r="E926" s="37"/>
      <c r="F926" s="37"/>
      <c r="G926" s="37"/>
      <c r="H926" s="37"/>
      <c r="I926" s="37"/>
      <c r="J926" s="37"/>
      <c r="K926" s="37"/>
      <c r="L926" s="343">
        <v>924</v>
      </c>
      <c r="M926" s="345">
        <v>-40</v>
      </c>
      <c r="N926" s="345">
        <v>-40</v>
      </c>
      <c r="O926" s="345">
        <v>0</v>
      </c>
    </row>
    <row r="927" spans="1:15" x14ac:dyDescent="0.3">
      <c r="A927" s="343">
        <v>925</v>
      </c>
      <c r="B927" s="344">
        <v>140</v>
      </c>
      <c r="C927" s="344">
        <v>100</v>
      </c>
      <c r="D927" s="344">
        <v>100</v>
      </c>
      <c r="E927" s="37"/>
      <c r="F927" s="37"/>
      <c r="G927" s="37"/>
      <c r="H927" s="37"/>
      <c r="I927" s="37"/>
      <c r="J927" s="37"/>
      <c r="K927" s="37"/>
      <c r="L927" s="343">
        <v>925</v>
      </c>
      <c r="M927" s="345">
        <v>-40</v>
      </c>
      <c r="N927" s="345">
        <v>-40</v>
      </c>
      <c r="O927" s="345">
        <v>0</v>
      </c>
    </row>
    <row r="928" spans="1:15" x14ac:dyDescent="0.3">
      <c r="A928" s="343">
        <v>926</v>
      </c>
      <c r="B928" s="344">
        <v>140</v>
      </c>
      <c r="C928" s="344">
        <v>100</v>
      </c>
      <c r="D928" s="344">
        <v>100</v>
      </c>
      <c r="E928" s="37"/>
      <c r="F928" s="37"/>
      <c r="G928" s="37"/>
      <c r="H928" s="37"/>
      <c r="I928" s="37"/>
      <c r="J928" s="37"/>
      <c r="K928" s="37"/>
      <c r="L928" s="343">
        <v>926</v>
      </c>
      <c r="M928" s="345">
        <v>-40</v>
      </c>
      <c r="N928" s="345">
        <v>-40</v>
      </c>
      <c r="O928" s="345">
        <v>0</v>
      </c>
    </row>
    <row r="929" spans="1:15" x14ac:dyDescent="0.3">
      <c r="A929" s="343">
        <v>927</v>
      </c>
      <c r="B929" s="344">
        <v>140</v>
      </c>
      <c r="C929" s="344">
        <v>100</v>
      </c>
      <c r="D929" s="344">
        <v>100</v>
      </c>
      <c r="E929" s="37"/>
      <c r="F929" s="37"/>
      <c r="G929" s="37"/>
      <c r="H929" s="37"/>
      <c r="I929" s="37"/>
      <c r="J929" s="37"/>
      <c r="K929" s="37"/>
      <c r="L929" s="343">
        <v>927</v>
      </c>
      <c r="M929" s="345">
        <v>-40</v>
      </c>
      <c r="N929" s="345">
        <v>-40</v>
      </c>
      <c r="O929" s="345">
        <v>0</v>
      </c>
    </row>
    <row r="930" spans="1:15" x14ac:dyDescent="0.3">
      <c r="A930" s="343">
        <v>928</v>
      </c>
      <c r="B930" s="344">
        <v>140</v>
      </c>
      <c r="C930" s="344">
        <v>100</v>
      </c>
      <c r="D930" s="344">
        <v>100</v>
      </c>
      <c r="E930" s="37"/>
      <c r="F930" s="37"/>
      <c r="G930" s="37"/>
      <c r="H930" s="37"/>
      <c r="I930" s="37"/>
      <c r="J930" s="37"/>
      <c r="K930" s="37"/>
      <c r="L930" s="343">
        <v>928</v>
      </c>
      <c r="M930" s="345">
        <v>-40</v>
      </c>
      <c r="N930" s="345">
        <v>-40</v>
      </c>
      <c r="O930" s="345">
        <v>0</v>
      </c>
    </row>
    <row r="931" spans="1:15" x14ac:dyDescent="0.3">
      <c r="A931" s="343">
        <v>929</v>
      </c>
      <c r="B931" s="344">
        <v>140</v>
      </c>
      <c r="C931" s="344">
        <v>100</v>
      </c>
      <c r="D931" s="344">
        <v>100</v>
      </c>
      <c r="E931" s="37"/>
      <c r="F931" s="37"/>
      <c r="G931" s="37"/>
      <c r="H931" s="37"/>
      <c r="I931" s="37"/>
      <c r="J931" s="37"/>
      <c r="K931" s="37"/>
      <c r="L931" s="343">
        <v>929</v>
      </c>
      <c r="M931" s="345">
        <v>-40</v>
      </c>
      <c r="N931" s="345">
        <v>-40</v>
      </c>
      <c r="O931" s="345">
        <v>0</v>
      </c>
    </row>
    <row r="932" spans="1:15" x14ac:dyDescent="0.3">
      <c r="A932" s="343">
        <v>930</v>
      </c>
      <c r="B932" s="344">
        <v>140</v>
      </c>
      <c r="C932" s="344">
        <v>100</v>
      </c>
      <c r="D932" s="344">
        <v>100</v>
      </c>
      <c r="E932" s="37"/>
      <c r="F932" s="37"/>
      <c r="G932" s="37"/>
      <c r="H932" s="37"/>
      <c r="I932" s="37"/>
      <c r="J932" s="37"/>
      <c r="K932" s="37"/>
      <c r="L932" s="343">
        <v>930</v>
      </c>
      <c r="M932" s="345">
        <v>-40</v>
      </c>
      <c r="N932" s="345">
        <v>-40</v>
      </c>
      <c r="O932" s="345">
        <v>0</v>
      </c>
    </row>
    <row r="933" spans="1:15" x14ac:dyDescent="0.3">
      <c r="A933" s="343">
        <v>931</v>
      </c>
      <c r="B933" s="344">
        <v>140</v>
      </c>
      <c r="C933" s="344">
        <v>100</v>
      </c>
      <c r="D933" s="344">
        <v>100</v>
      </c>
      <c r="E933" s="37"/>
      <c r="F933" s="37"/>
      <c r="G933" s="37"/>
      <c r="H933" s="37"/>
      <c r="I933" s="37"/>
      <c r="J933" s="37"/>
      <c r="K933" s="37"/>
      <c r="L933" s="343">
        <v>931</v>
      </c>
      <c r="M933" s="345">
        <v>-40</v>
      </c>
      <c r="N933" s="345">
        <v>-40</v>
      </c>
      <c r="O933" s="345">
        <v>0</v>
      </c>
    </row>
    <row r="934" spans="1:15" x14ac:dyDescent="0.3">
      <c r="A934" s="343">
        <v>932</v>
      </c>
      <c r="B934" s="344">
        <v>140</v>
      </c>
      <c r="C934" s="344">
        <v>100</v>
      </c>
      <c r="D934" s="344">
        <v>100</v>
      </c>
      <c r="E934" s="37"/>
      <c r="F934" s="37"/>
      <c r="G934" s="37"/>
      <c r="H934" s="37"/>
      <c r="I934" s="37"/>
      <c r="J934" s="37"/>
      <c r="K934" s="37"/>
      <c r="L934" s="343">
        <v>932</v>
      </c>
      <c r="M934" s="345">
        <v>-40</v>
      </c>
      <c r="N934" s="345">
        <v>-40</v>
      </c>
      <c r="O934" s="345">
        <v>0</v>
      </c>
    </row>
    <row r="935" spans="1:15" x14ac:dyDescent="0.3">
      <c r="A935" s="343">
        <v>933</v>
      </c>
      <c r="B935" s="344">
        <v>140</v>
      </c>
      <c r="C935" s="344">
        <v>100</v>
      </c>
      <c r="D935" s="344">
        <v>100</v>
      </c>
      <c r="E935" s="37"/>
      <c r="F935" s="37"/>
      <c r="G935" s="37"/>
      <c r="H935" s="37"/>
      <c r="I935" s="37"/>
      <c r="J935" s="37"/>
      <c r="K935" s="37"/>
      <c r="L935" s="343">
        <v>933</v>
      </c>
      <c r="M935" s="345">
        <v>-40</v>
      </c>
      <c r="N935" s="345">
        <v>-40</v>
      </c>
      <c r="O935" s="345">
        <v>0</v>
      </c>
    </row>
    <row r="936" spans="1:15" x14ac:dyDescent="0.3">
      <c r="A936" s="343">
        <v>934</v>
      </c>
      <c r="B936" s="344">
        <v>140</v>
      </c>
      <c r="C936" s="344">
        <v>100</v>
      </c>
      <c r="D936" s="344">
        <v>100</v>
      </c>
      <c r="E936" s="37"/>
      <c r="F936" s="37"/>
      <c r="G936" s="37"/>
      <c r="H936" s="37"/>
      <c r="I936" s="37"/>
      <c r="J936" s="37"/>
      <c r="K936" s="37"/>
      <c r="L936" s="343">
        <v>934</v>
      </c>
      <c r="M936" s="345">
        <v>-40</v>
      </c>
      <c r="N936" s="345">
        <v>-40</v>
      </c>
      <c r="O936" s="345">
        <v>0</v>
      </c>
    </row>
    <row r="937" spans="1:15" x14ac:dyDescent="0.3">
      <c r="A937" s="343">
        <v>935</v>
      </c>
      <c r="B937" s="344">
        <v>140</v>
      </c>
      <c r="C937" s="344">
        <v>100</v>
      </c>
      <c r="D937" s="344">
        <v>100</v>
      </c>
      <c r="E937" s="37"/>
      <c r="F937" s="37"/>
      <c r="G937" s="37"/>
      <c r="H937" s="37"/>
      <c r="I937" s="37"/>
      <c r="J937" s="37"/>
      <c r="K937" s="37"/>
      <c r="L937" s="343">
        <v>935</v>
      </c>
      <c r="M937" s="345">
        <v>-40</v>
      </c>
      <c r="N937" s="345">
        <v>-40</v>
      </c>
      <c r="O937" s="345">
        <v>0</v>
      </c>
    </row>
    <row r="938" spans="1:15" x14ac:dyDescent="0.3">
      <c r="A938" s="343">
        <v>936</v>
      </c>
      <c r="B938" s="344">
        <v>140</v>
      </c>
      <c r="C938" s="344">
        <v>100</v>
      </c>
      <c r="D938" s="344">
        <v>100</v>
      </c>
      <c r="E938" s="37"/>
      <c r="F938" s="37"/>
      <c r="G938" s="37"/>
      <c r="H938" s="37"/>
      <c r="I938" s="37"/>
      <c r="J938" s="37"/>
      <c r="K938" s="37"/>
      <c r="L938" s="343">
        <v>936</v>
      </c>
      <c r="M938" s="345">
        <v>-40</v>
      </c>
      <c r="N938" s="345">
        <v>-40</v>
      </c>
      <c r="O938" s="345">
        <v>0</v>
      </c>
    </row>
    <row r="939" spans="1:15" x14ac:dyDescent="0.3">
      <c r="A939" s="343">
        <v>937</v>
      </c>
      <c r="B939" s="344">
        <v>140</v>
      </c>
      <c r="C939" s="344">
        <v>100</v>
      </c>
      <c r="D939" s="344">
        <v>100</v>
      </c>
      <c r="E939" s="37"/>
      <c r="F939" s="37"/>
      <c r="G939" s="37"/>
      <c r="H939" s="37"/>
      <c r="I939" s="37"/>
      <c r="J939" s="37"/>
      <c r="K939" s="37"/>
      <c r="L939" s="343">
        <v>937</v>
      </c>
      <c r="M939" s="345">
        <v>-40</v>
      </c>
      <c r="N939" s="345">
        <v>-40</v>
      </c>
      <c r="O939" s="345">
        <v>0</v>
      </c>
    </row>
    <row r="940" spans="1:15" x14ac:dyDescent="0.3">
      <c r="A940" s="343">
        <v>938</v>
      </c>
      <c r="B940" s="344">
        <v>140</v>
      </c>
      <c r="C940" s="344">
        <v>100</v>
      </c>
      <c r="D940" s="344">
        <v>100</v>
      </c>
      <c r="E940" s="37"/>
      <c r="F940" s="37"/>
      <c r="G940" s="37"/>
      <c r="H940" s="37"/>
      <c r="I940" s="37"/>
      <c r="J940" s="37"/>
      <c r="K940" s="37"/>
      <c r="L940" s="343">
        <v>938</v>
      </c>
      <c r="M940" s="345">
        <v>-40</v>
      </c>
      <c r="N940" s="345">
        <v>-40</v>
      </c>
      <c r="O940" s="345">
        <v>0</v>
      </c>
    </row>
    <row r="941" spans="1:15" x14ac:dyDescent="0.3">
      <c r="A941" s="343">
        <v>939</v>
      </c>
      <c r="B941" s="344">
        <v>140</v>
      </c>
      <c r="C941" s="344">
        <v>100</v>
      </c>
      <c r="D941" s="344">
        <v>100</v>
      </c>
      <c r="E941" s="37"/>
      <c r="F941" s="37"/>
      <c r="G941" s="37"/>
      <c r="H941" s="37"/>
      <c r="I941" s="37"/>
      <c r="J941" s="37"/>
      <c r="K941" s="37"/>
      <c r="L941" s="343">
        <v>939</v>
      </c>
      <c r="M941" s="345">
        <v>-40</v>
      </c>
      <c r="N941" s="345">
        <v>-40</v>
      </c>
      <c r="O941" s="345">
        <v>0</v>
      </c>
    </row>
    <row r="942" spans="1:15" x14ac:dyDescent="0.3">
      <c r="A942" s="343">
        <v>940</v>
      </c>
      <c r="B942" s="344">
        <v>140</v>
      </c>
      <c r="C942" s="344">
        <v>100</v>
      </c>
      <c r="D942" s="344">
        <v>100</v>
      </c>
      <c r="E942" s="37"/>
      <c r="F942" s="37"/>
      <c r="G942" s="37"/>
      <c r="H942" s="37"/>
      <c r="I942" s="37"/>
      <c r="J942" s="37"/>
      <c r="K942" s="37"/>
      <c r="L942" s="343">
        <v>940</v>
      </c>
      <c r="M942" s="345">
        <v>-40</v>
      </c>
      <c r="N942" s="345">
        <v>-40</v>
      </c>
      <c r="O942" s="345">
        <v>0</v>
      </c>
    </row>
    <row r="943" spans="1:15" x14ac:dyDescent="0.3">
      <c r="A943" s="343">
        <v>941</v>
      </c>
      <c r="B943" s="344">
        <v>140</v>
      </c>
      <c r="C943" s="344">
        <v>100</v>
      </c>
      <c r="D943" s="344">
        <v>100</v>
      </c>
      <c r="E943" s="37"/>
      <c r="F943" s="37"/>
      <c r="G943" s="37"/>
      <c r="H943" s="37"/>
      <c r="I943" s="37"/>
      <c r="J943" s="37"/>
      <c r="K943" s="37"/>
      <c r="L943" s="343">
        <v>941</v>
      </c>
      <c r="M943" s="345">
        <v>-40</v>
      </c>
      <c r="N943" s="345">
        <v>-40</v>
      </c>
      <c r="O943" s="345">
        <v>0</v>
      </c>
    </row>
    <row r="944" spans="1:15" x14ac:dyDescent="0.3">
      <c r="A944" s="343">
        <v>942</v>
      </c>
      <c r="B944" s="344">
        <v>140</v>
      </c>
      <c r="C944" s="344">
        <v>100</v>
      </c>
      <c r="D944" s="344">
        <v>100</v>
      </c>
      <c r="E944" s="37"/>
      <c r="F944" s="37"/>
      <c r="G944" s="37"/>
      <c r="H944" s="37"/>
      <c r="I944" s="37"/>
      <c r="J944" s="37"/>
      <c r="K944" s="37"/>
      <c r="L944" s="343">
        <v>942</v>
      </c>
      <c r="M944" s="345">
        <v>-40</v>
      </c>
      <c r="N944" s="345">
        <v>-40</v>
      </c>
      <c r="O944" s="345">
        <v>0</v>
      </c>
    </row>
    <row r="945" spans="1:15" x14ac:dyDescent="0.3">
      <c r="A945" s="343">
        <v>943</v>
      </c>
      <c r="B945" s="344">
        <v>140</v>
      </c>
      <c r="C945" s="344">
        <v>100</v>
      </c>
      <c r="D945" s="344">
        <v>100</v>
      </c>
      <c r="E945" s="37"/>
      <c r="F945" s="37"/>
      <c r="G945" s="37"/>
      <c r="H945" s="37"/>
      <c r="I945" s="37"/>
      <c r="J945" s="37"/>
      <c r="K945" s="37"/>
      <c r="L945" s="343">
        <v>943</v>
      </c>
      <c r="M945" s="345">
        <v>-40</v>
      </c>
      <c r="N945" s="345">
        <v>-40</v>
      </c>
      <c r="O945" s="345">
        <v>0</v>
      </c>
    </row>
    <row r="946" spans="1:15" x14ac:dyDescent="0.3">
      <c r="A946" s="343">
        <v>944</v>
      </c>
      <c r="B946" s="344">
        <v>140</v>
      </c>
      <c r="C946" s="344">
        <v>100</v>
      </c>
      <c r="D946" s="344">
        <v>100</v>
      </c>
      <c r="E946" s="37"/>
      <c r="F946" s="37"/>
      <c r="G946" s="37"/>
      <c r="H946" s="37"/>
      <c r="I946" s="37"/>
      <c r="J946" s="37"/>
      <c r="K946" s="37"/>
      <c r="L946" s="343">
        <v>944</v>
      </c>
      <c r="M946" s="345">
        <v>-40</v>
      </c>
      <c r="N946" s="345">
        <v>-40</v>
      </c>
      <c r="O946" s="345">
        <v>0</v>
      </c>
    </row>
    <row r="947" spans="1:15" x14ac:dyDescent="0.3">
      <c r="A947" s="343">
        <v>945</v>
      </c>
      <c r="B947" s="344">
        <v>140</v>
      </c>
      <c r="C947" s="344">
        <v>100</v>
      </c>
      <c r="D947" s="344">
        <v>100</v>
      </c>
      <c r="E947" s="37"/>
      <c r="F947" s="37"/>
      <c r="G947" s="37"/>
      <c r="H947" s="37"/>
      <c r="I947" s="37"/>
      <c r="J947" s="37"/>
      <c r="K947" s="37"/>
      <c r="L947" s="343">
        <v>945</v>
      </c>
      <c r="M947" s="345">
        <v>-40</v>
      </c>
      <c r="N947" s="345">
        <v>-40</v>
      </c>
      <c r="O947" s="345">
        <v>0</v>
      </c>
    </row>
    <row r="948" spans="1:15" x14ac:dyDescent="0.3">
      <c r="A948" s="343">
        <v>946</v>
      </c>
      <c r="B948" s="344">
        <v>140</v>
      </c>
      <c r="C948" s="344">
        <v>100</v>
      </c>
      <c r="D948" s="344">
        <v>100</v>
      </c>
      <c r="E948" s="37"/>
      <c r="F948" s="37"/>
      <c r="G948" s="37"/>
      <c r="H948" s="37"/>
      <c r="I948" s="37"/>
      <c r="J948" s="37"/>
      <c r="K948" s="37"/>
      <c r="L948" s="343">
        <v>946</v>
      </c>
      <c r="M948" s="345">
        <v>-40</v>
      </c>
      <c r="N948" s="345">
        <v>-40</v>
      </c>
      <c r="O948" s="345">
        <v>0</v>
      </c>
    </row>
    <row r="949" spans="1:15" x14ac:dyDescent="0.3">
      <c r="A949" s="343">
        <v>947</v>
      </c>
      <c r="B949" s="344">
        <v>140</v>
      </c>
      <c r="C949" s="344">
        <v>100</v>
      </c>
      <c r="D949" s="344">
        <v>100</v>
      </c>
      <c r="E949" s="37"/>
      <c r="F949" s="37"/>
      <c r="G949" s="37"/>
      <c r="H949" s="37"/>
      <c r="I949" s="37"/>
      <c r="J949" s="37"/>
      <c r="K949" s="37"/>
      <c r="L949" s="343">
        <v>947</v>
      </c>
      <c r="M949" s="345">
        <v>-40</v>
      </c>
      <c r="N949" s="345">
        <v>-40</v>
      </c>
      <c r="O949" s="345">
        <v>0</v>
      </c>
    </row>
    <row r="950" spans="1:15" x14ac:dyDescent="0.3">
      <c r="A950" s="343">
        <v>948</v>
      </c>
      <c r="B950" s="344">
        <v>140</v>
      </c>
      <c r="C950" s="344">
        <v>100</v>
      </c>
      <c r="D950" s="344">
        <v>100</v>
      </c>
      <c r="E950" s="37"/>
      <c r="F950" s="37"/>
      <c r="G950" s="37"/>
      <c r="H950" s="37"/>
      <c r="I950" s="37"/>
      <c r="J950" s="37"/>
      <c r="K950" s="37"/>
      <c r="L950" s="343">
        <v>948</v>
      </c>
      <c r="M950" s="345">
        <v>-40</v>
      </c>
      <c r="N950" s="345">
        <v>-40</v>
      </c>
      <c r="O950" s="345">
        <v>0</v>
      </c>
    </row>
    <row r="951" spans="1:15" x14ac:dyDescent="0.3">
      <c r="A951" s="343">
        <v>949</v>
      </c>
      <c r="B951" s="344">
        <v>140</v>
      </c>
      <c r="C951" s="344">
        <v>100</v>
      </c>
      <c r="D951" s="344">
        <v>100</v>
      </c>
      <c r="E951" s="37"/>
      <c r="F951" s="37"/>
      <c r="G951" s="37"/>
      <c r="H951" s="37"/>
      <c r="I951" s="37"/>
      <c r="J951" s="37"/>
      <c r="K951" s="37"/>
      <c r="L951" s="343">
        <v>949</v>
      </c>
      <c r="M951" s="345">
        <v>-40</v>
      </c>
      <c r="N951" s="345">
        <v>-40</v>
      </c>
      <c r="O951" s="345">
        <v>0</v>
      </c>
    </row>
    <row r="952" spans="1:15" x14ac:dyDescent="0.3">
      <c r="A952" s="343">
        <v>950</v>
      </c>
      <c r="B952" s="344">
        <v>140</v>
      </c>
      <c r="C952" s="344">
        <v>100</v>
      </c>
      <c r="D952" s="344">
        <v>100</v>
      </c>
      <c r="E952" s="37"/>
      <c r="F952" s="37"/>
      <c r="G952" s="37"/>
      <c r="H952" s="37"/>
      <c r="I952" s="37"/>
      <c r="J952" s="37"/>
      <c r="K952" s="37"/>
      <c r="L952" s="343">
        <v>950</v>
      </c>
      <c r="M952" s="345">
        <v>-40</v>
      </c>
      <c r="N952" s="345">
        <v>-40</v>
      </c>
      <c r="O952" s="345">
        <v>0</v>
      </c>
    </row>
    <row r="953" spans="1:15" x14ac:dyDescent="0.3">
      <c r="A953" s="343">
        <v>951</v>
      </c>
      <c r="B953" s="344">
        <v>140</v>
      </c>
      <c r="C953" s="344">
        <v>100</v>
      </c>
      <c r="D953" s="344">
        <v>100</v>
      </c>
      <c r="E953" s="37"/>
      <c r="F953" s="37"/>
      <c r="G953" s="37"/>
      <c r="H953" s="37"/>
      <c r="I953" s="37"/>
      <c r="J953" s="37"/>
      <c r="K953" s="37"/>
      <c r="L953" s="343">
        <v>951</v>
      </c>
      <c r="M953" s="345">
        <v>-40</v>
      </c>
      <c r="N953" s="345">
        <v>-40</v>
      </c>
      <c r="O953" s="345">
        <v>0</v>
      </c>
    </row>
    <row r="954" spans="1:15" x14ac:dyDescent="0.3">
      <c r="A954" s="343">
        <v>952</v>
      </c>
      <c r="B954" s="344">
        <v>140</v>
      </c>
      <c r="C954" s="344">
        <v>100</v>
      </c>
      <c r="D954" s="344">
        <v>100</v>
      </c>
      <c r="E954" s="37"/>
      <c r="F954" s="37"/>
      <c r="G954" s="37"/>
      <c r="H954" s="37"/>
      <c r="I954" s="37"/>
      <c r="J954" s="37"/>
      <c r="K954" s="37"/>
      <c r="L954" s="343">
        <v>952</v>
      </c>
      <c r="M954" s="345">
        <v>-40</v>
      </c>
      <c r="N954" s="345">
        <v>-40</v>
      </c>
      <c r="O954" s="345">
        <v>0</v>
      </c>
    </row>
    <row r="955" spans="1:15" x14ac:dyDescent="0.3">
      <c r="A955" s="343">
        <v>953</v>
      </c>
      <c r="B955" s="344">
        <v>140</v>
      </c>
      <c r="C955" s="344">
        <v>100</v>
      </c>
      <c r="D955" s="344">
        <v>100</v>
      </c>
      <c r="E955" s="37"/>
      <c r="F955" s="37"/>
      <c r="G955" s="37"/>
      <c r="H955" s="37"/>
      <c r="I955" s="37"/>
      <c r="J955" s="37"/>
      <c r="K955" s="37"/>
      <c r="L955" s="343">
        <v>953</v>
      </c>
      <c r="M955" s="345">
        <v>-40</v>
      </c>
      <c r="N955" s="345">
        <v>-40</v>
      </c>
      <c r="O955" s="345">
        <v>0</v>
      </c>
    </row>
    <row r="956" spans="1:15" x14ac:dyDescent="0.3">
      <c r="A956" s="343">
        <v>954</v>
      </c>
      <c r="B956" s="344">
        <v>140</v>
      </c>
      <c r="C956" s="344">
        <v>100</v>
      </c>
      <c r="D956" s="344">
        <v>100</v>
      </c>
      <c r="E956" s="37"/>
      <c r="F956" s="37"/>
      <c r="G956" s="37"/>
      <c r="H956" s="37"/>
      <c r="I956" s="37"/>
      <c r="J956" s="37"/>
      <c r="K956" s="37"/>
      <c r="L956" s="343">
        <v>954</v>
      </c>
      <c r="M956" s="345">
        <v>-40</v>
      </c>
      <c r="N956" s="345">
        <v>-40</v>
      </c>
      <c r="O956" s="345">
        <v>0</v>
      </c>
    </row>
    <row r="957" spans="1:15" x14ac:dyDescent="0.3">
      <c r="A957" s="343">
        <v>955</v>
      </c>
      <c r="B957" s="344">
        <v>140</v>
      </c>
      <c r="C957" s="344">
        <v>100</v>
      </c>
      <c r="D957" s="344">
        <v>100</v>
      </c>
      <c r="E957" s="37"/>
      <c r="F957" s="37"/>
      <c r="G957" s="37"/>
      <c r="H957" s="37"/>
      <c r="I957" s="37"/>
      <c r="J957" s="37"/>
      <c r="K957" s="37"/>
      <c r="L957" s="343">
        <v>955</v>
      </c>
      <c r="M957" s="345">
        <v>-40</v>
      </c>
      <c r="N957" s="345">
        <v>-40</v>
      </c>
      <c r="O957" s="345">
        <v>0</v>
      </c>
    </row>
    <row r="958" spans="1:15" x14ac:dyDescent="0.3">
      <c r="A958" s="343">
        <v>956</v>
      </c>
      <c r="B958" s="344">
        <v>140</v>
      </c>
      <c r="C958" s="344">
        <v>100</v>
      </c>
      <c r="D958" s="344">
        <v>100</v>
      </c>
      <c r="E958" s="37"/>
      <c r="F958" s="37"/>
      <c r="G958" s="37"/>
      <c r="H958" s="37"/>
      <c r="I958" s="37"/>
      <c r="J958" s="37"/>
      <c r="K958" s="37"/>
      <c r="L958" s="343">
        <v>956</v>
      </c>
      <c r="M958" s="345">
        <v>-40</v>
      </c>
      <c r="N958" s="345">
        <v>-40</v>
      </c>
      <c r="O958" s="345">
        <v>0</v>
      </c>
    </row>
    <row r="959" spans="1:15" x14ac:dyDescent="0.3">
      <c r="A959" s="343">
        <v>957</v>
      </c>
      <c r="B959" s="344">
        <v>140</v>
      </c>
      <c r="C959" s="344">
        <v>100</v>
      </c>
      <c r="D959" s="344">
        <v>100</v>
      </c>
      <c r="E959" s="37"/>
      <c r="F959" s="37"/>
      <c r="G959" s="37"/>
      <c r="H959" s="37"/>
      <c r="I959" s="37"/>
      <c r="J959" s="37"/>
      <c r="K959" s="37"/>
      <c r="L959" s="343">
        <v>957</v>
      </c>
      <c r="M959" s="345">
        <v>-40</v>
      </c>
      <c r="N959" s="345">
        <v>-40</v>
      </c>
      <c r="O959" s="345">
        <v>0</v>
      </c>
    </row>
    <row r="960" spans="1:15" x14ac:dyDescent="0.3">
      <c r="A960" s="343">
        <v>958</v>
      </c>
      <c r="B960" s="344">
        <v>140</v>
      </c>
      <c r="C960" s="344">
        <v>100</v>
      </c>
      <c r="D960" s="344">
        <v>100</v>
      </c>
      <c r="E960" s="37"/>
      <c r="F960" s="37"/>
      <c r="G960" s="37"/>
      <c r="H960" s="37"/>
      <c r="I960" s="37"/>
      <c r="J960" s="37"/>
      <c r="K960" s="37"/>
      <c r="L960" s="343">
        <v>958</v>
      </c>
      <c r="M960" s="345">
        <v>-40</v>
      </c>
      <c r="N960" s="345">
        <v>-40</v>
      </c>
      <c r="O960" s="345">
        <v>0</v>
      </c>
    </row>
    <row r="961" spans="1:15" x14ac:dyDescent="0.3">
      <c r="A961" s="343">
        <v>959</v>
      </c>
      <c r="B961" s="344">
        <v>140</v>
      </c>
      <c r="C961" s="344">
        <v>100</v>
      </c>
      <c r="D961" s="344">
        <v>100</v>
      </c>
      <c r="E961" s="37"/>
      <c r="F961" s="37"/>
      <c r="G961" s="37"/>
      <c r="H961" s="37"/>
      <c r="I961" s="37"/>
      <c r="J961" s="37"/>
      <c r="K961" s="37"/>
      <c r="L961" s="343">
        <v>959</v>
      </c>
      <c r="M961" s="345">
        <v>-40</v>
      </c>
      <c r="N961" s="345">
        <v>-40</v>
      </c>
      <c r="O961" s="345">
        <v>0</v>
      </c>
    </row>
    <row r="962" spans="1:15" x14ac:dyDescent="0.3">
      <c r="A962" s="343">
        <v>960</v>
      </c>
      <c r="B962" s="344">
        <v>140</v>
      </c>
      <c r="C962" s="344">
        <v>100</v>
      </c>
      <c r="D962" s="344">
        <v>100</v>
      </c>
      <c r="E962" s="37"/>
      <c r="F962" s="37"/>
      <c r="G962" s="37"/>
      <c r="H962" s="37"/>
      <c r="I962" s="37"/>
      <c r="J962" s="37"/>
      <c r="K962" s="37"/>
      <c r="L962" s="343">
        <v>960</v>
      </c>
      <c r="M962" s="345">
        <v>-40</v>
      </c>
      <c r="N962" s="345">
        <v>-40</v>
      </c>
      <c r="O962" s="345">
        <v>0</v>
      </c>
    </row>
    <row r="963" spans="1:15" x14ac:dyDescent="0.3">
      <c r="A963" s="343">
        <v>961</v>
      </c>
      <c r="B963" s="344">
        <v>140</v>
      </c>
      <c r="C963" s="344">
        <v>100</v>
      </c>
      <c r="D963" s="344">
        <v>100</v>
      </c>
      <c r="E963" s="37"/>
      <c r="F963" s="37"/>
      <c r="G963" s="37"/>
      <c r="H963" s="37"/>
      <c r="I963" s="37"/>
      <c r="J963" s="37"/>
      <c r="K963" s="37"/>
      <c r="L963" s="343">
        <v>961</v>
      </c>
      <c r="M963" s="345">
        <v>-40</v>
      </c>
      <c r="N963" s="345">
        <v>-40</v>
      </c>
      <c r="O963" s="345">
        <v>0</v>
      </c>
    </row>
    <row r="964" spans="1:15" x14ac:dyDescent="0.3">
      <c r="A964" s="343">
        <v>962</v>
      </c>
      <c r="B964" s="344">
        <v>140</v>
      </c>
      <c r="C964" s="344">
        <v>100</v>
      </c>
      <c r="D964" s="344">
        <v>100</v>
      </c>
      <c r="E964" s="37"/>
      <c r="F964" s="37"/>
      <c r="G964" s="37"/>
      <c r="H964" s="37"/>
      <c r="I964" s="37"/>
      <c r="J964" s="37"/>
      <c r="K964" s="37"/>
      <c r="L964" s="343">
        <v>962</v>
      </c>
      <c r="M964" s="345">
        <v>-40</v>
      </c>
      <c r="N964" s="345">
        <v>-40</v>
      </c>
      <c r="O964" s="345">
        <v>0</v>
      </c>
    </row>
    <row r="965" spans="1:15" x14ac:dyDescent="0.3">
      <c r="A965" s="343">
        <v>963</v>
      </c>
      <c r="B965" s="344">
        <v>140</v>
      </c>
      <c r="C965" s="344">
        <v>100</v>
      </c>
      <c r="D965" s="344">
        <v>100</v>
      </c>
      <c r="E965" s="37"/>
      <c r="F965" s="37"/>
      <c r="G965" s="37"/>
      <c r="H965" s="37"/>
      <c r="I965" s="37"/>
      <c r="J965" s="37"/>
      <c r="K965" s="37"/>
      <c r="L965" s="343">
        <v>963</v>
      </c>
      <c r="M965" s="345">
        <v>-40</v>
      </c>
      <c r="N965" s="345">
        <v>-40</v>
      </c>
      <c r="O965" s="345">
        <v>0</v>
      </c>
    </row>
    <row r="966" spans="1:15" x14ac:dyDescent="0.3">
      <c r="A966" s="343">
        <v>964</v>
      </c>
      <c r="B966" s="344">
        <v>140</v>
      </c>
      <c r="C966" s="344">
        <v>100</v>
      </c>
      <c r="D966" s="344">
        <v>100</v>
      </c>
      <c r="E966" s="37"/>
      <c r="F966" s="37"/>
      <c r="G966" s="37"/>
      <c r="H966" s="37"/>
      <c r="I966" s="37"/>
      <c r="J966" s="37"/>
      <c r="K966" s="37"/>
      <c r="L966" s="343">
        <v>964</v>
      </c>
      <c r="M966" s="345">
        <v>-40</v>
      </c>
      <c r="N966" s="345">
        <v>-40</v>
      </c>
      <c r="O966" s="345">
        <v>0</v>
      </c>
    </row>
    <row r="967" spans="1:15" x14ac:dyDescent="0.3">
      <c r="A967" s="343">
        <v>965</v>
      </c>
      <c r="B967" s="344">
        <v>140</v>
      </c>
      <c r="C967" s="344">
        <v>100</v>
      </c>
      <c r="D967" s="344">
        <v>100</v>
      </c>
      <c r="E967" s="37"/>
      <c r="F967" s="37"/>
      <c r="G967" s="37"/>
      <c r="H967" s="37"/>
      <c r="I967" s="37"/>
      <c r="J967" s="37"/>
      <c r="K967" s="37"/>
      <c r="L967" s="343">
        <v>965</v>
      </c>
      <c r="M967" s="345">
        <v>-40</v>
      </c>
      <c r="N967" s="345">
        <v>-40</v>
      </c>
      <c r="O967" s="345">
        <v>0</v>
      </c>
    </row>
    <row r="968" spans="1:15" x14ac:dyDescent="0.3">
      <c r="A968" s="343">
        <v>966</v>
      </c>
      <c r="B968" s="344">
        <v>140</v>
      </c>
      <c r="C968" s="344">
        <v>100</v>
      </c>
      <c r="D968" s="344">
        <v>100</v>
      </c>
      <c r="E968" s="37"/>
      <c r="F968" s="37"/>
      <c r="G968" s="37"/>
      <c r="H968" s="37"/>
      <c r="I968" s="37"/>
      <c r="J968" s="37"/>
      <c r="K968" s="37"/>
      <c r="L968" s="343">
        <v>966</v>
      </c>
      <c r="M968" s="345">
        <v>-40</v>
      </c>
      <c r="N968" s="345">
        <v>-40</v>
      </c>
      <c r="O968" s="345">
        <v>0</v>
      </c>
    </row>
    <row r="969" spans="1:15" x14ac:dyDescent="0.3">
      <c r="A969" s="343">
        <v>967</v>
      </c>
      <c r="B969" s="344">
        <v>140</v>
      </c>
      <c r="C969" s="344">
        <v>100</v>
      </c>
      <c r="D969" s="344">
        <v>100</v>
      </c>
      <c r="E969" s="37"/>
      <c r="F969" s="37"/>
      <c r="G969" s="37"/>
      <c r="H969" s="37"/>
      <c r="I969" s="37"/>
      <c r="J969" s="37"/>
      <c r="K969" s="37"/>
      <c r="L969" s="343">
        <v>967</v>
      </c>
      <c r="M969" s="345">
        <v>-40</v>
      </c>
      <c r="N969" s="345">
        <v>-40</v>
      </c>
      <c r="O969" s="345">
        <v>0</v>
      </c>
    </row>
    <row r="970" spans="1:15" x14ac:dyDescent="0.3">
      <c r="A970" s="343">
        <v>968</v>
      </c>
      <c r="B970" s="344">
        <v>140</v>
      </c>
      <c r="C970" s="344">
        <v>100</v>
      </c>
      <c r="D970" s="344">
        <v>100</v>
      </c>
      <c r="E970" s="37"/>
      <c r="F970" s="37"/>
      <c r="G970" s="37"/>
      <c r="H970" s="37"/>
      <c r="I970" s="37"/>
      <c r="J970" s="37"/>
      <c r="K970" s="37"/>
      <c r="L970" s="343">
        <v>968</v>
      </c>
      <c r="M970" s="345">
        <v>-40</v>
      </c>
      <c r="N970" s="345">
        <v>-40</v>
      </c>
      <c r="O970" s="345">
        <v>0</v>
      </c>
    </row>
    <row r="971" spans="1:15" x14ac:dyDescent="0.3">
      <c r="A971" s="343">
        <v>969</v>
      </c>
      <c r="B971" s="344">
        <v>140</v>
      </c>
      <c r="C971" s="344">
        <v>100</v>
      </c>
      <c r="D971" s="344">
        <v>100</v>
      </c>
      <c r="E971" s="37"/>
      <c r="F971" s="37"/>
      <c r="G971" s="37"/>
      <c r="H971" s="37"/>
      <c r="I971" s="37"/>
      <c r="J971" s="37"/>
      <c r="K971" s="37"/>
      <c r="L971" s="343">
        <v>969</v>
      </c>
      <c r="M971" s="345">
        <v>-40</v>
      </c>
      <c r="N971" s="345">
        <v>-40</v>
      </c>
      <c r="O971" s="345">
        <v>0</v>
      </c>
    </row>
    <row r="972" spans="1:15" x14ac:dyDescent="0.3">
      <c r="A972" s="343">
        <v>970</v>
      </c>
      <c r="B972" s="344">
        <v>140</v>
      </c>
      <c r="C972" s="344">
        <v>100</v>
      </c>
      <c r="D972" s="344">
        <v>100</v>
      </c>
      <c r="E972" s="37"/>
      <c r="F972" s="37"/>
      <c r="G972" s="37"/>
      <c r="H972" s="37"/>
      <c r="I972" s="37"/>
      <c r="J972" s="37"/>
      <c r="K972" s="37"/>
      <c r="L972" s="343">
        <v>970</v>
      </c>
      <c r="M972" s="345">
        <v>-40</v>
      </c>
      <c r="N972" s="345">
        <v>-40</v>
      </c>
      <c r="O972" s="345">
        <v>0</v>
      </c>
    </row>
    <row r="973" spans="1:15" x14ac:dyDescent="0.3">
      <c r="A973" s="343">
        <v>971</v>
      </c>
      <c r="B973" s="344">
        <v>140</v>
      </c>
      <c r="C973" s="344">
        <v>100</v>
      </c>
      <c r="D973" s="344">
        <v>100</v>
      </c>
      <c r="E973" s="37"/>
      <c r="F973" s="37"/>
      <c r="G973" s="37"/>
      <c r="H973" s="37"/>
      <c r="I973" s="37"/>
      <c r="J973" s="37"/>
      <c r="K973" s="37"/>
      <c r="L973" s="343">
        <v>971</v>
      </c>
      <c r="M973" s="345">
        <v>-40</v>
      </c>
      <c r="N973" s="345">
        <v>-40</v>
      </c>
      <c r="O973" s="345">
        <v>0</v>
      </c>
    </row>
    <row r="974" spans="1:15" x14ac:dyDescent="0.3">
      <c r="A974" s="343">
        <v>972</v>
      </c>
      <c r="B974" s="344">
        <v>140</v>
      </c>
      <c r="C974" s="344">
        <v>100</v>
      </c>
      <c r="D974" s="344">
        <v>100</v>
      </c>
      <c r="E974" s="37"/>
      <c r="F974" s="37"/>
      <c r="G974" s="37"/>
      <c r="H974" s="37"/>
      <c r="I974" s="37"/>
      <c r="J974" s="37"/>
      <c r="K974" s="37"/>
      <c r="L974" s="343">
        <v>972</v>
      </c>
      <c r="M974" s="345">
        <v>-40</v>
      </c>
      <c r="N974" s="345">
        <v>-40</v>
      </c>
      <c r="O974" s="345">
        <v>0</v>
      </c>
    </row>
    <row r="975" spans="1:15" x14ac:dyDescent="0.3">
      <c r="A975" s="343">
        <v>973</v>
      </c>
      <c r="B975" s="344">
        <v>140</v>
      </c>
      <c r="C975" s="344">
        <v>100</v>
      </c>
      <c r="D975" s="344">
        <v>100</v>
      </c>
      <c r="E975" s="37"/>
      <c r="F975" s="37"/>
      <c r="G975" s="37"/>
      <c r="H975" s="37"/>
      <c r="I975" s="37"/>
      <c r="J975" s="37"/>
      <c r="K975" s="37"/>
      <c r="L975" s="343">
        <v>973</v>
      </c>
      <c r="M975" s="345">
        <v>-40</v>
      </c>
      <c r="N975" s="345">
        <v>-40</v>
      </c>
      <c r="O975" s="345">
        <v>0</v>
      </c>
    </row>
    <row r="976" spans="1:15" x14ac:dyDescent="0.3">
      <c r="A976" s="343">
        <v>974</v>
      </c>
      <c r="B976" s="344">
        <v>140</v>
      </c>
      <c r="C976" s="344">
        <v>100</v>
      </c>
      <c r="D976" s="344">
        <v>100</v>
      </c>
      <c r="E976" s="37"/>
      <c r="F976" s="37"/>
      <c r="G976" s="37"/>
      <c r="H976" s="37"/>
      <c r="I976" s="37"/>
      <c r="J976" s="37"/>
      <c r="K976" s="37"/>
      <c r="L976" s="343">
        <v>974</v>
      </c>
      <c r="M976" s="345">
        <v>-40</v>
      </c>
      <c r="N976" s="345">
        <v>-40</v>
      </c>
      <c r="O976" s="345">
        <v>0</v>
      </c>
    </row>
    <row r="977" spans="1:15" x14ac:dyDescent="0.3">
      <c r="A977" s="343">
        <v>975</v>
      </c>
      <c r="B977" s="344">
        <v>140</v>
      </c>
      <c r="C977" s="344">
        <v>100</v>
      </c>
      <c r="D977" s="344">
        <v>100</v>
      </c>
      <c r="E977" s="37"/>
      <c r="F977" s="37"/>
      <c r="G977" s="37"/>
      <c r="H977" s="37"/>
      <c r="I977" s="37"/>
      <c r="J977" s="37"/>
      <c r="K977" s="37"/>
      <c r="L977" s="343">
        <v>975</v>
      </c>
      <c r="M977" s="345">
        <v>-40</v>
      </c>
      <c r="N977" s="345">
        <v>-40</v>
      </c>
      <c r="O977" s="345">
        <v>0</v>
      </c>
    </row>
    <row r="978" spans="1:15" x14ac:dyDescent="0.3">
      <c r="A978" s="343">
        <v>976</v>
      </c>
      <c r="B978" s="344">
        <v>140</v>
      </c>
      <c r="C978" s="344">
        <v>100</v>
      </c>
      <c r="D978" s="344">
        <v>100</v>
      </c>
      <c r="E978" s="37"/>
      <c r="F978" s="37"/>
      <c r="G978" s="37"/>
      <c r="H978" s="37"/>
      <c r="I978" s="37"/>
      <c r="J978" s="37"/>
      <c r="K978" s="37"/>
      <c r="L978" s="343">
        <v>976</v>
      </c>
      <c r="M978" s="345">
        <v>-40</v>
      </c>
      <c r="N978" s="345">
        <v>-40</v>
      </c>
      <c r="O978" s="345">
        <v>0</v>
      </c>
    </row>
    <row r="979" spans="1:15" x14ac:dyDescent="0.3">
      <c r="A979" s="343">
        <v>977</v>
      </c>
      <c r="B979" s="344">
        <v>140</v>
      </c>
      <c r="C979" s="344">
        <v>100</v>
      </c>
      <c r="D979" s="344">
        <v>100</v>
      </c>
      <c r="E979" s="37"/>
      <c r="F979" s="37"/>
      <c r="G979" s="37"/>
      <c r="H979" s="37"/>
      <c r="I979" s="37"/>
      <c r="J979" s="37"/>
      <c r="K979" s="37"/>
      <c r="L979" s="343">
        <v>977</v>
      </c>
      <c r="M979" s="345">
        <v>-40</v>
      </c>
      <c r="N979" s="345">
        <v>-40</v>
      </c>
      <c r="O979" s="345">
        <v>0</v>
      </c>
    </row>
    <row r="980" spans="1:15" x14ac:dyDescent="0.3">
      <c r="A980" s="343">
        <v>978</v>
      </c>
      <c r="B980" s="344">
        <v>140</v>
      </c>
      <c r="C980" s="344">
        <v>100</v>
      </c>
      <c r="D980" s="344">
        <v>100</v>
      </c>
      <c r="E980" s="37"/>
      <c r="F980" s="37"/>
      <c r="G980" s="37"/>
      <c r="H980" s="37"/>
      <c r="I980" s="37"/>
      <c r="J980" s="37"/>
      <c r="K980" s="37"/>
      <c r="L980" s="343">
        <v>978</v>
      </c>
      <c r="M980" s="345">
        <v>-40</v>
      </c>
      <c r="N980" s="345">
        <v>-40</v>
      </c>
      <c r="O980" s="345">
        <v>0</v>
      </c>
    </row>
    <row r="981" spans="1:15" x14ac:dyDescent="0.3">
      <c r="A981" s="343">
        <v>979</v>
      </c>
      <c r="B981" s="344">
        <v>140</v>
      </c>
      <c r="C981" s="344">
        <v>100</v>
      </c>
      <c r="D981" s="344">
        <v>100</v>
      </c>
      <c r="E981" s="37"/>
      <c r="F981" s="37"/>
      <c r="G981" s="37"/>
      <c r="H981" s="37"/>
      <c r="I981" s="37"/>
      <c r="J981" s="37"/>
      <c r="K981" s="37"/>
      <c r="L981" s="343">
        <v>979</v>
      </c>
      <c r="M981" s="345">
        <v>-40</v>
      </c>
      <c r="N981" s="345">
        <v>-40</v>
      </c>
      <c r="O981" s="345">
        <v>0</v>
      </c>
    </row>
    <row r="982" spans="1:15" x14ac:dyDescent="0.3">
      <c r="A982" s="343">
        <v>980</v>
      </c>
      <c r="B982" s="344">
        <v>140</v>
      </c>
      <c r="C982" s="344">
        <v>100</v>
      </c>
      <c r="D982" s="344">
        <v>100</v>
      </c>
      <c r="E982" s="37"/>
      <c r="F982" s="37"/>
      <c r="G982" s="37"/>
      <c r="H982" s="37"/>
      <c r="I982" s="37"/>
      <c r="J982" s="37"/>
      <c r="K982" s="37"/>
      <c r="L982" s="343">
        <v>980</v>
      </c>
      <c r="M982" s="345">
        <v>-40</v>
      </c>
      <c r="N982" s="345">
        <v>-40</v>
      </c>
      <c r="O982" s="345">
        <v>0</v>
      </c>
    </row>
    <row r="983" spans="1:15" x14ac:dyDescent="0.3">
      <c r="A983" s="343">
        <v>981</v>
      </c>
      <c r="B983" s="344">
        <v>140</v>
      </c>
      <c r="C983" s="344">
        <v>100</v>
      </c>
      <c r="D983" s="344">
        <v>100</v>
      </c>
      <c r="E983" s="37"/>
      <c r="F983" s="37"/>
      <c r="G983" s="37"/>
      <c r="H983" s="37"/>
      <c r="I983" s="37"/>
      <c r="J983" s="37"/>
      <c r="K983" s="37"/>
      <c r="L983" s="343">
        <v>981</v>
      </c>
      <c r="M983" s="345">
        <v>-40</v>
      </c>
      <c r="N983" s="345">
        <v>-40</v>
      </c>
      <c r="O983" s="345">
        <v>0</v>
      </c>
    </row>
    <row r="984" spans="1:15" x14ac:dyDescent="0.3">
      <c r="A984" s="343">
        <v>982</v>
      </c>
      <c r="B984" s="344">
        <v>140</v>
      </c>
      <c r="C984" s="344">
        <v>100</v>
      </c>
      <c r="D984" s="344">
        <v>100</v>
      </c>
      <c r="E984" s="37"/>
      <c r="F984" s="37"/>
      <c r="G984" s="37"/>
      <c r="H984" s="37"/>
      <c r="I984" s="37"/>
      <c r="J984" s="37"/>
      <c r="K984" s="37"/>
      <c r="L984" s="343">
        <v>982</v>
      </c>
      <c r="M984" s="345">
        <v>-40</v>
      </c>
      <c r="N984" s="345">
        <v>-40</v>
      </c>
      <c r="O984" s="345">
        <v>0</v>
      </c>
    </row>
    <row r="985" spans="1:15" x14ac:dyDescent="0.3">
      <c r="A985" s="343">
        <v>983</v>
      </c>
      <c r="B985" s="344">
        <v>140</v>
      </c>
      <c r="C985" s="344">
        <v>100</v>
      </c>
      <c r="D985" s="344">
        <v>100</v>
      </c>
      <c r="E985" s="37"/>
      <c r="F985" s="37"/>
      <c r="G985" s="37"/>
      <c r="H985" s="37"/>
      <c r="I985" s="37"/>
      <c r="J985" s="37"/>
      <c r="K985" s="37"/>
      <c r="L985" s="343">
        <v>983</v>
      </c>
      <c r="M985" s="345">
        <v>-40</v>
      </c>
      <c r="N985" s="345">
        <v>-40</v>
      </c>
      <c r="O985" s="345">
        <v>0</v>
      </c>
    </row>
    <row r="986" spans="1:15" x14ac:dyDescent="0.3">
      <c r="A986" s="343">
        <v>984</v>
      </c>
      <c r="B986" s="344">
        <v>140</v>
      </c>
      <c r="C986" s="344">
        <v>100</v>
      </c>
      <c r="D986" s="344">
        <v>100</v>
      </c>
      <c r="E986" s="37"/>
      <c r="F986" s="37"/>
      <c r="G986" s="37"/>
      <c r="H986" s="37"/>
      <c r="I986" s="37"/>
      <c r="J986" s="37"/>
      <c r="K986" s="37"/>
      <c r="L986" s="343">
        <v>984</v>
      </c>
      <c r="M986" s="345">
        <v>-40</v>
      </c>
      <c r="N986" s="345">
        <v>-40</v>
      </c>
      <c r="O986" s="345">
        <v>0</v>
      </c>
    </row>
    <row r="987" spans="1:15" x14ac:dyDescent="0.3">
      <c r="A987" s="343">
        <v>985</v>
      </c>
      <c r="B987" s="344">
        <v>140</v>
      </c>
      <c r="C987" s="344">
        <v>100</v>
      </c>
      <c r="D987" s="344">
        <v>100</v>
      </c>
      <c r="E987" s="37"/>
      <c r="F987" s="37"/>
      <c r="G987" s="37"/>
      <c r="H987" s="37"/>
      <c r="I987" s="37"/>
      <c r="J987" s="37"/>
      <c r="K987" s="37"/>
      <c r="L987" s="343">
        <v>985</v>
      </c>
      <c r="M987" s="345">
        <v>-40</v>
      </c>
      <c r="N987" s="345">
        <v>-40</v>
      </c>
      <c r="O987" s="345">
        <v>0</v>
      </c>
    </row>
    <row r="988" spans="1:15" x14ac:dyDescent="0.3">
      <c r="A988" s="343">
        <v>986</v>
      </c>
      <c r="B988" s="344">
        <v>140</v>
      </c>
      <c r="C988" s="344">
        <v>100</v>
      </c>
      <c r="D988" s="344">
        <v>100</v>
      </c>
      <c r="E988" s="37"/>
      <c r="F988" s="37"/>
      <c r="G988" s="37"/>
      <c r="H988" s="37"/>
      <c r="I988" s="37"/>
      <c r="J988" s="37"/>
      <c r="K988" s="37"/>
      <c r="L988" s="343">
        <v>986</v>
      </c>
      <c r="M988" s="345">
        <v>-40</v>
      </c>
      <c r="N988" s="345">
        <v>-40</v>
      </c>
      <c r="O988" s="345">
        <v>0</v>
      </c>
    </row>
    <row r="989" spans="1:15" x14ac:dyDescent="0.3">
      <c r="A989" s="343">
        <v>987</v>
      </c>
      <c r="B989" s="344">
        <v>140</v>
      </c>
      <c r="C989" s="344">
        <v>100</v>
      </c>
      <c r="D989" s="344">
        <v>100</v>
      </c>
      <c r="E989" s="37"/>
      <c r="F989" s="37"/>
      <c r="G989" s="37"/>
      <c r="H989" s="37"/>
      <c r="I989" s="37"/>
      <c r="J989" s="37"/>
      <c r="K989" s="37"/>
      <c r="L989" s="343">
        <v>987</v>
      </c>
      <c r="M989" s="345">
        <v>-40</v>
      </c>
      <c r="N989" s="345">
        <v>-40</v>
      </c>
      <c r="O989" s="345">
        <v>0</v>
      </c>
    </row>
    <row r="990" spans="1:15" x14ac:dyDescent="0.3">
      <c r="A990" s="343">
        <v>988</v>
      </c>
      <c r="B990" s="344">
        <v>140</v>
      </c>
      <c r="C990" s="344">
        <v>100</v>
      </c>
      <c r="D990" s="344">
        <v>100</v>
      </c>
      <c r="E990" s="37"/>
      <c r="F990" s="37"/>
      <c r="G990" s="37"/>
      <c r="H990" s="37"/>
      <c r="I990" s="37"/>
      <c r="J990" s="37"/>
      <c r="K990" s="37"/>
      <c r="L990" s="343">
        <v>988</v>
      </c>
      <c r="M990" s="345">
        <v>-40</v>
      </c>
      <c r="N990" s="345">
        <v>-40</v>
      </c>
      <c r="O990" s="345">
        <v>0</v>
      </c>
    </row>
    <row r="991" spans="1:15" x14ac:dyDescent="0.3">
      <c r="A991" s="343">
        <v>989</v>
      </c>
      <c r="B991" s="344">
        <v>140</v>
      </c>
      <c r="C991" s="344">
        <v>100</v>
      </c>
      <c r="D991" s="344">
        <v>100</v>
      </c>
      <c r="E991" s="37"/>
      <c r="F991" s="37"/>
      <c r="G991" s="37"/>
      <c r="H991" s="37"/>
      <c r="I991" s="37"/>
      <c r="J991" s="37"/>
      <c r="K991" s="37"/>
      <c r="L991" s="343">
        <v>989</v>
      </c>
      <c r="M991" s="345">
        <v>-40</v>
      </c>
      <c r="N991" s="345">
        <v>-40</v>
      </c>
      <c r="O991" s="345">
        <v>0</v>
      </c>
    </row>
    <row r="992" spans="1:15" x14ac:dyDescent="0.3">
      <c r="A992" s="343">
        <v>990</v>
      </c>
      <c r="B992" s="344">
        <v>140</v>
      </c>
      <c r="C992" s="344">
        <v>100</v>
      </c>
      <c r="D992" s="344">
        <v>100</v>
      </c>
      <c r="E992" s="37"/>
      <c r="F992" s="37"/>
      <c r="G992" s="37"/>
      <c r="H992" s="37"/>
      <c r="I992" s="37"/>
      <c r="J992" s="37"/>
      <c r="K992" s="37"/>
      <c r="L992" s="343">
        <v>990</v>
      </c>
      <c r="M992" s="345">
        <v>-40</v>
      </c>
      <c r="N992" s="345">
        <v>-40</v>
      </c>
      <c r="O992" s="345">
        <v>0</v>
      </c>
    </row>
    <row r="993" spans="1:15" x14ac:dyDescent="0.3">
      <c r="A993" s="343">
        <v>991</v>
      </c>
      <c r="B993" s="344">
        <v>140</v>
      </c>
      <c r="C993" s="344">
        <v>100</v>
      </c>
      <c r="D993" s="344">
        <v>100</v>
      </c>
      <c r="E993" s="37"/>
      <c r="F993" s="37"/>
      <c r="G993" s="37"/>
      <c r="H993" s="37"/>
      <c r="I993" s="37"/>
      <c r="J993" s="37"/>
      <c r="K993" s="37"/>
      <c r="L993" s="343">
        <v>991</v>
      </c>
      <c r="M993" s="345">
        <v>-40</v>
      </c>
      <c r="N993" s="345">
        <v>-40</v>
      </c>
      <c r="O993" s="345">
        <v>0</v>
      </c>
    </row>
    <row r="994" spans="1:15" x14ac:dyDescent="0.3">
      <c r="A994" s="343">
        <v>992</v>
      </c>
      <c r="B994" s="344">
        <v>140</v>
      </c>
      <c r="C994" s="344">
        <v>100</v>
      </c>
      <c r="D994" s="344">
        <v>100</v>
      </c>
      <c r="E994" s="37"/>
      <c r="F994" s="37"/>
      <c r="G994" s="37"/>
      <c r="H994" s="37"/>
      <c r="I994" s="37"/>
      <c r="J994" s="37"/>
      <c r="K994" s="37"/>
      <c r="L994" s="343">
        <v>992</v>
      </c>
      <c r="M994" s="345">
        <v>-40</v>
      </c>
      <c r="N994" s="345">
        <v>-40</v>
      </c>
      <c r="O994" s="345">
        <v>0</v>
      </c>
    </row>
    <row r="995" spans="1:15" x14ac:dyDescent="0.3">
      <c r="A995" s="343">
        <v>993</v>
      </c>
      <c r="B995" s="344">
        <v>140</v>
      </c>
      <c r="C995" s="344">
        <v>100</v>
      </c>
      <c r="D995" s="344">
        <v>100</v>
      </c>
      <c r="E995" s="37"/>
      <c r="F995" s="37"/>
      <c r="G995" s="37"/>
      <c r="H995" s="37"/>
      <c r="I995" s="37"/>
      <c r="J995" s="37"/>
      <c r="K995" s="37"/>
      <c r="L995" s="343">
        <v>993</v>
      </c>
      <c r="M995" s="345">
        <v>-40</v>
      </c>
      <c r="N995" s="345">
        <v>-40</v>
      </c>
      <c r="O995" s="345">
        <v>0</v>
      </c>
    </row>
    <row r="996" spans="1:15" x14ac:dyDescent="0.3">
      <c r="A996" s="343">
        <v>994</v>
      </c>
      <c r="B996" s="344">
        <v>140</v>
      </c>
      <c r="C996" s="344">
        <v>100</v>
      </c>
      <c r="D996" s="344">
        <v>100</v>
      </c>
      <c r="E996" s="37"/>
      <c r="F996" s="37"/>
      <c r="G996" s="37"/>
      <c r="H996" s="37"/>
      <c r="I996" s="37"/>
      <c r="J996" s="37"/>
      <c r="K996" s="37"/>
      <c r="L996" s="343">
        <v>994</v>
      </c>
      <c r="M996" s="345">
        <v>-40</v>
      </c>
      <c r="N996" s="345">
        <v>-40</v>
      </c>
      <c r="O996" s="345">
        <v>0</v>
      </c>
    </row>
    <row r="997" spans="1:15" x14ac:dyDescent="0.3">
      <c r="A997" s="343">
        <v>995</v>
      </c>
      <c r="B997" s="344">
        <v>140</v>
      </c>
      <c r="C997" s="344">
        <v>100</v>
      </c>
      <c r="D997" s="344">
        <v>100</v>
      </c>
      <c r="E997" s="37"/>
      <c r="F997" s="37"/>
      <c r="G997" s="37"/>
      <c r="H997" s="37"/>
      <c r="I997" s="37"/>
      <c r="J997" s="37"/>
      <c r="K997" s="37"/>
      <c r="L997" s="343">
        <v>995</v>
      </c>
      <c r="M997" s="345">
        <v>-40</v>
      </c>
      <c r="N997" s="345">
        <v>-40</v>
      </c>
      <c r="O997" s="345">
        <v>0</v>
      </c>
    </row>
    <row r="998" spans="1:15" x14ac:dyDescent="0.3">
      <c r="A998" s="343">
        <v>996</v>
      </c>
      <c r="B998" s="344">
        <v>140</v>
      </c>
      <c r="C998" s="344">
        <v>100</v>
      </c>
      <c r="D998" s="344">
        <v>100</v>
      </c>
      <c r="E998" s="37"/>
      <c r="F998" s="37"/>
      <c r="G998" s="37"/>
      <c r="H998" s="37"/>
      <c r="I998" s="37"/>
      <c r="J998" s="37"/>
      <c r="K998" s="37"/>
      <c r="L998" s="343">
        <v>996</v>
      </c>
      <c r="M998" s="345">
        <v>-40</v>
      </c>
      <c r="N998" s="345">
        <v>-40</v>
      </c>
      <c r="O998" s="345">
        <v>0</v>
      </c>
    </row>
    <row r="999" spans="1:15" x14ac:dyDescent="0.3">
      <c r="A999" s="343">
        <v>997</v>
      </c>
      <c r="B999" s="344">
        <v>140</v>
      </c>
      <c r="C999" s="344">
        <v>100</v>
      </c>
      <c r="D999" s="344">
        <v>100</v>
      </c>
      <c r="E999" s="37"/>
      <c r="F999" s="37"/>
      <c r="G999" s="37"/>
      <c r="H999" s="37"/>
      <c r="I999" s="37"/>
      <c r="J999" s="37"/>
      <c r="K999" s="37"/>
      <c r="L999" s="343">
        <v>997</v>
      </c>
      <c r="M999" s="345">
        <v>-40</v>
      </c>
      <c r="N999" s="345">
        <v>-40</v>
      </c>
      <c r="O999" s="345">
        <v>0</v>
      </c>
    </row>
    <row r="1000" spans="1:15" x14ac:dyDescent="0.3">
      <c r="A1000" s="343">
        <v>998</v>
      </c>
      <c r="B1000" s="344">
        <v>140</v>
      </c>
      <c r="C1000" s="344">
        <v>100</v>
      </c>
      <c r="D1000" s="344">
        <v>100</v>
      </c>
      <c r="E1000" s="37"/>
      <c r="F1000" s="37"/>
      <c r="G1000" s="37"/>
      <c r="H1000" s="37"/>
      <c r="I1000" s="37"/>
      <c r="J1000" s="37"/>
      <c r="K1000" s="37"/>
      <c r="L1000" s="343">
        <v>998</v>
      </c>
      <c r="M1000" s="345">
        <v>-40</v>
      </c>
      <c r="N1000" s="345">
        <v>-40</v>
      </c>
      <c r="O1000" s="345">
        <v>0</v>
      </c>
    </row>
    <row r="1001" spans="1:15" x14ac:dyDescent="0.3">
      <c r="A1001" s="343">
        <v>999</v>
      </c>
      <c r="B1001" s="344">
        <v>140</v>
      </c>
      <c r="C1001" s="344">
        <v>100</v>
      </c>
      <c r="D1001" s="344">
        <v>100</v>
      </c>
      <c r="E1001" s="37"/>
      <c r="F1001" s="37"/>
      <c r="G1001" s="37"/>
      <c r="H1001" s="37"/>
      <c r="I1001" s="37"/>
      <c r="J1001" s="37"/>
      <c r="K1001" s="37"/>
      <c r="L1001" s="343">
        <v>999</v>
      </c>
      <c r="M1001" s="345">
        <v>-40</v>
      </c>
      <c r="N1001" s="345">
        <v>-40</v>
      </c>
      <c r="O1001" s="345">
        <v>0</v>
      </c>
    </row>
    <row r="1002" spans="1:15" x14ac:dyDescent="0.3">
      <c r="A1002" s="343">
        <v>1000</v>
      </c>
      <c r="B1002" s="344">
        <v>140</v>
      </c>
      <c r="C1002" s="344">
        <v>100</v>
      </c>
      <c r="D1002" s="344">
        <v>100</v>
      </c>
      <c r="E1002" s="37"/>
      <c r="F1002" s="37"/>
      <c r="G1002" s="37"/>
      <c r="H1002" s="37"/>
      <c r="I1002" s="37"/>
      <c r="J1002" s="37"/>
      <c r="K1002" s="37"/>
      <c r="L1002" s="343">
        <v>1000</v>
      </c>
      <c r="M1002" s="345">
        <v>-40</v>
      </c>
      <c r="N1002" s="345">
        <v>-40</v>
      </c>
      <c r="O1002" s="345">
        <v>0</v>
      </c>
    </row>
    <row r="1003" spans="1:15" x14ac:dyDescent="0.3">
      <c r="A1003" s="343">
        <v>1001</v>
      </c>
      <c r="B1003" s="344">
        <v>140</v>
      </c>
      <c r="C1003" s="344">
        <v>100</v>
      </c>
      <c r="D1003" s="344">
        <v>100</v>
      </c>
      <c r="E1003" s="37"/>
      <c r="F1003" s="37"/>
      <c r="G1003" s="37"/>
      <c r="H1003" s="37"/>
      <c r="I1003" s="37"/>
      <c r="J1003" s="37"/>
      <c r="K1003" s="37"/>
      <c r="L1003" s="343">
        <v>1001</v>
      </c>
      <c r="M1003" s="345">
        <v>-40</v>
      </c>
      <c r="N1003" s="345">
        <v>-40</v>
      </c>
      <c r="O1003" s="345">
        <v>0</v>
      </c>
    </row>
    <row r="1004" spans="1:15" x14ac:dyDescent="0.3">
      <c r="A1004" s="343">
        <v>1002</v>
      </c>
      <c r="B1004" s="344">
        <v>140</v>
      </c>
      <c r="C1004" s="344">
        <v>100</v>
      </c>
      <c r="D1004" s="344">
        <v>100</v>
      </c>
      <c r="E1004" s="37"/>
      <c r="F1004" s="37"/>
      <c r="G1004" s="37"/>
      <c r="H1004" s="37"/>
      <c r="I1004" s="37"/>
      <c r="J1004" s="37"/>
      <c r="K1004" s="37"/>
      <c r="L1004" s="343">
        <v>1002</v>
      </c>
      <c r="M1004" s="345">
        <v>-40</v>
      </c>
      <c r="N1004" s="345">
        <v>-40</v>
      </c>
      <c r="O1004" s="345">
        <v>0</v>
      </c>
    </row>
    <row r="1005" spans="1:15" x14ac:dyDescent="0.3">
      <c r="A1005" s="343">
        <v>1003</v>
      </c>
      <c r="B1005" s="344">
        <v>140</v>
      </c>
      <c r="C1005" s="344">
        <v>100</v>
      </c>
      <c r="D1005" s="344">
        <v>100</v>
      </c>
      <c r="E1005" s="37"/>
      <c r="F1005" s="37"/>
      <c r="G1005" s="37"/>
      <c r="H1005" s="37"/>
      <c r="I1005" s="37"/>
      <c r="J1005" s="37"/>
      <c r="K1005" s="37"/>
      <c r="L1005" s="343">
        <v>1003</v>
      </c>
      <c r="M1005" s="345">
        <v>-40</v>
      </c>
      <c r="N1005" s="345">
        <v>-40</v>
      </c>
      <c r="O1005" s="345">
        <v>0</v>
      </c>
    </row>
    <row r="1006" spans="1:15" x14ac:dyDescent="0.3">
      <c r="A1006" s="343">
        <v>1004</v>
      </c>
      <c r="B1006" s="344">
        <v>140</v>
      </c>
      <c r="C1006" s="344">
        <v>100</v>
      </c>
      <c r="D1006" s="344">
        <v>100</v>
      </c>
      <c r="E1006" s="37"/>
      <c r="F1006" s="37"/>
      <c r="G1006" s="37"/>
      <c r="H1006" s="37"/>
      <c r="I1006" s="37"/>
      <c r="J1006" s="37"/>
      <c r="K1006" s="37"/>
      <c r="L1006" s="343">
        <v>1004</v>
      </c>
      <c r="M1006" s="345">
        <v>-40</v>
      </c>
      <c r="N1006" s="345">
        <v>-40</v>
      </c>
      <c r="O1006" s="345">
        <v>0</v>
      </c>
    </row>
    <row r="1007" spans="1:15" x14ac:dyDescent="0.3">
      <c r="A1007" s="343">
        <v>1005</v>
      </c>
      <c r="B1007" s="344">
        <v>140</v>
      </c>
      <c r="C1007" s="344">
        <v>100</v>
      </c>
      <c r="D1007" s="344">
        <v>100</v>
      </c>
      <c r="E1007" s="37"/>
      <c r="F1007" s="37"/>
      <c r="G1007" s="37"/>
      <c r="H1007" s="37"/>
      <c r="I1007" s="37"/>
      <c r="J1007" s="37"/>
      <c r="K1007" s="37"/>
      <c r="L1007" s="343">
        <v>1005</v>
      </c>
      <c r="M1007" s="345">
        <v>-40</v>
      </c>
      <c r="N1007" s="345">
        <v>-40</v>
      </c>
      <c r="O1007" s="345">
        <v>0</v>
      </c>
    </row>
    <row r="1008" spans="1:15" x14ac:dyDescent="0.3">
      <c r="A1008" s="343">
        <v>1006</v>
      </c>
      <c r="B1008" s="344">
        <v>140</v>
      </c>
      <c r="C1008" s="344">
        <v>100</v>
      </c>
      <c r="D1008" s="344">
        <v>100</v>
      </c>
      <c r="E1008" s="37"/>
      <c r="F1008" s="37"/>
      <c r="G1008" s="37"/>
      <c r="H1008" s="37"/>
      <c r="I1008" s="37"/>
      <c r="J1008" s="37"/>
      <c r="K1008" s="37"/>
      <c r="L1008" s="343">
        <v>1006</v>
      </c>
      <c r="M1008" s="345">
        <v>-40</v>
      </c>
      <c r="N1008" s="345">
        <v>-40</v>
      </c>
      <c r="O1008" s="345">
        <v>0</v>
      </c>
    </row>
    <row r="1009" spans="1:15" x14ac:dyDescent="0.3">
      <c r="A1009" s="343">
        <v>1007</v>
      </c>
      <c r="B1009" s="344">
        <v>140</v>
      </c>
      <c r="C1009" s="344">
        <v>100</v>
      </c>
      <c r="D1009" s="344">
        <v>100</v>
      </c>
      <c r="E1009" s="37"/>
      <c r="F1009" s="37"/>
      <c r="G1009" s="37"/>
      <c r="H1009" s="37"/>
      <c r="I1009" s="37"/>
      <c r="J1009" s="37"/>
      <c r="K1009" s="37"/>
      <c r="L1009" s="343">
        <v>1007</v>
      </c>
      <c r="M1009" s="345">
        <v>-40</v>
      </c>
      <c r="N1009" s="345">
        <v>-40</v>
      </c>
      <c r="O1009" s="345">
        <v>0</v>
      </c>
    </row>
    <row r="1010" spans="1:15" x14ac:dyDescent="0.3">
      <c r="A1010" s="343">
        <v>1008</v>
      </c>
      <c r="B1010" s="344">
        <v>140</v>
      </c>
      <c r="C1010" s="344">
        <v>100</v>
      </c>
      <c r="D1010" s="344">
        <v>100</v>
      </c>
      <c r="E1010" s="37"/>
      <c r="F1010" s="37"/>
      <c r="G1010" s="37"/>
      <c r="H1010" s="37"/>
      <c r="I1010" s="37"/>
      <c r="J1010" s="37"/>
      <c r="K1010" s="37"/>
      <c r="L1010" s="343">
        <v>1008</v>
      </c>
      <c r="M1010" s="345">
        <v>-40</v>
      </c>
      <c r="N1010" s="345">
        <v>-40</v>
      </c>
      <c r="O1010" s="345">
        <v>0</v>
      </c>
    </row>
    <row r="1011" spans="1:15" x14ac:dyDescent="0.3">
      <c r="A1011" s="343">
        <v>1009</v>
      </c>
      <c r="B1011" s="344">
        <v>140</v>
      </c>
      <c r="C1011" s="344">
        <v>100</v>
      </c>
      <c r="D1011" s="344">
        <v>100</v>
      </c>
      <c r="E1011" s="37"/>
      <c r="F1011" s="37"/>
      <c r="G1011" s="37"/>
      <c r="H1011" s="37"/>
      <c r="I1011" s="37"/>
      <c r="J1011" s="37"/>
      <c r="K1011" s="37"/>
      <c r="L1011" s="343">
        <v>1009</v>
      </c>
      <c r="M1011" s="345">
        <v>-40</v>
      </c>
      <c r="N1011" s="345">
        <v>-40</v>
      </c>
      <c r="O1011" s="345">
        <v>0</v>
      </c>
    </row>
    <row r="1012" spans="1:15" x14ac:dyDescent="0.3">
      <c r="A1012" s="343">
        <v>1010</v>
      </c>
      <c r="B1012" s="344">
        <v>140</v>
      </c>
      <c r="C1012" s="344">
        <v>100</v>
      </c>
      <c r="D1012" s="344">
        <v>100</v>
      </c>
      <c r="E1012" s="37"/>
      <c r="F1012" s="37"/>
      <c r="G1012" s="37"/>
      <c r="H1012" s="37"/>
      <c r="I1012" s="37"/>
      <c r="J1012" s="37"/>
      <c r="K1012" s="37"/>
      <c r="L1012" s="343">
        <v>1010</v>
      </c>
      <c r="M1012" s="345">
        <v>-40</v>
      </c>
      <c r="N1012" s="345">
        <v>-40</v>
      </c>
      <c r="O1012" s="345">
        <v>0</v>
      </c>
    </row>
    <row r="1013" spans="1:15" x14ac:dyDescent="0.3">
      <c r="A1013" s="343">
        <v>1011</v>
      </c>
      <c r="B1013" s="344">
        <v>140</v>
      </c>
      <c r="C1013" s="344">
        <v>100</v>
      </c>
      <c r="D1013" s="344">
        <v>100</v>
      </c>
      <c r="E1013" s="37"/>
      <c r="F1013" s="37"/>
      <c r="G1013" s="37"/>
      <c r="H1013" s="37"/>
      <c r="I1013" s="37"/>
      <c r="J1013" s="37"/>
      <c r="K1013" s="37"/>
      <c r="L1013" s="343">
        <v>1011</v>
      </c>
      <c r="M1013" s="345">
        <v>-40</v>
      </c>
      <c r="N1013" s="345">
        <v>-40</v>
      </c>
      <c r="O1013" s="345">
        <v>0</v>
      </c>
    </row>
    <row r="1014" spans="1:15" x14ac:dyDescent="0.3">
      <c r="A1014" s="343">
        <v>1012</v>
      </c>
      <c r="B1014" s="344">
        <v>140</v>
      </c>
      <c r="C1014" s="344">
        <v>100</v>
      </c>
      <c r="D1014" s="344">
        <v>100</v>
      </c>
      <c r="E1014" s="37"/>
      <c r="F1014" s="37"/>
      <c r="G1014" s="37"/>
      <c r="H1014" s="37"/>
      <c r="I1014" s="37"/>
      <c r="J1014" s="37"/>
      <c r="K1014" s="37"/>
      <c r="L1014" s="343">
        <v>1012</v>
      </c>
      <c r="M1014" s="345">
        <v>-40</v>
      </c>
      <c r="N1014" s="345">
        <v>-40</v>
      </c>
      <c r="O1014" s="345">
        <v>0</v>
      </c>
    </row>
    <row r="1015" spans="1:15" x14ac:dyDescent="0.3">
      <c r="A1015" s="343">
        <v>1013</v>
      </c>
      <c r="B1015" s="344">
        <v>140</v>
      </c>
      <c r="C1015" s="344">
        <v>100</v>
      </c>
      <c r="D1015" s="344">
        <v>100</v>
      </c>
      <c r="E1015" s="37"/>
      <c r="F1015" s="37"/>
      <c r="G1015" s="37"/>
      <c r="H1015" s="37"/>
      <c r="I1015" s="37"/>
      <c r="J1015" s="37"/>
      <c r="K1015" s="37"/>
      <c r="L1015" s="343">
        <v>1013</v>
      </c>
      <c r="M1015" s="345">
        <v>-40</v>
      </c>
      <c r="N1015" s="345">
        <v>-40</v>
      </c>
      <c r="O1015" s="345">
        <v>0</v>
      </c>
    </row>
    <row r="1016" spans="1:15" x14ac:dyDescent="0.3">
      <c r="A1016" s="343">
        <v>1014</v>
      </c>
      <c r="B1016" s="344">
        <v>140</v>
      </c>
      <c r="C1016" s="344">
        <v>100</v>
      </c>
      <c r="D1016" s="344">
        <v>100</v>
      </c>
      <c r="E1016" s="37"/>
      <c r="F1016" s="37"/>
      <c r="G1016" s="37"/>
      <c r="H1016" s="37"/>
      <c r="I1016" s="37"/>
      <c r="J1016" s="37"/>
      <c r="K1016" s="37"/>
      <c r="L1016" s="343">
        <v>1014</v>
      </c>
      <c r="M1016" s="345">
        <v>-40</v>
      </c>
      <c r="N1016" s="345">
        <v>-40</v>
      </c>
      <c r="O1016" s="345">
        <v>0</v>
      </c>
    </row>
    <row r="1017" spans="1:15" x14ac:dyDescent="0.3">
      <c r="A1017" s="343">
        <v>1015</v>
      </c>
      <c r="B1017" s="344">
        <v>140</v>
      </c>
      <c r="C1017" s="344">
        <v>100</v>
      </c>
      <c r="D1017" s="344">
        <v>100</v>
      </c>
      <c r="E1017" s="37"/>
      <c r="F1017" s="37"/>
      <c r="G1017" s="37"/>
      <c r="H1017" s="37"/>
      <c r="I1017" s="37"/>
      <c r="J1017" s="37"/>
      <c r="K1017" s="37"/>
      <c r="L1017" s="343">
        <v>1015</v>
      </c>
      <c r="M1017" s="345">
        <v>-40</v>
      </c>
      <c r="N1017" s="345">
        <v>-40</v>
      </c>
      <c r="O1017" s="345">
        <v>0</v>
      </c>
    </row>
    <row r="1018" spans="1:15" x14ac:dyDescent="0.3">
      <c r="A1018" s="343">
        <v>1016</v>
      </c>
      <c r="B1018" s="344">
        <v>140</v>
      </c>
      <c r="C1018" s="344">
        <v>100</v>
      </c>
      <c r="D1018" s="344">
        <v>100</v>
      </c>
      <c r="E1018" s="37"/>
      <c r="F1018" s="37"/>
      <c r="G1018" s="37"/>
      <c r="H1018" s="37"/>
      <c r="I1018" s="37"/>
      <c r="J1018" s="37"/>
      <c r="K1018" s="37"/>
      <c r="L1018" s="343">
        <v>1016</v>
      </c>
      <c r="M1018" s="345">
        <v>-40</v>
      </c>
      <c r="N1018" s="345">
        <v>-40</v>
      </c>
      <c r="O1018" s="345">
        <v>0</v>
      </c>
    </row>
    <row r="1019" spans="1:15" x14ac:dyDescent="0.3">
      <c r="A1019" s="343">
        <v>1017</v>
      </c>
      <c r="B1019" s="344">
        <v>140</v>
      </c>
      <c r="C1019" s="344">
        <v>100</v>
      </c>
      <c r="D1019" s="344">
        <v>100</v>
      </c>
      <c r="E1019" s="37"/>
      <c r="F1019" s="37"/>
      <c r="G1019" s="37"/>
      <c r="H1019" s="37"/>
      <c r="I1019" s="37"/>
      <c r="J1019" s="37"/>
      <c r="K1019" s="37"/>
      <c r="L1019" s="343">
        <v>1017</v>
      </c>
      <c r="M1019" s="345">
        <v>-40</v>
      </c>
      <c r="N1019" s="345">
        <v>-40</v>
      </c>
      <c r="O1019" s="345">
        <v>0</v>
      </c>
    </row>
    <row r="1020" spans="1:15" x14ac:dyDescent="0.3">
      <c r="A1020" s="343">
        <v>1018</v>
      </c>
      <c r="B1020" s="344">
        <v>140</v>
      </c>
      <c r="C1020" s="344">
        <v>100</v>
      </c>
      <c r="D1020" s="344">
        <v>100</v>
      </c>
      <c r="E1020" s="37"/>
      <c r="F1020" s="37"/>
      <c r="G1020" s="37"/>
      <c r="H1020" s="37"/>
      <c r="I1020" s="37"/>
      <c r="J1020" s="37"/>
      <c r="K1020" s="37"/>
      <c r="L1020" s="343">
        <v>1018</v>
      </c>
      <c r="M1020" s="345">
        <v>-40</v>
      </c>
      <c r="N1020" s="345">
        <v>-40</v>
      </c>
      <c r="O1020" s="345">
        <v>0</v>
      </c>
    </row>
    <row r="1021" spans="1:15" x14ac:dyDescent="0.3">
      <c r="A1021" s="343">
        <v>1019</v>
      </c>
      <c r="B1021" s="344">
        <v>140</v>
      </c>
      <c r="C1021" s="344">
        <v>100</v>
      </c>
      <c r="D1021" s="344">
        <v>100</v>
      </c>
      <c r="E1021" s="37"/>
      <c r="F1021" s="37"/>
      <c r="G1021" s="37"/>
      <c r="H1021" s="37"/>
      <c r="I1021" s="37"/>
      <c r="J1021" s="37"/>
      <c r="K1021" s="37"/>
      <c r="L1021" s="343">
        <v>1019</v>
      </c>
      <c r="M1021" s="345">
        <v>-40</v>
      </c>
      <c r="N1021" s="345">
        <v>-40</v>
      </c>
      <c r="O1021" s="345">
        <v>0</v>
      </c>
    </row>
    <row r="1022" spans="1:15" x14ac:dyDescent="0.3">
      <c r="A1022" s="343">
        <v>1020</v>
      </c>
      <c r="B1022" s="344">
        <v>140</v>
      </c>
      <c r="C1022" s="344">
        <v>100</v>
      </c>
      <c r="D1022" s="344">
        <v>100</v>
      </c>
      <c r="E1022" s="37"/>
      <c r="F1022" s="37"/>
      <c r="G1022" s="37"/>
      <c r="H1022" s="37"/>
      <c r="I1022" s="37"/>
      <c r="J1022" s="37"/>
      <c r="K1022" s="37"/>
      <c r="L1022" s="343">
        <v>1020</v>
      </c>
      <c r="M1022" s="345">
        <v>-40</v>
      </c>
      <c r="N1022" s="345">
        <v>-40</v>
      </c>
      <c r="O1022" s="345">
        <v>0</v>
      </c>
    </row>
    <row r="1023" spans="1:15" x14ac:dyDescent="0.3">
      <c r="A1023" s="343">
        <v>1021</v>
      </c>
      <c r="B1023" s="344">
        <v>140</v>
      </c>
      <c r="C1023" s="344">
        <v>100</v>
      </c>
      <c r="D1023" s="344">
        <v>100</v>
      </c>
      <c r="E1023" s="37"/>
      <c r="F1023" s="37"/>
      <c r="G1023" s="37"/>
      <c r="H1023" s="37"/>
      <c r="I1023" s="37"/>
      <c r="J1023" s="37"/>
      <c r="K1023" s="37"/>
      <c r="L1023" s="343">
        <v>1021</v>
      </c>
      <c r="M1023" s="345">
        <v>-40</v>
      </c>
      <c r="N1023" s="345">
        <v>-40</v>
      </c>
      <c r="O1023" s="345">
        <v>0</v>
      </c>
    </row>
    <row r="1024" spans="1:15" x14ac:dyDescent="0.3">
      <c r="A1024" s="343">
        <v>1022</v>
      </c>
      <c r="B1024" s="344">
        <v>140</v>
      </c>
      <c r="C1024" s="344">
        <v>100</v>
      </c>
      <c r="D1024" s="344">
        <v>100</v>
      </c>
      <c r="E1024" s="37"/>
      <c r="F1024" s="37"/>
      <c r="G1024" s="37"/>
      <c r="H1024" s="37"/>
      <c r="I1024" s="37"/>
      <c r="J1024" s="37"/>
      <c r="K1024" s="37"/>
      <c r="L1024" s="343">
        <v>1022</v>
      </c>
      <c r="M1024" s="345">
        <v>-40</v>
      </c>
      <c r="N1024" s="345">
        <v>-40</v>
      </c>
      <c r="O1024" s="345">
        <v>0</v>
      </c>
    </row>
    <row r="1025" spans="1:15" x14ac:dyDescent="0.3">
      <c r="A1025" s="343">
        <v>1023</v>
      </c>
      <c r="B1025" s="344">
        <v>140</v>
      </c>
      <c r="C1025" s="344">
        <v>100</v>
      </c>
      <c r="D1025" s="344">
        <v>100</v>
      </c>
      <c r="E1025" s="37"/>
      <c r="F1025" s="37"/>
      <c r="G1025" s="37"/>
      <c r="H1025" s="37"/>
      <c r="I1025" s="37"/>
      <c r="J1025" s="37"/>
      <c r="K1025" s="37"/>
      <c r="L1025" s="343">
        <v>1023</v>
      </c>
      <c r="M1025" s="345">
        <v>-40</v>
      </c>
      <c r="N1025" s="345">
        <v>-40</v>
      </c>
      <c r="O1025" s="345">
        <v>0</v>
      </c>
    </row>
    <row r="1026" spans="1:15" x14ac:dyDescent="0.3">
      <c r="A1026" s="343">
        <v>1024</v>
      </c>
      <c r="B1026" s="344">
        <v>140</v>
      </c>
      <c r="C1026" s="344">
        <v>100</v>
      </c>
      <c r="D1026" s="344">
        <v>100</v>
      </c>
      <c r="E1026" s="37"/>
      <c r="F1026" s="37"/>
      <c r="G1026" s="37"/>
      <c r="H1026" s="37"/>
      <c r="I1026" s="37"/>
      <c r="J1026" s="37"/>
      <c r="K1026" s="37"/>
      <c r="L1026" s="343">
        <v>1024</v>
      </c>
      <c r="M1026" s="345">
        <v>-40</v>
      </c>
      <c r="N1026" s="345">
        <v>-40</v>
      </c>
      <c r="O1026" s="345">
        <v>0</v>
      </c>
    </row>
    <row r="1027" spans="1:15" x14ac:dyDescent="0.3">
      <c r="A1027" s="343">
        <v>1025</v>
      </c>
      <c r="B1027" s="344">
        <v>140</v>
      </c>
      <c r="C1027" s="344">
        <v>100</v>
      </c>
      <c r="D1027" s="344">
        <v>100</v>
      </c>
      <c r="E1027" s="37"/>
      <c r="F1027" s="37"/>
      <c r="G1027" s="37"/>
      <c r="H1027" s="37"/>
      <c r="I1027" s="37"/>
      <c r="J1027" s="37"/>
      <c r="K1027" s="37"/>
      <c r="L1027" s="343">
        <v>1025</v>
      </c>
      <c r="M1027" s="345">
        <v>-40</v>
      </c>
      <c r="N1027" s="345">
        <v>-40</v>
      </c>
      <c r="O1027" s="345">
        <v>0</v>
      </c>
    </row>
    <row r="1028" spans="1:15" x14ac:dyDescent="0.3">
      <c r="A1028" s="343">
        <v>1026</v>
      </c>
      <c r="B1028" s="344">
        <v>140</v>
      </c>
      <c r="C1028" s="344">
        <v>100</v>
      </c>
      <c r="D1028" s="344">
        <v>100</v>
      </c>
      <c r="E1028" s="37"/>
      <c r="F1028" s="37"/>
      <c r="G1028" s="37"/>
      <c r="H1028" s="37"/>
      <c r="I1028" s="37"/>
      <c r="J1028" s="37"/>
      <c r="K1028" s="37"/>
      <c r="L1028" s="343">
        <v>1026</v>
      </c>
      <c r="M1028" s="345">
        <v>-40</v>
      </c>
      <c r="N1028" s="345">
        <v>-40</v>
      </c>
      <c r="O1028" s="345">
        <v>0</v>
      </c>
    </row>
    <row r="1029" spans="1:15" x14ac:dyDescent="0.3">
      <c r="A1029" s="343">
        <v>1027</v>
      </c>
      <c r="B1029" s="344">
        <v>140</v>
      </c>
      <c r="C1029" s="344">
        <v>100</v>
      </c>
      <c r="D1029" s="344">
        <v>100</v>
      </c>
      <c r="E1029" s="37"/>
      <c r="F1029" s="37"/>
      <c r="G1029" s="37"/>
      <c r="H1029" s="37"/>
      <c r="I1029" s="37"/>
      <c r="J1029" s="37"/>
      <c r="K1029" s="37"/>
      <c r="L1029" s="343">
        <v>1027</v>
      </c>
      <c r="M1029" s="345">
        <v>-40</v>
      </c>
      <c r="N1029" s="345">
        <v>-40</v>
      </c>
      <c r="O1029" s="345">
        <v>0</v>
      </c>
    </row>
    <row r="1030" spans="1:15" x14ac:dyDescent="0.3">
      <c r="A1030" s="343">
        <v>1028</v>
      </c>
      <c r="B1030" s="344">
        <v>140</v>
      </c>
      <c r="C1030" s="344">
        <v>100</v>
      </c>
      <c r="D1030" s="344">
        <v>100</v>
      </c>
      <c r="E1030" s="37"/>
      <c r="F1030" s="37"/>
      <c r="G1030" s="37"/>
      <c r="H1030" s="37"/>
      <c r="I1030" s="37"/>
      <c r="J1030" s="37"/>
      <c r="K1030" s="37"/>
      <c r="L1030" s="343">
        <v>1028</v>
      </c>
      <c r="M1030" s="345">
        <v>-40</v>
      </c>
      <c r="N1030" s="345">
        <v>-40</v>
      </c>
      <c r="O1030" s="345">
        <v>0</v>
      </c>
    </row>
    <row r="1031" spans="1:15" x14ac:dyDescent="0.3">
      <c r="A1031" s="343">
        <v>1029</v>
      </c>
      <c r="B1031" s="344">
        <v>140</v>
      </c>
      <c r="C1031" s="344">
        <v>100</v>
      </c>
      <c r="D1031" s="344">
        <v>100</v>
      </c>
      <c r="E1031" s="37"/>
      <c r="F1031" s="37"/>
      <c r="G1031" s="37"/>
      <c r="H1031" s="37"/>
      <c r="I1031" s="37"/>
      <c r="J1031" s="37"/>
      <c r="K1031" s="37"/>
      <c r="L1031" s="343">
        <v>1029</v>
      </c>
      <c r="M1031" s="345">
        <v>-40</v>
      </c>
      <c r="N1031" s="345">
        <v>-40</v>
      </c>
      <c r="O1031" s="345">
        <v>0</v>
      </c>
    </row>
    <row r="1032" spans="1:15" x14ac:dyDescent="0.3">
      <c r="A1032" s="343">
        <v>1030</v>
      </c>
      <c r="B1032" s="344">
        <v>140</v>
      </c>
      <c r="C1032" s="344">
        <v>100</v>
      </c>
      <c r="D1032" s="344">
        <v>100</v>
      </c>
      <c r="E1032" s="37"/>
      <c r="F1032" s="37"/>
      <c r="G1032" s="37"/>
      <c r="H1032" s="37"/>
      <c r="I1032" s="37"/>
      <c r="J1032" s="37"/>
      <c r="K1032" s="37"/>
      <c r="L1032" s="343">
        <v>1030</v>
      </c>
      <c r="M1032" s="345">
        <v>-40</v>
      </c>
      <c r="N1032" s="345">
        <v>-40</v>
      </c>
      <c r="O1032" s="345">
        <v>0</v>
      </c>
    </row>
    <row r="1033" spans="1:15" x14ac:dyDescent="0.3">
      <c r="A1033" s="343">
        <v>1031</v>
      </c>
      <c r="B1033" s="344">
        <v>140</v>
      </c>
      <c r="C1033" s="344">
        <v>100</v>
      </c>
      <c r="D1033" s="344">
        <v>100</v>
      </c>
      <c r="E1033" s="37"/>
      <c r="F1033" s="37"/>
      <c r="G1033" s="37"/>
      <c r="H1033" s="37"/>
      <c r="I1033" s="37"/>
      <c r="J1033" s="37"/>
      <c r="K1033" s="37"/>
      <c r="L1033" s="343">
        <v>1031</v>
      </c>
      <c r="M1033" s="345">
        <v>-40</v>
      </c>
      <c r="N1033" s="345">
        <v>-40</v>
      </c>
      <c r="O1033" s="345">
        <v>0</v>
      </c>
    </row>
    <row r="1034" spans="1:15" x14ac:dyDescent="0.3">
      <c r="A1034" s="343">
        <v>1032</v>
      </c>
      <c r="B1034" s="344">
        <v>140</v>
      </c>
      <c r="C1034" s="344">
        <v>100</v>
      </c>
      <c r="D1034" s="344">
        <v>100</v>
      </c>
      <c r="E1034" s="37"/>
      <c r="F1034" s="37"/>
      <c r="G1034" s="37"/>
      <c r="H1034" s="37"/>
      <c r="I1034" s="37"/>
      <c r="J1034" s="37"/>
      <c r="K1034" s="37"/>
      <c r="L1034" s="343">
        <v>1032</v>
      </c>
      <c r="M1034" s="345">
        <v>-40</v>
      </c>
      <c r="N1034" s="345">
        <v>-40</v>
      </c>
      <c r="O1034" s="345">
        <v>0</v>
      </c>
    </row>
    <row r="1035" spans="1:15" x14ac:dyDescent="0.3">
      <c r="A1035" s="343">
        <v>1033</v>
      </c>
      <c r="B1035" s="344">
        <v>140</v>
      </c>
      <c r="C1035" s="344">
        <v>100</v>
      </c>
      <c r="D1035" s="344">
        <v>100</v>
      </c>
      <c r="E1035" s="37"/>
      <c r="F1035" s="37"/>
      <c r="G1035" s="37"/>
      <c r="H1035" s="37"/>
      <c r="I1035" s="37"/>
      <c r="J1035" s="37"/>
      <c r="K1035" s="37"/>
      <c r="L1035" s="343">
        <v>1033</v>
      </c>
      <c r="M1035" s="345">
        <v>-40</v>
      </c>
      <c r="N1035" s="345">
        <v>-40</v>
      </c>
      <c r="O1035" s="345">
        <v>0</v>
      </c>
    </row>
    <row r="1036" spans="1:15" x14ac:dyDescent="0.3">
      <c r="A1036" s="343">
        <v>1034</v>
      </c>
      <c r="B1036" s="344">
        <v>140</v>
      </c>
      <c r="C1036" s="344">
        <v>100</v>
      </c>
      <c r="D1036" s="344">
        <v>100</v>
      </c>
      <c r="E1036" s="37"/>
      <c r="F1036" s="37"/>
      <c r="G1036" s="37"/>
      <c r="H1036" s="37"/>
      <c r="I1036" s="37"/>
      <c r="J1036" s="37"/>
      <c r="K1036" s="37"/>
      <c r="L1036" s="343">
        <v>1034</v>
      </c>
      <c r="M1036" s="345">
        <v>-40</v>
      </c>
      <c r="N1036" s="345">
        <v>-40</v>
      </c>
      <c r="O1036" s="345">
        <v>0</v>
      </c>
    </row>
    <row r="1037" spans="1:15" x14ac:dyDescent="0.3">
      <c r="A1037" s="343">
        <v>1035</v>
      </c>
      <c r="B1037" s="344">
        <v>140</v>
      </c>
      <c r="C1037" s="344">
        <v>100</v>
      </c>
      <c r="D1037" s="344">
        <v>100</v>
      </c>
      <c r="E1037" s="37"/>
      <c r="F1037" s="37"/>
      <c r="G1037" s="37"/>
      <c r="H1037" s="37"/>
      <c r="I1037" s="37"/>
      <c r="J1037" s="37"/>
      <c r="K1037" s="37"/>
      <c r="L1037" s="343">
        <v>1035</v>
      </c>
      <c r="M1037" s="345">
        <v>-40</v>
      </c>
      <c r="N1037" s="345">
        <v>-40</v>
      </c>
      <c r="O1037" s="345">
        <v>0</v>
      </c>
    </row>
    <row r="1038" spans="1:15" x14ac:dyDescent="0.3">
      <c r="A1038" s="343">
        <v>1036</v>
      </c>
      <c r="B1038" s="344">
        <v>140</v>
      </c>
      <c r="C1038" s="344">
        <v>100</v>
      </c>
      <c r="D1038" s="344">
        <v>100</v>
      </c>
      <c r="E1038" s="37"/>
      <c r="F1038" s="37"/>
      <c r="G1038" s="37"/>
      <c r="H1038" s="37"/>
      <c r="I1038" s="37"/>
      <c r="J1038" s="37"/>
      <c r="K1038" s="37"/>
      <c r="L1038" s="343">
        <v>1036</v>
      </c>
      <c r="M1038" s="345">
        <v>-40</v>
      </c>
      <c r="N1038" s="345">
        <v>-40</v>
      </c>
      <c r="O1038" s="345">
        <v>0</v>
      </c>
    </row>
    <row r="1039" spans="1:15" x14ac:dyDescent="0.3">
      <c r="A1039" s="343">
        <v>1037</v>
      </c>
      <c r="B1039" s="344">
        <v>140</v>
      </c>
      <c r="C1039" s="344">
        <v>100</v>
      </c>
      <c r="D1039" s="344">
        <v>100</v>
      </c>
      <c r="E1039" s="37"/>
      <c r="F1039" s="37"/>
      <c r="G1039" s="37"/>
      <c r="H1039" s="37"/>
      <c r="I1039" s="37"/>
      <c r="J1039" s="37"/>
      <c r="K1039" s="37"/>
      <c r="L1039" s="343">
        <v>1037</v>
      </c>
      <c r="M1039" s="345">
        <v>-40</v>
      </c>
      <c r="N1039" s="345">
        <v>-40</v>
      </c>
      <c r="O1039" s="345">
        <v>0</v>
      </c>
    </row>
    <row r="1040" spans="1:15" x14ac:dyDescent="0.3">
      <c r="A1040" s="343">
        <v>1038</v>
      </c>
      <c r="B1040" s="344">
        <v>140</v>
      </c>
      <c r="C1040" s="344">
        <v>100</v>
      </c>
      <c r="D1040" s="344">
        <v>100</v>
      </c>
      <c r="E1040" s="37"/>
      <c r="F1040" s="37"/>
      <c r="G1040" s="37"/>
      <c r="H1040" s="37"/>
      <c r="I1040" s="37"/>
      <c r="J1040" s="37"/>
      <c r="K1040" s="37"/>
      <c r="L1040" s="343">
        <v>1038</v>
      </c>
      <c r="M1040" s="345">
        <v>-40</v>
      </c>
      <c r="N1040" s="345">
        <v>-40</v>
      </c>
      <c r="O1040" s="345">
        <v>0</v>
      </c>
    </row>
    <row r="1041" spans="1:15" x14ac:dyDescent="0.3">
      <c r="A1041" s="343">
        <v>1039</v>
      </c>
      <c r="B1041" s="344">
        <v>140</v>
      </c>
      <c r="C1041" s="344">
        <v>100</v>
      </c>
      <c r="D1041" s="344">
        <v>100</v>
      </c>
      <c r="E1041" s="37"/>
      <c r="F1041" s="37"/>
      <c r="G1041" s="37"/>
      <c r="H1041" s="37"/>
      <c r="I1041" s="37"/>
      <c r="J1041" s="37"/>
      <c r="K1041" s="37"/>
      <c r="L1041" s="343">
        <v>1039</v>
      </c>
      <c r="M1041" s="345">
        <v>-40</v>
      </c>
      <c r="N1041" s="345">
        <v>-40</v>
      </c>
      <c r="O1041" s="345">
        <v>0</v>
      </c>
    </row>
    <row r="1042" spans="1:15" x14ac:dyDescent="0.3">
      <c r="A1042" s="343">
        <v>1040</v>
      </c>
      <c r="B1042" s="344">
        <v>140</v>
      </c>
      <c r="C1042" s="344">
        <v>100</v>
      </c>
      <c r="D1042" s="344">
        <v>100</v>
      </c>
      <c r="E1042" s="37"/>
      <c r="F1042" s="37"/>
      <c r="G1042" s="37"/>
      <c r="H1042" s="37"/>
      <c r="I1042" s="37"/>
      <c r="J1042" s="37"/>
      <c r="K1042" s="37"/>
      <c r="L1042" s="343">
        <v>1040</v>
      </c>
      <c r="M1042" s="345">
        <v>-40</v>
      </c>
      <c r="N1042" s="345">
        <v>-40</v>
      </c>
      <c r="O1042" s="345">
        <v>0</v>
      </c>
    </row>
    <row r="1043" spans="1:15" x14ac:dyDescent="0.3">
      <c r="A1043" s="343">
        <v>1041</v>
      </c>
      <c r="B1043" s="344">
        <v>140</v>
      </c>
      <c r="C1043" s="344">
        <v>100</v>
      </c>
      <c r="D1043" s="344">
        <v>100</v>
      </c>
      <c r="E1043" s="37"/>
      <c r="F1043" s="37"/>
      <c r="G1043" s="37"/>
      <c r="H1043" s="37"/>
      <c r="I1043" s="37"/>
      <c r="J1043" s="37"/>
      <c r="K1043" s="37"/>
      <c r="L1043" s="343">
        <v>1041</v>
      </c>
      <c r="M1043" s="345">
        <v>-40</v>
      </c>
      <c r="N1043" s="345">
        <v>-40</v>
      </c>
      <c r="O1043" s="345">
        <v>0</v>
      </c>
    </row>
    <row r="1044" spans="1:15" x14ac:dyDescent="0.3">
      <c r="A1044" s="343">
        <v>1042</v>
      </c>
      <c r="B1044" s="344">
        <v>140</v>
      </c>
      <c r="C1044" s="344">
        <v>100</v>
      </c>
      <c r="D1044" s="344">
        <v>100</v>
      </c>
      <c r="E1044" s="37"/>
      <c r="F1044" s="37"/>
      <c r="G1044" s="37"/>
      <c r="H1044" s="37"/>
      <c r="I1044" s="37"/>
      <c r="J1044" s="37"/>
      <c r="K1044" s="37"/>
      <c r="L1044" s="343">
        <v>1042</v>
      </c>
      <c r="M1044" s="345">
        <v>-40</v>
      </c>
      <c r="N1044" s="345">
        <v>-40</v>
      </c>
      <c r="O1044" s="345">
        <v>0</v>
      </c>
    </row>
    <row r="1045" spans="1:15" x14ac:dyDescent="0.3">
      <c r="A1045" s="343">
        <v>1043</v>
      </c>
      <c r="B1045" s="344">
        <v>140</v>
      </c>
      <c r="C1045" s="344">
        <v>100</v>
      </c>
      <c r="D1045" s="344">
        <v>100</v>
      </c>
      <c r="E1045" s="37"/>
      <c r="F1045" s="37"/>
      <c r="G1045" s="37"/>
      <c r="H1045" s="37"/>
      <c r="I1045" s="37"/>
      <c r="J1045" s="37"/>
      <c r="K1045" s="37"/>
      <c r="L1045" s="343">
        <v>1043</v>
      </c>
      <c r="M1045" s="345">
        <v>-40</v>
      </c>
      <c r="N1045" s="345">
        <v>-40</v>
      </c>
      <c r="O1045" s="345">
        <v>0</v>
      </c>
    </row>
    <row r="1046" spans="1:15" x14ac:dyDescent="0.3">
      <c r="A1046" s="343">
        <v>1044</v>
      </c>
      <c r="B1046" s="344">
        <v>140</v>
      </c>
      <c r="C1046" s="344">
        <v>100</v>
      </c>
      <c r="D1046" s="344">
        <v>100</v>
      </c>
      <c r="E1046" s="37"/>
      <c r="F1046" s="37"/>
      <c r="G1046" s="37"/>
      <c r="H1046" s="37"/>
      <c r="I1046" s="37"/>
      <c r="J1046" s="37"/>
      <c r="K1046" s="37"/>
      <c r="L1046" s="343">
        <v>1044</v>
      </c>
      <c r="M1046" s="345">
        <v>-40</v>
      </c>
      <c r="N1046" s="345">
        <v>-40</v>
      </c>
      <c r="O1046" s="345">
        <v>0</v>
      </c>
    </row>
    <row r="1047" spans="1:15" x14ac:dyDescent="0.3">
      <c r="A1047" s="343">
        <v>1045</v>
      </c>
      <c r="B1047" s="344">
        <v>140</v>
      </c>
      <c r="C1047" s="344">
        <v>100</v>
      </c>
      <c r="D1047" s="344">
        <v>100</v>
      </c>
      <c r="E1047" s="37"/>
      <c r="F1047" s="37"/>
      <c r="G1047" s="37"/>
      <c r="H1047" s="37"/>
      <c r="I1047" s="37"/>
      <c r="J1047" s="37"/>
      <c r="K1047" s="37"/>
      <c r="L1047" s="343">
        <v>1045</v>
      </c>
      <c r="M1047" s="345">
        <v>-40</v>
      </c>
      <c r="N1047" s="345">
        <v>-40</v>
      </c>
      <c r="O1047" s="345">
        <v>0</v>
      </c>
    </row>
    <row r="1048" spans="1:15" x14ac:dyDescent="0.3">
      <c r="A1048" s="343">
        <v>1046</v>
      </c>
      <c r="B1048" s="344">
        <v>140</v>
      </c>
      <c r="C1048" s="344">
        <v>100</v>
      </c>
      <c r="D1048" s="344">
        <v>100</v>
      </c>
      <c r="E1048" s="37"/>
      <c r="F1048" s="37"/>
      <c r="G1048" s="37"/>
      <c r="H1048" s="37"/>
      <c r="I1048" s="37"/>
      <c r="J1048" s="37"/>
      <c r="K1048" s="37"/>
      <c r="L1048" s="343">
        <v>1046</v>
      </c>
      <c r="M1048" s="345">
        <v>-40</v>
      </c>
      <c r="N1048" s="345">
        <v>-40</v>
      </c>
      <c r="O1048" s="345">
        <v>0</v>
      </c>
    </row>
    <row r="1049" spans="1:15" x14ac:dyDescent="0.3">
      <c r="A1049" s="343">
        <v>1047</v>
      </c>
      <c r="B1049" s="344">
        <v>140</v>
      </c>
      <c r="C1049" s="344">
        <v>100</v>
      </c>
      <c r="D1049" s="344">
        <v>100</v>
      </c>
      <c r="E1049" s="37"/>
      <c r="F1049" s="37"/>
      <c r="G1049" s="37"/>
      <c r="H1049" s="37"/>
      <c r="I1049" s="37"/>
      <c r="J1049" s="37"/>
      <c r="K1049" s="37"/>
      <c r="L1049" s="343">
        <v>1047</v>
      </c>
      <c r="M1049" s="345">
        <v>-40</v>
      </c>
      <c r="N1049" s="345">
        <v>-40</v>
      </c>
      <c r="O1049" s="345">
        <v>0</v>
      </c>
    </row>
    <row r="1050" spans="1:15" x14ac:dyDescent="0.3">
      <c r="A1050" s="343">
        <v>1048</v>
      </c>
      <c r="B1050" s="344">
        <v>140</v>
      </c>
      <c r="C1050" s="344">
        <v>100</v>
      </c>
      <c r="D1050" s="344">
        <v>100</v>
      </c>
      <c r="E1050" s="37"/>
      <c r="F1050" s="37"/>
      <c r="G1050" s="37"/>
      <c r="H1050" s="37"/>
      <c r="I1050" s="37"/>
      <c r="J1050" s="37"/>
      <c r="K1050" s="37"/>
      <c r="L1050" s="343">
        <v>1048</v>
      </c>
      <c r="M1050" s="345">
        <v>-40</v>
      </c>
      <c r="N1050" s="345">
        <v>-40</v>
      </c>
      <c r="O1050" s="345">
        <v>0</v>
      </c>
    </row>
    <row r="1051" spans="1:15" x14ac:dyDescent="0.3">
      <c r="A1051" s="343">
        <v>1049</v>
      </c>
      <c r="B1051" s="344">
        <v>140</v>
      </c>
      <c r="C1051" s="344">
        <v>100</v>
      </c>
      <c r="D1051" s="344">
        <v>100</v>
      </c>
      <c r="E1051" s="37"/>
      <c r="F1051" s="37"/>
      <c r="G1051" s="37"/>
      <c r="H1051" s="37"/>
      <c r="I1051" s="37"/>
      <c r="J1051" s="37"/>
      <c r="K1051" s="37"/>
      <c r="L1051" s="343">
        <v>1049</v>
      </c>
      <c r="M1051" s="345">
        <v>-40</v>
      </c>
      <c r="N1051" s="345">
        <v>-40</v>
      </c>
      <c r="O1051" s="345">
        <v>0</v>
      </c>
    </row>
    <row r="1052" spans="1:15" x14ac:dyDescent="0.3">
      <c r="A1052" s="343">
        <v>1050</v>
      </c>
      <c r="B1052" s="344">
        <v>140</v>
      </c>
      <c r="C1052" s="344">
        <v>100</v>
      </c>
      <c r="D1052" s="344">
        <v>100</v>
      </c>
      <c r="E1052" s="37"/>
      <c r="F1052" s="37"/>
      <c r="G1052" s="37"/>
      <c r="H1052" s="37"/>
      <c r="I1052" s="37"/>
      <c r="J1052" s="37"/>
      <c r="K1052" s="37"/>
      <c r="L1052" s="343">
        <v>1050</v>
      </c>
      <c r="M1052" s="345">
        <v>-40</v>
      </c>
      <c r="N1052" s="345">
        <v>-40</v>
      </c>
      <c r="O1052" s="345">
        <v>0</v>
      </c>
    </row>
    <row r="1053" spans="1:15" x14ac:dyDescent="0.3">
      <c r="A1053" s="343">
        <v>1051</v>
      </c>
      <c r="B1053" s="344">
        <v>140</v>
      </c>
      <c r="C1053" s="344">
        <v>100</v>
      </c>
      <c r="D1053" s="344">
        <v>100</v>
      </c>
      <c r="E1053" s="37"/>
      <c r="F1053" s="37"/>
      <c r="G1053" s="37"/>
      <c r="H1053" s="37"/>
      <c r="I1053" s="37"/>
      <c r="J1053" s="37"/>
      <c r="K1053" s="37"/>
      <c r="L1053" s="343">
        <v>1051</v>
      </c>
      <c r="M1053" s="345">
        <v>-40</v>
      </c>
      <c r="N1053" s="345">
        <v>-40</v>
      </c>
      <c r="O1053" s="345">
        <v>0</v>
      </c>
    </row>
    <row r="1054" spans="1:15" x14ac:dyDescent="0.3">
      <c r="A1054" s="343">
        <v>1052</v>
      </c>
      <c r="B1054" s="344">
        <v>140</v>
      </c>
      <c r="C1054" s="344">
        <v>100</v>
      </c>
      <c r="D1054" s="344">
        <v>100</v>
      </c>
      <c r="E1054" s="37"/>
      <c r="F1054" s="37"/>
      <c r="G1054" s="37"/>
      <c r="H1054" s="37"/>
      <c r="I1054" s="37"/>
      <c r="J1054" s="37"/>
      <c r="K1054" s="37"/>
      <c r="L1054" s="343">
        <v>1052</v>
      </c>
      <c r="M1054" s="345">
        <v>-40</v>
      </c>
      <c r="N1054" s="345">
        <v>-40</v>
      </c>
      <c r="O1054" s="345">
        <v>0</v>
      </c>
    </row>
    <row r="1055" spans="1:15" x14ac:dyDescent="0.3">
      <c r="A1055" s="343">
        <v>1053</v>
      </c>
      <c r="B1055" s="344">
        <v>140</v>
      </c>
      <c r="C1055" s="344">
        <v>100</v>
      </c>
      <c r="D1055" s="344">
        <v>100</v>
      </c>
      <c r="E1055" s="37"/>
      <c r="F1055" s="37"/>
      <c r="G1055" s="37"/>
      <c r="H1055" s="37"/>
      <c r="I1055" s="37"/>
      <c r="J1055" s="37"/>
      <c r="K1055" s="37"/>
      <c r="L1055" s="343">
        <v>1053</v>
      </c>
      <c r="M1055" s="345">
        <v>-40</v>
      </c>
      <c r="N1055" s="345">
        <v>-40</v>
      </c>
      <c r="O1055" s="345">
        <v>0</v>
      </c>
    </row>
    <row r="1056" spans="1:15" x14ac:dyDescent="0.3">
      <c r="A1056" s="343">
        <v>1054</v>
      </c>
      <c r="B1056" s="344">
        <v>140</v>
      </c>
      <c r="C1056" s="344">
        <v>100</v>
      </c>
      <c r="D1056" s="344">
        <v>100</v>
      </c>
      <c r="E1056" s="37"/>
      <c r="F1056" s="37"/>
      <c r="G1056" s="37"/>
      <c r="H1056" s="37"/>
      <c r="I1056" s="37"/>
      <c r="J1056" s="37"/>
      <c r="K1056" s="37"/>
      <c r="L1056" s="343">
        <v>1054</v>
      </c>
      <c r="M1056" s="345">
        <v>-40</v>
      </c>
      <c r="N1056" s="345">
        <v>-40</v>
      </c>
      <c r="O1056" s="345">
        <v>0</v>
      </c>
    </row>
    <row r="1057" spans="1:15" x14ac:dyDescent="0.3">
      <c r="A1057" s="343">
        <v>1055</v>
      </c>
      <c r="B1057" s="344">
        <v>140</v>
      </c>
      <c r="C1057" s="344">
        <v>100</v>
      </c>
      <c r="D1057" s="344">
        <v>100</v>
      </c>
      <c r="E1057" s="37"/>
      <c r="F1057" s="37"/>
      <c r="G1057" s="37"/>
      <c r="H1057" s="37"/>
      <c r="I1057" s="37"/>
      <c r="J1057" s="37"/>
      <c r="K1057" s="37"/>
      <c r="L1057" s="343">
        <v>1055</v>
      </c>
      <c r="M1057" s="345">
        <v>-40</v>
      </c>
      <c r="N1057" s="345">
        <v>-40</v>
      </c>
      <c r="O1057" s="345">
        <v>0</v>
      </c>
    </row>
    <row r="1058" spans="1:15" x14ac:dyDescent="0.3">
      <c r="A1058" s="343">
        <v>1056</v>
      </c>
      <c r="B1058" s="344">
        <v>140</v>
      </c>
      <c r="C1058" s="344">
        <v>100</v>
      </c>
      <c r="D1058" s="344">
        <v>100</v>
      </c>
      <c r="E1058" s="37"/>
      <c r="F1058" s="37"/>
      <c r="G1058" s="37"/>
      <c r="H1058" s="37"/>
      <c r="I1058" s="37"/>
      <c r="J1058" s="37"/>
      <c r="K1058" s="37"/>
      <c r="L1058" s="343">
        <v>1056</v>
      </c>
      <c r="M1058" s="345">
        <v>-40</v>
      </c>
      <c r="N1058" s="345">
        <v>-40</v>
      </c>
      <c r="O1058" s="345">
        <v>0</v>
      </c>
    </row>
    <row r="1059" spans="1:15" x14ac:dyDescent="0.3">
      <c r="A1059" s="343">
        <v>1057</v>
      </c>
      <c r="B1059" s="344">
        <v>140</v>
      </c>
      <c r="C1059" s="344">
        <v>100</v>
      </c>
      <c r="D1059" s="344">
        <v>100</v>
      </c>
      <c r="E1059" s="37"/>
      <c r="F1059" s="37"/>
      <c r="G1059" s="37"/>
      <c r="H1059" s="37"/>
      <c r="I1059" s="37"/>
      <c r="J1059" s="37"/>
      <c r="K1059" s="37"/>
      <c r="L1059" s="343">
        <v>1057</v>
      </c>
      <c r="M1059" s="345">
        <v>-40</v>
      </c>
      <c r="N1059" s="345">
        <v>-40</v>
      </c>
      <c r="O1059" s="345">
        <v>0</v>
      </c>
    </row>
    <row r="1060" spans="1:15" x14ac:dyDescent="0.3">
      <c r="A1060" s="343">
        <v>1058</v>
      </c>
      <c r="B1060" s="344">
        <v>140</v>
      </c>
      <c r="C1060" s="344">
        <v>100</v>
      </c>
      <c r="D1060" s="344">
        <v>100</v>
      </c>
      <c r="E1060" s="37"/>
      <c r="F1060" s="37"/>
      <c r="G1060" s="37"/>
      <c r="H1060" s="37"/>
      <c r="I1060" s="37"/>
      <c r="J1060" s="37"/>
      <c r="K1060" s="37"/>
      <c r="L1060" s="343">
        <v>1058</v>
      </c>
      <c r="M1060" s="345">
        <v>-40</v>
      </c>
      <c r="N1060" s="345">
        <v>-40</v>
      </c>
      <c r="O1060" s="345">
        <v>0</v>
      </c>
    </row>
    <row r="1061" spans="1:15" x14ac:dyDescent="0.3">
      <c r="A1061" s="343">
        <v>1059</v>
      </c>
      <c r="B1061" s="344">
        <v>140</v>
      </c>
      <c r="C1061" s="344">
        <v>100</v>
      </c>
      <c r="D1061" s="344">
        <v>100</v>
      </c>
      <c r="E1061" s="37"/>
      <c r="F1061" s="37"/>
      <c r="G1061" s="37"/>
      <c r="H1061" s="37"/>
      <c r="I1061" s="37"/>
      <c r="J1061" s="37"/>
      <c r="K1061" s="37"/>
      <c r="L1061" s="343">
        <v>1059</v>
      </c>
      <c r="M1061" s="345">
        <v>-40</v>
      </c>
      <c r="N1061" s="345">
        <v>-40</v>
      </c>
      <c r="O1061" s="345">
        <v>0</v>
      </c>
    </row>
    <row r="1062" spans="1:15" x14ac:dyDescent="0.3">
      <c r="A1062" s="343">
        <v>1060</v>
      </c>
      <c r="B1062" s="344">
        <v>140</v>
      </c>
      <c r="C1062" s="344">
        <v>100</v>
      </c>
      <c r="D1062" s="344">
        <v>100</v>
      </c>
      <c r="E1062" s="37"/>
      <c r="F1062" s="37"/>
      <c r="G1062" s="37"/>
      <c r="H1062" s="37"/>
      <c r="I1062" s="37"/>
      <c r="J1062" s="37"/>
      <c r="K1062" s="37"/>
      <c r="L1062" s="343">
        <v>1060</v>
      </c>
      <c r="M1062" s="345">
        <v>-40</v>
      </c>
      <c r="N1062" s="345">
        <v>-40</v>
      </c>
      <c r="O1062" s="345">
        <v>0</v>
      </c>
    </row>
    <row r="1063" spans="1:15" x14ac:dyDescent="0.3">
      <c r="A1063" s="343">
        <v>1061</v>
      </c>
      <c r="B1063" s="344">
        <v>140</v>
      </c>
      <c r="C1063" s="344">
        <v>100</v>
      </c>
      <c r="D1063" s="344">
        <v>100</v>
      </c>
      <c r="E1063" s="37"/>
      <c r="F1063" s="37"/>
      <c r="G1063" s="37"/>
      <c r="H1063" s="37"/>
      <c r="I1063" s="37"/>
      <c r="J1063" s="37"/>
      <c r="K1063" s="37"/>
      <c r="L1063" s="343">
        <v>1061</v>
      </c>
      <c r="M1063" s="345">
        <v>-40</v>
      </c>
      <c r="N1063" s="345">
        <v>-40</v>
      </c>
      <c r="O1063" s="345">
        <v>0</v>
      </c>
    </row>
    <row r="1064" spans="1:15" x14ac:dyDescent="0.3">
      <c r="A1064" s="343">
        <v>1062</v>
      </c>
      <c r="B1064" s="344">
        <v>140</v>
      </c>
      <c r="C1064" s="344">
        <v>100</v>
      </c>
      <c r="D1064" s="344">
        <v>100</v>
      </c>
      <c r="E1064" s="37"/>
      <c r="F1064" s="37"/>
      <c r="G1064" s="37"/>
      <c r="H1064" s="37"/>
      <c r="I1064" s="37"/>
      <c r="J1064" s="37"/>
      <c r="K1064" s="37"/>
      <c r="L1064" s="343">
        <v>1062</v>
      </c>
      <c r="M1064" s="345">
        <v>-40</v>
      </c>
      <c r="N1064" s="345">
        <v>-40</v>
      </c>
      <c r="O1064" s="345">
        <v>0</v>
      </c>
    </row>
    <row r="1065" spans="1:15" x14ac:dyDescent="0.3">
      <c r="A1065" s="343">
        <v>1063</v>
      </c>
      <c r="B1065" s="344">
        <v>140</v>
      </c>
      <c r="C1065" s="344">
        <v>100</v>
      </c>
      <c r="D1065" s="344">
        <v>100</v>
      </c>
      <c r="E1065" s="37"/>
      <c r="F1065" s="37"/>
      <c r="G1065" s="37"/>
      <c r="H1065" s="37"/>
      <c r="I1065" s="37"/>
      <c r="J1065" s="37"/>
      <c r="K1065" s="37"/>
      <c r="L1065" s="343">
        <v>1063</v>
      </c>
      <c r="M1065" s="345">
        <v>-40</v>
      </c>
      <c r="N1065" s="345">
        <v>-40</v>
      </c>
      <c r="O1065" s="345">
        <v>0</v>
      </c>
    </row>
    <row r="1066" spans="1:15" x14ac:dyDescent="0.3">
      <c r="A1066" s="343">
        <v>1064</v>
      </c>
      <c r="B1066" s="344">
        <v>140</v>
      </c>
      <c r="C1066" s="344">
        <v>100</v>
      </c>
      <c r="D1066" s="344">
        <v>100</v>
      </c>
      <c r="E1066" s="37"/>
      <c r="F1066" s="37"/>
      <c r="G1066" s="37"/>
      <c r="H1066" s="37"/>
      <c r="I1066" s="37"/>
      <c r="J1066" s="37"/>
      <c r="K1066" s="37"/>
      <c r="L1066" s="343">
        <v>1064</v>
      </c>
      <c r="M1066" s="345">
        <v>-40</v>
      </c>
      <c r="N1066" s="345">
        <v>-40</v>
      </c>
      <c r="O1066" s="345">
        <v>0</v>
      </c>
    </row>
    <row r="1067" spans="1:15" x14ac:dyDescent="0.3">
      <c r="A1067" s="343">
        <v>1065</v>
      </c>
      <c r="B1067" s="344">
        <v>140</v>
      </c>
      <c r="C1067" s="344">
        <v>100</v>
      </c>
      <c r="D1067" s="344">
        <v>100</v>
      </c>
      <c r="E1067" s="37"/>
      <c r="F1067" s="37"/>
      <c r="G1067" s="37"/>
      <c r="H1067" s="37"/>
      <c r="I1067" s="37"/>
      <c r="J1067" s="37"/>
      <c r="K1067" s="37"/>
      <c r="L1067" s="343">
        <v>1065</v>
      </c>
      <c r="M1067" s="345">
        <v>-40</v>
      </c>
      <c r="N1067" s="345">
        <v>-40</v>
      </c>
      <c r="O1067" s="345">
        <v>0</v>
      </c>
    </row>
    <row r="1068" spans="1:15" x14ac:dyDescent="0.3">
      <c r="A1068" s="343">
        <v>1066</v>
      </c>
      <c r="B1068" s="344">
        <v>140</v>
      </c>
      <c r="C1068" s="344">
        <v>100</v>
      </c>
      <c r="D1068" s="344">
        <v>100</v>
      </c>
      <c r="E1068" s="37"/>
      <c r="F1068" s="37"/>
      <c r="G1068" s="37"/>
      <c r="H1068" s="37"/>
      <c r="I1068" s="37"/>
      <c r="J1068" s="37"/>
      <c r="K1068" s="37"/>
      <c r="L1068" s="343">
        <v>1066</v>
      </c>
      <c r="M1068" s="345">
        <v>-40</v>
      </c>
      <c r="N1068" s="345">
        <v>-40</v>
      </c>
      <c r="O1068" s="345">
        <v>0</v>
      </c>
    </row>
    <row r="1069" spans="1:15" x14ac:dyDescent="0.3">
      <c r="A1069" s="343">
        <v>1067</v>
      </c>
      <c r="B1069" s="344">
        <v>140</v>
      </c>
      <c r="C1069" s="344">
        <v>100</v>
      </c>
      <c r="D1069" s="344">
        <v>100</v>
      </c>
      <c r="E1069" s="37"/>
      <c r="F1069" s="37"/>
      <c r="G1069" s="37"/>
      <c r="H1069" s="37"/>
      <c r="I1069" s="37"/>
      <c r="J1069" s="37"/>
      <c r="K1069" s="37"/>
      <c r="L1069" s="343">
        <v>1067</v>
      </c>
      <c r="M1069" s="345">
        <v>-40</v>
      </c>
      <c r="N1069" s="345">
        <v>-40</v>
      </c>
      <c r="O1069" s="345">
        <v>0</v>
      </c>
    </row>
    <row r="1070" spans="1:15" x14ac:dyDescent="0.3">
      <c r="A1070" s="343">
        <v>1068</v>
      </c>
      <c r="B1070" s="344">
        <v>140</v>
      </c>
      <c r="C1070" s="344">
        <v>100</v>
      </c>
      <c r="D1070" s="344">
        <v>100</v>
      </c>
      <c r="E1070" s="37"/>
      <c r="F1070" s="37"/>
      <c r="G1070" s="37"/>
      <c r="H1070" s="37"/>
      <c r="I1070" s="37"/>
      <c r="J1070" s="37"/>
      <c r="K1070" s="37"/>
      <c r="L1070" s="343">
        <v>1068</v>
      </c>
      <c r="M1070" s="345">
        <v>-40</v>
      </c>
      <c r="N1070" s="345">
        <v>-40</v>
      </c>
      <c r="O1070" s="345">
        <v>0</v>
      </c>
    </row>
    <row r="1071" spans="1:15" x14ac:dyDescent="0.3">
      <c r="A1071" s="343">
        <v>1069</v>
      </c>
      <c r="B1071" s="344">
        <v>140</v>
      </c>
      <c r="C1071" s="344">
        <v>100</v>
      </c>
      <c r="D1071" s="344">
        <v>100</v>
      </c>
      <c r="E1071" s="37"/>
      <c r="F1071" s="37"/>
      <c r="G1071" s="37"/>
      <c r="H1071" s="37"/>
      <c r="I1071" s="37"/>
      <c r="J1071" s="37"/>
      <c r="K1071" s="37"/>
      <c r="L1071" s="343">
        <v>1069</v>
      </c>
      <c r="M1071" s="345">
        <v>-40</v>
      </c>
      <c r="N1071" s="345">
        <v>-40</v>
      </c>
      <c r="O1071" s="345">
        <v>0</v>
      </c>
    </row>
    <row r="1072" spans="1:15" x14ac:dyDescent="0.3">
      <c r="A1072" s="343">
        <v>1070</v>
      </c>
      <c r="B1072" s="344">
        <v>140</v>
      </c>
      <c r="C1072" s="344">
        <v>100</v>
      </c>
      <c r="D1072" s="344">
        <v>100</v>
      </c>
      <c r="E1072" s="37"/>
      <c r="F1072" s="37"/>
      <c r="G1072" s="37"/>
      <c r="H1072" s="37"/>
      <c r="I1072" s="37"/>
      <c r="J1072" s="37"/>
      <c r="K1072" s="37"/>
      <c r="L1072" s="343">
        <v>1070</v>
      </c>
      <c r="M1072" s="345">
        <v>-40</v>
      </c>
      <c r="N1072" s="345">
        <v>-40</v>
      </c>
      <c r="O1072" s="345">
        <v>0</v>
      </c>
    </row>
    <row r="1073" spans="1:15" x14ac:dyDescent="0.3">
      <c r="A1073" s="343">
        <v>1071</v>
      </c>
      <c r="B1073" s="344">
        <v>140</v>
      </c>
      <c r="C1073" s="344">
        <v>100</v>
      </c>
      <c r="D1073" s="344">
        <v>100</v>
      </c>
      <c r="E1073" s="37"/>
      <c r="F1073" s="37"/>
      <c r="G1073" s="37"/>
      <c r="H1073" s="37"/>
      <c r="I1073" s="37"/>
      <c r="J1073" s="37"/>
      <c r="K1073" s="37"/>
      <c r="L1073" s="343">
        <v>1071</v>
      </c>
      <c r="M1073" s="345">
        <v>-40</v>
      </c>
      <c r="N1073" s="345">
        <v>-40</v>
      </c>
      <c r="O1073" s="345">
        <v>0</v>
      </c>
    </row>
    <row r="1074" spans="1:15" x14ac:dyDescent="0.3">
      <c r="A1074" s="343">
        <v>1072</v>
      </c>
      <c r="B1074" s="344">
        <v>140</v>
      </c>
      <c r="C1074" s="344">
        <v>100</v>
      </c>
      <c r="D1074" s="344">
        <v>100</v>
      </c>
      <c r="E1074" s="37"/>
      <c r="F1074" s="37"/>
      <c r="G1074" s="37"/>
      <c r="H1074" s="37"/>
      <c r="I1074" s="37"/>
      <c r="J1074" s="37"/>
      <c r="K1074" s="37"/>
      <c r="L1074" s="343">
        <v>1072</v>
      </c>
      <c r="M1074" s="345">
        <v>-40</v>
      </c>
      <c r="N1074" s="345">
        <v>-40</v>
      </c>
      <c r="O1074" s="345">
        <v>0</v>
      </c>
    </row>
    <row r="1075" spans="1:15" x14ac:dyDescent="0.3">
      <c r="A1075" s="343">
        <v>1073</v>
      </c>
      <c r="B1075" s="344">
        <v>140</v>
      </c>
      <c r="C1075" s="344">
        <v>100</v>
      </c>
      <c r="D1075" s="344">
        <v>100</v>
      </c>
      <c r="E1075" s="37"/>
      <c r="F1075" s="37"/>
      <c r="G1075" s="37"/>
      <c r="H1075" s="37"/>
      <c r="I1075" s="37"/>
      <c r="J1075" s="37"/>
      <c r="K1075" s="37"/>
      <c r="L1075" s="343">
        <v>1073</v>
      </c>
      <c r="M1075" s="345">
        <v>-40</v>
      </c>
      <c r="N1075" s="345">
        <v>-40</v>
      </c>
      <c r="O1075" s="345">
        <v>0</v>
      </c>
    </row>
    <row r="1076" spans="1:15" x14ac:dyDescent="0.3">
      <c r="A1076" s="343">
        <v>1074</v>
      </c>
      <c r="B1076" s="344">
        <v>140</v>
      </c>
      <c r="C1076" s="344">
        <v>100</v>
      </c>
      <c r="D1076" s="344">
        <v>100</v>
      </c>
      <c r="E1076" s="37"/>
      <c r="F1076" s="37"/>
      <c r="G1076" s="37"/>
      <c r="H1076" s="37"/>
      <c r="I1076" s="37"/>
      <c r="J1076" s="37"/>
      <c r="K1076" s="37"/>
      <c r="L1076" s="343">
        <v>1074</v>
      </c>
      <c r="M1076" s="345">
        <v>-40</v>
      </c>
      <c r="N1076" s="345">
        <v>-40</v>
      </c>
      <c r="O1076" s="345">
        <v>0</v>
      </c>
    </row>
    <row r="1077" spans="1:15" x14ac:dyDescent="0.3">
      <c r="A1077" s="343">
        <v>1075</v>
      </c>
      <c r="B1077" s="344">
        <v>140</v>
      </c>
      <c r="C1077" s="344">
        <v>100</v>
      </c>
      <c r="D1077" s="344">
        <v>100</v>
      </c>
      <c r="E1077" s="37"/>
      <c r="F1077" s="37"/>
      <c r="G1077" s="37"/>
      <c r="H1077" s="37"/>
      <c r="I1077" s="37"/>
      <c r="J1077" s="37"/>
      <c r="K1077" s="37"/>
      <c r="L1077" s="343">
        <v>1075</v>
      </c>
      <c r="M1077" s="345">
        <v>-40</v>
      </c>
      <c r="N1077" s="345">
        <v>-40</v>
      </c>
      <c r="O1077" s="345">
        <v>0</v>
      </c>
    </row>
    <row r="1078" spans="1:15" x14ac:dyDescent="0.3">
      <c r="A1078" s="343">
        <v>1076</v>
      </c>
      <c r="B1078" s="344">
        <v>140</v>
      </c>
      <c r="C1078" s="344">
        <v>100</v>
      </c>
      <c r="D1078" s="344">
        <v>100</v>
      </c>
      <c r="E1078" s="37"/>
      <c r="F1078" s="37"/>
      <c r="G1078" s="37"/>
      <c r="H1078" s="37"/>
      <c r="I1078" s="37"/>
      <c r="J1078" s="37"/>
      <c r="K1078" s="37"/>
      <c r="L1078" s="343">
        <v>1076</v>
      </c>
      <c r="M1078" s="345">
        <v>-40</v>
      </c>
      <c r="N1078" s="345">
        <v>-40</v>
      </c>
      <c r="O1078" s="345">
        <v>0</v>
      </c>
    </row>
    <row r="1079" spans="1:15" x14ac:dyDescent="0.3">
      <c r="A1079" s="343">
        <v>1077</v>
      </c>
      <c r="B1079" s="344">
        <v>140</v>
      </c>
      <c r="C1079" s="344">
        <v>100</v>
      </c>
      <c r="D1079" s="344">
        <v>100</v>
      </c>
      <c r="E1079" s="37"/>
      <c r="F1079" s="37"/>
      <c r="G1079" s="37"/>
      <c r="H1079" s="37"/>
      <c r="I1079" s="37"/>
      <c r="J1079" s="37"/>
      <c r="K1079" s="37"/>
      <c r="L1079" s="343">
        <v>1077</v>
      </c>
      <c r="M1079" s="345">
        <v>-40</v>
      </c>
      <c r="N1079" s="345">
        <v>-40</v>
      </c>
      <c r="O1079" s="345">
        <v>0</v>
      </c>
    </row>
    <row r="1080" spans="1:15" x14ac:dyDescent="0.3">
      <c r="A1080" s="343">
        <v>1078</v>
      </c>
      <c r="B1080" s="344">
        <v>140</v>
      </c>
      <c r="C1080" s="344">
        <v>100</v>
      </c>
      <c r="D1080" s="344">
        <v>100</v>
      </c>
      <c r="E1080" s="37"/>
      <c r="F1080" s="37"/>
      <c r="G1080" s="37"/>
      <c r="H1080" s="37"/>
      <c r="I1080" s="37"/>
      <c r="J1080" s="37"/>
      <c r="K1080" s="37"/>
      <c r="L1080" s="343">
        <v>1078</v>
      </c>
      <c r="M1080" s="345">
        <v>-40</v>
      </c>
      <c r="N1080" s="345">
        <v>-40</v>
      </c>
      <c r="O1080" s="345">
        <v>0</v>
      </c>
    </row>
    <row r="1081" spans="1:15" x14ac:dyDescent="0.3">
      <c r="A1081" s="343">
        <v>1079</v>
      </c>
      <c r="B1081" s="344">
        <v>140</v>
      </c>
      <c r="C1081" s="344">
        <v>100</v>
      </c>
      <c r="D1081" s="344">
        <v>100</v>
      </c>
      <c r="E1081" s="37"/>
      <c r="F1081" s="37"/>
      <c r="G1081" s="37"/>
      <c r="H1081" s="37"/>
      <c r="I1081" s="37"/>
      <c r="J1081" s="37"/>
      <c r="K1081" s="37"/>
      <c r="L1081" s="343">
        <v>1079</v>
      </c>
      <c r="M1081" s="345">
        <v>-40</v>
      </c>
      <c r="N1081" s="345">
        <v>-40</v>
      </c>
      <c r="O1081" s="345">
        <v>0</v>
      </c>
    </row>
    <row r="1082" spans="1:15" x14ac:dyDescent="0.3">
      <c r="A1082" s="343">
        <v>1080</v>
      </c>
      <c r="B1082" s="344">
        <v>140</v>
      </c>
      <c r="C1082" s="344">
        <v>100</v>
      </c>
      <c r="D1082" s="344">
        <v>100</v>
      </c>
      <c r="E1082" s="37"/>
      <c r="F1082" s="37"/>
      <c r="G1082" s="37"/>
      <c r="H1082" s="37"/>
      <c r="I1082" s="37"/>
      <c r="J1082" s="37"/>
      <c r="K1082" s="37"/>
      <c r="L1082" s="343">
        <v>1080</v>
      </c>
      <c r="M1082" s="345">
        <v>-40</v>
      </c>
      <c r="N1082" s="345">
        <v>-40</v>
      </c>
      <c r="O1082" s="345">
        <v>0</v>
      </c>
    </row>
    <row r="1083" spans="1:15" x14ac:dyDescent="0.3">
      <c r="A1083" s="343">
        <v>1081</v>
      </c>
      <c r="B1083" s="344">
        <v>140</v>
      </c>
      <c r="C1083" s="344">
        <v>100</v>
      </c>
      <c r="D1083" s="344">
        <v>100</v>
      </c>
      <c r="E1083" s="37"/>
      <c r="F1083" s="37"/>
      <c r="G1083" s="37"/>
      <c r="H1083" s="37"/>
      <c r="I1083" s="37"/>
      <c r="J1083" s="37"/>
      <c r="K1083" s="37"/>
      <c r="L1083" s="343">
        <v>1081</v>
      </c>
      <c r="M1083" s="345">
        <v>-40</v>
      </c>
      <c r="N1083" s="345">
        <v>-40</v>
      </c>
      <c r="O1083" s="345">
        <v>0</v>
      </c>
    </row>
    <row r="1084" spans="1:15" x14ac:dyDescent="0.3">
      <c r="A1084" s="343">
        <v>1082</v>
      </c>
      <c r="B1084" s="344">
        <v>140</v>
      </c>
      <c r="C1084" s="344">
        <v>100</v>
      </c>
      <c r="D1084" s="344">
        <v>100</v>
      </c>
      <c r="E1084" s="37"/>
      <c r="F1084" s="37"/>
      <c r="G1084" s="37"/>
      <c r="H1084" s="37"/>
      <c r="I1084" s="37"/>
      <c r="J1084" s="37"/>
      <c r="K1084" s="37"/>
      <c r="L1084" s="343">
        <v>1082</v>
      </c>
      <c r="M1084" s="345">
        <v>-40</v>
      </c>
      <c r="N1084" s="345">
        <v>-40</v>
      </c>
      <c r="O1084" s="345">
        <v>0</v>
      </c>
    </row>
    <row r="1085" spans="1:15" x14ac:dyDescent="0.3">
      <c r="A1085" s="343">
        <v>1083</v>
      </c>
      <c r="B1085" s="344">
        <v>140</v>
      </c>
      <c r="C1085" s="344">
        <v>100</v>
      </c>
      <c r="D1085" s="344">
        <v>100</v>
      </c>
      <c r="E1085" s="37"/>
      <c r="F1085" s="37"/>
      <c r="G1085" s="37"/>
      <c r="H1085" s="37"/>
      <c r="I1085" s="37"/>
      <c r="J1085" s="37"/>
      <c r="K1085" s="37"/>
      <c r="L1085" s="343">
        <v>1083</v>
      </c>
      <c r="M1085" s="345">
        <v>-40</v>
      </c>
      <c r="N1085" s="345">
        <v>-40</v>
      </c>
      <c r="O1085" s="345">
        <v>0</v>
      </c>
    </row>
    <row r="1086" spans="1:15" x14ac:dyDescent="0.3">
      <c r="A1086" s="343">
        <v>1084</v>
      </c>
      <c r="B1086" s="344">
        <v>140</v>
      </c>
      <c r="C1086" s="344">
        <v>100</v>
      </c>
      <c r="D1086" s="344">
        <v>100</v>
      </c>
      <c r="E1086" s="37"/>
      <c r="F1086" s="37"/>
      <c r="G1086" s="37"/>
      <c r="H1086" s="37"/>
      <c r="I1086" s="37"/>
      <c r="J1086" s="37"/>
      <c r="K1086" s="37"/>
      <c r="L1086" s="343">
        <v>1084</v>
      </c>
      <c r="M1086" s="345">
        <v>-40</v>
      </c>
      <c r="N1086" s="345">
        <v>-40</v>
      </c>
      <c r="O1086" s="345">
        <v>0</v>
      </c>
    </row>
    <row r="1087" spans="1:15" x14ac:dyDescent="0.3">
      <c r="A1087" s="343">
        <v>1085</v>
      </c>
      <c r="B1087" s="344">
        <v>140</v>
      </c>
      <c r="C1087" s="344">
        <v>100</v>
      </c>
      <c r="D1087" s="344">
        <v>100</v>
      </c>
      <c r="E1087" s="37"/>
      <c r="F1087" s="37"/>
      <c r="G1087" s="37"/>
      <c r="H1087" s="37"/>
      <c r="I1087" s="37"/>
      <c r="J1087" s="37"/>
      <c r="K1087" s="37"/>
      <c r="L1087" s="343">
        <v>1085</v>
      </c>
      <c r="M1087" s="345">
        <v>-40</v>
      </c>
      <c r="N1087" s="345">
        <v>-40</v>
      </c>
      <c r="O1087" s="345">
        <v>0</v>
      </c>
    </row>
    <row r="1088" spans="1:15" x14ac:dyDescent="0.3">
      <c r="A1088" s="343">
        <v>1086</v>
      </c>
      <c r="B1088" s="344">
        <v>140</v>
      </c>
      <c r="C1088" s="344">
        <v>100</v>
      </c>
      <c r="D1088" s="344">
        <v>100</v>
      </c>
      <c r="E1088" s="37"/>
      <c r="F1088" s="37"/>
      <c r="G1088" s="37"/>
      <c r="H1088" s="37"/>
      <c r="I1088" s="37"/>
      <c r="J1088" s="37"/>
      <c r="K1088" s="37"/>
      <c r="L1088" s="343">
        <v>1086</v>
      </c>
      <c r="M1088" s="345">
        <v>-40</v>
      </c>
      <c r="N1088" s="345">
        <v>-40</v>
      </c>
      <c r="O1088" s="345">
        <v>0</v>
      </c>
    </row>
    <row r="1089" spans="1:15" x14ac:dyDescent="0.3">
      <c r="A1089" s="343">
        <v>1087</v>
      </c>
      <c r="B1089" s="344">
        <v>140</v>
      </c>
      <c r="C1089" s="344">
        <v>100</v>
      </c>
      <c r="D1089" s="344">
        <v>100</v>
      </c>
      <c r="E1089" s="37"/>
      <c r="F1089" s="37"/>
      <c r="G1089" s="37"/>
      <c r="H1089" s="37"/>
      <c r="I1089" s="37"/>
      <c r="J1089" s="37"/>
      <c r="K1089" s="37"/>
      <c r="L1089" s="343">
        <v>1087</v>
      </c>
      <c r="M1089" s="345">
        <v>-40</v>
      </c>
      <c r="N1089" s="345">
        <v>-40</v>
      </c>
      <c r="O1089" s="345">
        <v>0</v>
      </c>
    </row>
    <row r="1090" spans="1:15" x14ac:dyDescent="0.3">
      <c r="A1090" s="343">
        <v>1088</v>
      </c>
      <c r="B1090" s="344">
        <v>140</v>
      </c>
      <c r="C1090" s="344">
        <v>100</v>
      </c>
      <c r="D1090" s="344">
        <v>100</v>
      </c>
      <c r="E1090" s="37"/>
      <c r="F1090" s="37"/>
      <c r="G1090" s="37"/>
      <c r="H1090" s="37"/>
      <c r="I1090" s="37"/>
      <c r="J1090" s="37"/>
      <c r="K1090" s="37"/>
      <c r="L1090" s="343">
        <v>1088</v>
      </c>
      <c r="M1090" s="345">
        <v>-40</v>
      </c>
      <c r="N1090" s="345">
        <v>-40</v>
      </c>
      <c r="O1090" s="345">
        <v>0</v>
      </c>
    </row>
    <row r="1091" spans="1:15" x14ac:dyDescent="0.3">
      <c r="A1091" s="343">
        <v>1089</v>
      </c>
      <c r="B1091" s="344">
        <v>140</v>
      </c>
      <c r="C1091" s="344">
        <v>100</v>
      </c>
      <c r="D1091" s="344">
        <v>100</v>
      </c>
      <c r="E1091" s="37"/>
      <c r="F1091" s="37"/>
      <c r="G1091" s="37"/>
      <c r="H1091" s="37"/>
      <c r="I1091" s="37"/>
      <c r="J1091" s="37"/>
      <c r="K1091" s="37"/>
      <c r="L1091" s="343">
        <v>1089</v>
      </c>
      <c r="M1091" s="345">
        <v>-40</v>
      </c>
      <c r="N1091" s="345">
        <v>-40</v>
      </c>
      <c r="O1091" s="345">
        <v>0</v>
      </c>
    </row>
    <row r="1092" spans="1:15" x14ac:dyDescent="0.3">
      <c r="A1092" s="343">
        <v>1090</v>
      </c>
      <c r="B1092" s="344">
        <v>140</v>
      </c>
      <c r="C1092" s="344">
        <v>100</v>
      </c>
      <c r="D1092" s="344">
        <v>100</v>
      </c>
      <c r="E1092" s="37"/>
      <c r="F1092" s="37"/>
      <c r="G1092" s="37"/>
      <c r="H1092" s="37"/>
      <c r="I1092" s="37"/>
      <c r="J1092" s="37"/>
      <c r="K1092" s="37"/>
      <c r="L1092" s="343">
        <v>1090</v>
      </c>
      <c r="M1092" s="345">
        <v>-40</v>
      </c>
      <c r="N1092" s="345">
        <v>-40</v>
      </c>
      <c r="O1092" s="345">
        <v>0</v>
      </c>
    </row>
    <row r="1093" spans="1:15" x14ac:dyDescent="0.3">
      <c r="A1093" s="343">
        <v>1091</v>
      </c>
      <c r="B1093" s="344">
        <v>140</v>
      </c>
      <c r="C1093" s="344">
        <v>100</v>
      </c>
      <c r="D1093" s="344">
        <v>100</v>
      </c>
      <c r="E1093" s="37"/>
      <c r="F1093" s="37"/>
      <c r="G1093" s="37"/>
      <c r="H1093" s="37"/>
      <c r="I1093" s="37"/>
      <c r="J1093" s="37"/>
      <c r="K1093" s="37"/>
      <c r="L1093" s="343">
        <v>1091</v>
      </c>
      <c r="M1093" s="345">
        <v>-40</v>
      </c>
      <c r="N1093" s="345">
        <v>-40</v>
      </c>
      <c r="O1093" s="345">
        <v>0</v>
      </c>
    </row>
    <row r="1094" spans="1:15" x14ac:dyDescent="0.3">
      <c r="A1094" s="343">
        <v>1092</v>
      </c>
      <c r="B1094" s="344">
        <v>140</v>
      </c>
      <c r="C1094" s="344">
        <v>100</v>
      </c>
      <c r="D1094" s="344">
        <v>100</v>
      </c>
      <c r="E1094" s="37"/>
      <c r="F1094" s="37"/>
      <c r="G1094" s="37"/>
      <c r="H1094" s="37"/>
      <c r="I1094" s="37"/>
      <c r="J1094" s="37"/>
      <c r="K1094" s="37"/>
      <c r="L1094" s="343">
        <v>1092</v>
      </c>
      <c r="M1094" s="345">
        <v>-40</v>
      </c>
      <c r="N1094" s="345">
        <v>-40</v>
      </c>
      <c r="O1094" s="345">
        <v>0</v>
      </c>
    </row>
    <row r="1095" spans="1:15" x14ac:dyDescent="0.3">
      <c r="A1095" s="343">
        <v>1093</v>
      </c>
      <c r="B1095" s="344">
        <v>140</v>
      </c>
      <c r="C1095" s="344">
        <v>100</v>
      </c>
      <c r="D1095" s="344">
        <v>100</v>
      </c>
      <c r="E1095" s="37"/>
      <c r="F1095" s="37"/>
      <c r="G1095" s="37"/>
      <c r="H1095" s="37"/>
      <c r="I1095" s="37"/>
      <c r="J1095" s="37"/>
      <c r="K1095" s="37"/>
      <c r="L1095" s="343">
        <v>1093</v>
      </c>
      <c r="M1095" s="345">
        <v>-40</v>
      </c>
      <c r="N1095" s="345">
        <v>-40</v>
      </c>
      <c r="O1095" s="345">
        <v>0</v>
      </c>
    </row>
    <row r="1096" spans="1:15" x14ac:dyDescent="0.3">
      <c r="A1096" s="343">
        <v>1094</v>
      </c>
      <c r="B1096" s="344">
        <v>140</v>
      </c>
      <c r="C1096" s="344">
        <v>100</v>
      </c>
      <c r="D1096" s="344">
        <v>100</v>
      </c>
      <c r="E1096" s="37"/>
      <c r="F1096" s="37"/>
      <c r="G1096" s="37"/>
      <c r="H1096" s="37"/>
      <c r="I1096" s="37"/>
      <c r="J1096" s="37"/>
      <c r="K1096" s="37"/>
      <c r="L1096" s="343">
        <v>1094</v>
      </c>
      <c r="M1096" s="345">
        <v>-40</v>
      </c>
      <c r="N1096" s="345">
        <v>-40</v>
      </c>
      <c r="O1096" s="345">
        <v>0</v>
      </c>
    </row>
    <row r="1097" spans="1:15" x14ac:dyDescent="0.3">
      <c r="A1097" s="343">
        <v>1095</v>
      </c>
      <c r="B1097" s="344">
        <v>140</v>
      </c>
      <c r="C1097" s="344">
        <v>100</v>
      </c>
      <c r="D1097" s="344">
        <v>100</v>
      </c>
      <c r="E1097" s="37"/>
      <c r="F1097" s="37"/>
      <c r="G1097" s="37"/>
      <c r="H1097" s="37"/>
      <c r="I1097" s="37"/>
      <c r="J1097" s="37"/>
      <c r="K1097" s="37"/>
      <c r="L1097" s="343">
        <v>1095</v>
      </c>
      <c r="M1097" s="345">
        <v>-40</v>
      </c>
      <c r="N1097" s="345">
        <v>-40</v>
      </c>
      <c r="O1097" s="345">
        <v>0</v>
      </c>
    </row>
    <row r="1098" spans="1:15" x14ac:dyDescent="0.3">
      <c r="A1098" s="343">
        <v>1096</v>
      </c>
      <c r="B1098" s="344">
        <v>140</v>
      </c>
      <c r="C1098" s="344">
        <v>100</v>
      </c>
      <c r="D1098" s="344">
        <v>100</v>
      </c>
      <c r="E1098" s="37"/>
      <c r="F1098" s="37"/>
      <c r="G1098" s="37"/>
      <c r="H1098" s="37"/>
      <c r="I1098" s="37"/>
      <c r="J1098" s="37"/>
      <c r="K1098" s="37"/>
      <c r="L1098" s="343">
        <v>1096</v>
      </c>
      <c r="M1098" s="345">
        <v>-40</v>
      </c>
      <c r="N1098" s="345">
        <v>-40</v>
      </c>
      <c r="O1098" s="345">
        <v>0</v>
      </c>
    </row>
    <row r="1099" spans="1:15" x14ac:dyDescent="0.3">
      <c r="A1099" s="343">
        <v>1097</v>
      </c>
      <c r="B1099" s="344">
        <v>140</v>
      </c>
      <c r="C1099" s="344">
        <v>100</v>
      </c>
      <c r="D1099" s="344">
        <v>100</v>
      </c>
      <c r="E1099" s="37"/>
      <c r="F1099" s="37"/>
      <c r="G1099" s="37"/>
      <c r="H1099" s="37"/>
      <c r="I1099" s="37"/>
      <c r="J1099" s="37"/>
      <c r="K1099" s="37"/>
      <c r="L1099" s="343">
        <v>1097</v>
      </c>
      <c r="M1099" s="345">
        <v>-40</v>
      </c>
      <c r="N1099" s="345">
        <v>-40</v>
      </c>
      <c r="O1099" s="345">
        <v>0</v>
      </c>
    </row>
    <row r="1100" spans="1:15" x14ac:dyDescent="0.3">
      <c r="A1100" s="343">
        <v>1098</v>
      </c>
      <c r="B1100" s="344">
        <v>140</v>
      </c>
      <c r="C1100" s="344">
        <v>100</v>
      </c>
      <c r="D1100" s="344">
        <v>100</v>
      </c>
      <c r="E1100" s="37"/>
      <c r="F1100" s="37"/>
      <c r="G1100" s="37"/>
      <c r="H1100" s="37"/>
      <c r="I1100" s="37"/>
      <c r="J1100" s="37"/>
      <c r="K1100" s="37"/>
      <c r="L1100" s="343">
        <v>1098</v>
      </c>
      <c r="M1100" s="345">
        <v>-40</v>
      </c>
      <c r="N1100" s="345">
        <v>-40</v>
      </c>
      <c r="O1100" s="345">
        <v>0</v>
      </c>
    </row>
    <row r="1101" spans="1:15" x14ac:dyDescent="0.3">
      <c r="A1101" s="343">
        <v>1099</v>
      </c>
      <c r="B1101" s="344">
        <v>140</v>
      </c>
      <c r="C1101" s="344">
        <v>100</v>
      </c>
      <c r="D1101" s="344">
        <v>100</v>
      </c>
      <c r="E1101" s="37"/>
      <c r="F1101" s="37"/>
      <c r="G1101" s="37"/>
      <c r="H1101" s="37"/>
      <c r="I1101" s="37"/>
      <c r="J1101" s="37"/>
      <c r="K1101" s="37"/>
      <c r="L1101" s="343">
        <v>1099</v>
      </c>
      <c r="M1101" s="345">
        <v>-40</v>
      </c>
      <c r="N1101" s="345">
        <v>-40</v>
      </c>
      <c r="O1101" s="345">
        <v>0</v>
      </c>
    </row>
    <row r="1102" spans="1:15" x14ac:dyDescent="0.3">
      <c r="A1102" s="343">
        <v>1100</v>
      </c>
      <c r="B1102" s="344">
        <v>140</v>
      </c>
      <c r="C1102" s="344">
        <v>100</v>
      </c>
      <c r="D1102" s="344">
        <v>100</v>
      </c>
      <c r="E1102" s="37"/>
      <c r="F1102" s="37"/>
      <c r="G1102" s="37"/>
      <c r="H1102" s="37"/>
      <c r="I1102" s="37"/>
      <c r="J1102" s="37"/>
      <c r="K1102" s="37"/>
      <c r="L1102" s="343">
        <v>1100</v>
      </c>
      <c r="M1102" s="345">
        <v>-40</v>
      </c>
      <c r="N1102" s="345">
        <v>-40</v>
      </c>
      <c r="O1102" s="345">
        <v>0</v>
      </c>
    </row>
    <row r="1103" spans="1:15" x14ac:dyDescent="0.3">
      <c r="A1103" s="343">
        <v>1101</v>
      </c>
      <c r="B1103" s="344">
        <v>140</v>
      </c>
      <c r="C1103" s="344">
        <v>100</v>
      </c>
      <c r="D1103" s="344">
        <v>100</v>
      </c>
      <c r="E1103" s="37"/>
      <c r="F1103" s="37"/>
      <c r="G1103" s="37"/>
      <c r="H1103" s="37"/>
      <c r="I1103" s="37"/>
      <c r="J1103" s="37"/>
      <c r="K1103" s="37"/>
      <c r="L1103" s="343">
        <v>1101</v>
      </c>
      <c r="M1103" s="345">
        <v>-40</v>
      </c>
      <c r="N1103" s="345">
        <v>-40</v>
      </c>
      <c r="O1103" s="345">
        <v>0</v>
      </c>
    </row>
    <row r="1104" spans="1:15" x14ac:dyDescent="0.3">
      <c r="A1104" s="343">
        <v>1102</v>
      </c>
      <c r="B1104" s="344">
        <v>140</v>
      </c>
      <c r="C1104" s="344">
        <v>100</v>
      </c>
      <c r="D1104" s="344">
        <v>100</v>
      </c>
      <c r="E1104" s="37"/>
      <c r="F1104" s="37"/>
      <c r="G1104" s="37"/>
      <c r="H1104" s="37"/>
      <c r="I1104" s="37"/>
      <c r="J1104" s="37"/>
      <c r="K1104" s="37"/>
      <c r="L1104" s="343">
        <v>1102</v>
      </c>
      <c r="M1104" s="345">
        <v>-40</v>
      </c>
      <c r="N1104" s="345">
        <v>-40</v>
      </c>
      <c r="O1104" s="345">
        <v>0</v>
      </c>
    </row>
    <row r="1105" spans="1:15" x14ac:dyDescent="0.3">
      <c r="A1105" s="343">
        <v>1103</v>
      </c>
      <c r="B1105" s="344">
        <v>140</v>
      </c>
      <c r="C1105" s="344">
        <v>100</v>
      </c>
      <c r="D1105" s="344">
        <v>100</v>
      </c>
      <c r="E1105" s="37"/>
      <c r="F1105" s="37"/>
      <c r="G1105" s="37"/>
      <c r="H1105" s="37"/>
      <c r="I1105" s="37"/>
      <c r="J1105" s="37"/>
      <c r="K1105" s="37"/>
      <c r="L1105" s="343">
        <v>1103</v>
      </c>
      <c r="M1105" s="345">
        <v>-40</v>
      </c>
      <c r="N1105" s="345">
        <v>-40</v>
      </c>
      <c r="O1105" s="345">
        <v>0</v>
      </c>
    </row>
    <row r="1106" spans="1:15" x14ac:dyDescent="0.3">
      <c r="A1106" s="343">
        <v>1104</v>
      </c>
      <c r="B1106" s="344">
        <v>140</v>
      </c>
      <c r="C1106" s="344">
        <v>100</v>
      </c>
      <c r="D1106" s="344">
        <v>100</v>
      </c>
      <c r="E1106" s="37"/>
      <c r="F1106" s="37"/>
      <c r="G1106" s="37"/>
      <c r="H1106" s="37"/>
      <c r="I1106" s="37"/>
      <c r="J1106" s="37"/>
      <c r="K1106" s="37"/>
      <c r="L1106" s="343">
        <v>1104</v>
      </c>
      <c r="M1106" s="345">
        <v>-40</v>
      </c>
      <c r="N1106" s="345">
        <v>-40</v>
      </c>
      <c r="O1106" s="345">
        <v>0</v>
      </c>
    </row>
    <row r="1107" spans="1:15" x14ac:dyDescent="0.3">
      <c r="A1107" s="343">
        <v>1105</v>
      </c>
      <c r="B1107" s="344">
        <v>140</v>
      </c>
      <c r="C1107" s="344">
        <v>100</v>
      </c>
      <c r="D1107" s="344">
        <v>100</v>
      </c>
      <c r="E1107" s="37"/>
      <c r="F1107" s="37"/>
      <c r="G1107" s="37"/>
      <c r="H1107" s="37"/>
      <c r="I1107" s="37"/>
      <c r="J1107" s="37"/>
      <c r="K1107" s="37"/>
      <c r="L1107" s="343">
        <v>1105</v>
      </c>
      <c r="M1107" s="345">
        <v>-40</v>
      </c>
      <c r="N1107" s="345">
        <v>-40</v>
      </c>
      <c r="O1107" s="345">
        <v>0</v>
      </c>
    </row>
    <row r="1108" spans="1:15" x14ac:dyDescent="0.3">
      <c r="A1108" s="343">
        <v>1106</v>
      </c>
      <c r="B1108" s="344">
        <v>140</v>
      </c>
      <c r="C1108" s="344">
        <v>100</v>
      </c>
      <c r="D1108" s="344">
        <v>100</v>
      </c>
      <c r="E1108" s="37"/>
      <c r="F1108" s="37"/>
      <c r="G1108" s="37"/>
      <c r="H1108" s="37"/>
      <c r="I1108" s="37"/>
      <c r="J1108" s="37"/>
      <c r="K1108" s="37"/>
      <c r="L1108" s="343">
        <v>1106</v>
      </c>
      <c r="M1108" s="345">
        <v>-40</v>
      </c>
      <c r="N1108" s="345">
        <v>-40</v>
      </c>
      <c r="O1108" s="345">
        <v>0</v>
      </c>
    </row>
    <row r="1109" spans="1:15" x14ac:dyDescent="0.3">
      <c r="A1109" s="343">
        <v>1107</v>
      </c>
      <c r="B1109" s="344">
        <v>140</v>
      </c>
      <c r="C1109" s="344">
        <v>100</v>
      </c>
      <c r="D1109" s="344">
        <v>100</v>
      </c>
      <c r="E1109" s="37"/>
      <c r="F1109" s="37"/>
      <c r="G1109" s="37"/>
      <c r="H1109" s="37"/>
      <c r="I1109" s="37"/>
      <c r="J1109" s="37"/>
      <c r="K1109" s="37"/>
      <c r="L1109" s="343">
        <v>1107</v>
      </c>
      <c r="M1109" s="345">
        <v>-40</v>
      </c>
      <c r="N1109" s="345">
        <v>-40</v>
      </c>
      <c r="O1109" s="345">
        <v>0</v>
      </c>
    </row>
    <row r="1110" spans="1:15" x14ac:dyDescent="0.3">
      <c r="A1110" s="343">
        <v>1108</v>
      </c>
      <c r="B1110" s="344">
        <v>140</v>
      </c>
      <c r="C1110" s="344">
        <v>100</v>
      </c>
      <c r="D1110" s="344">
        <v>100</v>
      </c>
      <c r="E1110" s="37"/>
      <c r="F1110" s="37"/>
      <c r="G1110" s="37"/>
      <c r="H1110" s="37"/>
      <c r="I1110" s="37"/>
      <c r="J1110" s="37"/>
      <c r="K1110" s="37"/>
      <c r="L1110" s="343">
        <v>1108</v>
      </c>
      <c r="M1110" s="345">
        <v>-40</v>
      </c>
      <c r="N1110" s="345">
        <v>-40</v>
      </c>
      <c r="O1110" s="345">
        <v>0</v>
      </c>
    </row>
    <row r="1111" spans="1:15" x14ac:dyDescent="0.3">
      <c r="A1111" s="343">
        <v>1109</v>
      </c>
      <c r="B1111" s="344">
        <v>140</v>
      </c>
      <c r="C1111" s="344">
        <v>100</v>
      </c>
      <c r="D1111" s="344">
        <v>100</v>
      </c>
      <c r="E1111" s="37"/>
      <c r="F1111" s="37"/>
      <c r="G1111" s="37"/>
      <c r="H1111" s="37"/>
      <c r="I1111" s="37"/>
      <c r="J1111" s="37"/>
      <c r="K1111" s="37"/>
      <c r="L1111" s="343">
        <v>1109</v>
      </c>
      <c r="M1111" s="345">
        <v>-40</v>
      </c>
      <c r="N1111" s="345">
        <v>-40</v>
      </c>
      <c r="O1111" s="345">
        <v>0</v>
      </c>
    </row>
    <row r="1112" spans="1:15" x14ac:dyDescent="0.3">
      <c r="A1112" s="343">
        <v>1110</v>
      </c>
      <c r="B1112" s="344">
        <v>140</v>
      </c>
      <c r="C1112" s="344">
        <v>100</v>
      </c>
      <c r="D1112" s="344">
        <v>100</v>
      </c>
      <c r="E1112" s="37"/>
      <c r="F1112" s="37"/>
      <c r="G1112" s="37"/>
      <c r="H1112" s="37"/>
      <c r="I1112" s="37"/>
      <c r="J1112" s="37"/>
      <c r="K1112" s="37"/>
      <c r="L1112" s="343">
        <v>1110</v>
      </c>
      <c r="M1112" s="345">
        <v>-40</v>
      </c>
      <c r="N1112" s="345">
        <v>-40</v>
      </c>
      <c r="O1112" s="345">
        <v>0</v>
      </c>
    </row>
    <row r="1113" spans="1:15" x14ac:dyDescent="0.3">
      <c r="A1113" s="343">
        <v>1111</v>
      </c>
      <c r="B1113" s="344">
        <v>140</v>
      </c>
      <c r="C1113" s="344">
        <v>100</v>
      </c>
      <c r="D1113" s="344">
        <v>100</v>
      </c>
      <c r="E1113" s="37"/>
      <c r="F1113" s="37"/>
      <c r="G1113" s="37"/>
      <c r="H1113" s="37"/>
      <c r="I1113" s="37"/>
      <c r="J1113" s="37"/>
      <c r="K1113" s="37"/>
      <c r="L1113" s="343">
        <v>1111</v>
      </c>
      <c r="M1113" s="345">
        <v>-40</v>
      </c>
      <c r="N1113" s="345">
        <v>-40</v>
      </c>
      <c r="O1113" s="345">
        <v>0</v>
      </c>
    </row>
    <row r="1114" spans="1:15" x14ac:dyDescent="0.3">
      <c r="A1114" s="343">
        <v>1112</v>
      </c>
      <c r="B1114" s="344">
        <v>140</v>
      </c>
      <c r="C1114" s="344">
        <v>100</v>
      </c>
      <c r="D1114" s="344">
        <v>100</v>
      </c>
      <c r="E1114" s="37"/>
      <c r="F1114" s="37"/>
      <c r="G1114" s="37"/>
      <c r="H1114" s="37"/>
      <c r="I1114" s="37"/>
      <c r="J1114" s="37"/>
      <c r="K1114" s="37"/>
      <c r="L1114" s="343">
        <v>1112</v>
      </c>
      <c r="M1114" s="345">
        <v>-40</v>
      </c>
      <c r="N1114" s="345">
        <v>-40</v>
      </c>
      <c r="O1114" s="345">
        <v>0</v>
      </c>
    </row>
    <row r="1115" spans="1:15" x14ac:dyDescent="0.3">
      <c r="A1115" s="343">
        <v>1113</v>
      </c>
      <c r="B1115" s="344">
        <v>140</v>
      </c>
      <c r="C1115" s="344">
        <v>100</v>
      </c>
      <c r="D1115" s="344">
        <v>100</v>
      </c>
      <c r="E1115" s="37"/>
      <c r="F1115" s="37"/>
      <c r="G1115" s="37"/>
      <c r="H1115" s="37"/>
      <c r="I1115" s="37"/>
      <c r="J1115" s="37"/>
      <c r="K1115" s="37"/>
      <c r="L1115" s="343">
        <v>1113</v>
      </c>
      <c r="M1115" s="345">
        <v>-40</v>
      </c>
      <c r="N1115" s="345">
        <v>-40</v>
      </c>
      <c r="O1115" s="345">
        <v>0</v>
      </c>
    </row>
    <row r="1116" spans="1:15" x14ac:dyDescent="0.3">
      <c r="A1116" s="343">
        <v>1114</v>
      </c>
      <c r="B1116" s="344">
        <v>140</v>
      </c>
      <c r="C1116" s="344">
        <v>100</v>
      </c>
      <c r="D1116" s="344">
        <v>100</v>
      </c>
      <c r="E1116" s="37"/>
      <c r="F1116" s="37"/>
      <c r="G1116" s="37"/>
      <c r="H1116" s="37"/>
      <c r="I1116" s="37"/>
      <c r="J1116" s="37"/>
      <c r="K1116" s="37"/>
      <c r="L1116" s="343">
        <v>1114</v>
      </c>
      <c r="M1116" s="345">
        <v>-40</v>
      </c>
      <c r="N1116" s="345">
        <v>-40</v>
      </c>
      <c r="O1116" s="345">
        <v>0</v>
      </c>
    </row>
    <row r="1117" spans="1:15" x14ac:dyDescent="0.3">
      <c r="A1117" s="343">
        <v>1115</v>
      </c>
      <c r="B1117" s="344">
        <v>140</v>
      </c>
      <c r="C1117" s="344">
        <v>100</v>
      </c>
      <c r="D1117" s="344">
        <v>100</v>
      </c>
      <c r="E1117" s="37"/>
      <c r="F1117" s="37"/>
      <c r="G1117" s="37"/>
      <c r="H1117" s="37"/>
      <c r="I1117" s="37"/>
      <c r="J1117" s="37"/>
      <c r="K1117" s="37"/>
      <c r="L1117" s="343">
        <v>1115</v>
      </c>
      <c r="M1117" s="345">
        <v>-40</v>
      </c>
      <c r="N1117" s="345">
        <v>-40</v>
      </c>
      <c r="O1117" s="345">
        <v>0</v>
      </c>
    </row>
    <row r="1118" spans="1:15" x14ac:dyDescent="0.3">
      <c r="A1118" s="343">
        <v>1116</v>
      </c>
      <c r="B1118" s="344">
        <v>140</v>
      </c>
      <c r="C1118" s="344">
        <v>100</v>
      </c>
      <c r="D1118" s="344">
        <v>100</v>
      </c>
      <c r="E1118" s="37"/>
      <c r="F1118" s="37"/>
      <c r="G1118" s="37"/>
      <c r="H1118" s="37"/>
      <c r="I1118" s="37"/>
      <c r="J1118" s="37"/>
      <c r="K1118" s="37"/>
      <c r="L1118" s="343">
        <v>1116</v>
      </c>
      <c r="M1118" s="345">
        <v>-40</v>
      </c>
      <c r="N1118" s="345">
        <v>-40</v>
      </c>
      <c r="O1118" s="345">
        <v>0</v>
      </c>
    </row>
    <row r="1119" spans="1:15" x14ac:dyDescent="0.3">
      <c r="A1119" s="343">
        <v>1117</v>
      </c>
      <c r="B1119" s="344">
        <v>140</v>
      </c>
      <c r="C1119" s="344">
        <v>100</v>
      </c>
      <c r="D1119" s="344">
        <v>100</v>
      </c>
      <c r="E1119" s="37"/>
      <c r="F1119" s="37"/>
      <c r="G1119" s="37"/>
      <c r="H1119" s="37"/>
      <c r="I1119" s="37"/>
      <c r="J1119" s="37"/>
      <c r="K1119" s="37"/>
      <c r="L1119" s="343">
        <v>1117</v>
      </c>
      <c r="M1119" s="345">
        <v>-40</v>
      </c>
      <c r="N1119" s="345">
        <v>-40</v>
      </c>
      <c r="O1119" s="345">
        <v>0</v>
      </c>
    </row>
    <row r="1120" spans="1:15" x14ac:dyDescent="0.3">
      <c r="A1120" s="343">
        <v>1118</v>
      </c>
      <c r="B1120" s="344">
        <v>140</v>
      </c>
      <c r="C1120" s="344">
        <v>100</v>
      </c>
      <c r="D1120" s="344">
        <v>100</v>
      </c>
      <c r="E1120" s="37"/>
      <c r="F1120" s="37"/>
      <c r="G1120" s="37"/>
      <c r="H1120" s="37"/>
      <c r="I1120" s="37"/>
      <c r="J1120" s="37"/>
      <c r="K1120" s="37"/>
      <c r="L1120" s="343">
        <v>1118</v>
      </c>
      <c r="M1120" s="345">
        <v>-40</v>
      </c>
      <c r="N1120" s="345">
        <v>-40</v>
      </c>
      <c r="O1120" s="345">
        <v>0</v>
      </c>
    </row>
    <row r="1121" spans="1:15" x14ac:dyDescent="0.3">
      <c r="A1121" s="343">
        <v>1119</v>
      </c>
      <c r="B1121" s="344">
        <v>140</v>
      </c>
      <c r="C1121" s="344">
        <v>100</v>
      </c>
      <c r="D1121" s="344">
        <v>100</v>
      </c>
      <c r="E1121" s="37"/>
      <c r="F1121" s="37"/>
      <c r="G1121" s="37"/>
      <c r="H1121" s="37"/>
      <c r="I1121" s="37"/>
      <c r="J1121" s="37"/>
      <c r="K1121" s="37"/>
      <c r="L1121" s="343">
        <v>1119</v>
      </c>
      <c r="M1121" s="345">
        <v>-40</v>
      </c>
      <c r="N1121" s="345">
        <v>-40</v>
      </c>
      <c r="O1121" s="345">
        <v>0</v>
      </c>
    </row>
    <row r="1122" spans="1:15" x14ac:dyDescent="0.3">
      <c r="A1122" s="343">
        <v>1120</v>
      </c>
      <c r="B1122" s="344">
        <v>140</v>
      </c>
      <c r="C1122" s="344">
        <v>100</v>
      </c>
      <c r="D1122" s="344">
        <v>100</v>
      </c>
      <c r="E1122" s="37"/>
      <c r="F1122" s="37"/>
      <c r="G1122" s="37"/>
      <c r="H1122" s="37"/>
      <c r="I1122" s="37"/>
      <c r="J1122" s="37"/>
      <c r="K1122" s="37"/>
      <c r="L1122" s="343">
        <v>1120</v>
      </c>
      <c r="M1122" s="345">
        <v>-40</v>
      </c>
      <c r="N1122" s="345">
        <v>-40</v>
      </c>
      <c r="O1122" s="345">
        <v>0</v>
      </c>
    </row>
    <row r="1123" spans="1:15" x14ac:dyDescent="0.3">
      <c r="A1123" s="343">
        <v>1121</v>
      </c>
      <c r="B1123" s="344">
        <v>140</v>
      </c>
      <c r="C1123" s="344">
        <v>100</v>
      </c>
      <c r="D1123" s="344">
        <v>100</v>
      </c>
      <c r="E1123" s="37"/>
      <c r="F1123" s="37"/>
      <c r="G1123" s="37"/>
      <c r="H1123" s="37"/>
      <c r="I1123" s="37"/>
      <c r="J1123" s="37"/>
      <c r="K1123" s="37"/>
      <c r="L1123" s="343">
        <v>1121</v>
      </c>
      <c r="M1123" s="345">
        <v>-40</v>
      </c>
      <c r="N1123" s="345">
        <v>-40</v>
      </c>
      <c r="O1123" s="345">
        <v>0</v>
      </c>
    </row>
    <row r="1124" spans="1:15" x14ac:dyDescent="0.3">
      <c r="A1124" s="343">
        <v>1122</v>
      </c>
      <c r="B1124" s="344">
        <v>140</v>
      </c>
      <c r="C1124" s="344">
        <v>100</v>
      </c>
      <c r="D1124" s="344">
        <v>100</v>
      </c>
      <c r="E1124" s="37"/>
      <c r="F1124" s="37"/>
      <c r="G1124" s="37"/>
      <c r="H1124" s="37"/>
      <c r="I1124" s="37"/>
      <c r="J1124" s="37"/>
      <c r="K1124" s="37"/>
      <c r="L1124" s="343">
        <v>1122</v>
      </c>
      <c r="M1124" s="345">
        <v>-40</v>
      </c>
      <c r="N1124" s="345">
        <v>-40</v>
      </c>
      <c r="O1124" s="345">
        <v>0</v>
      </c>
    </row>
    <row r="1125" spans="1:15" x14ac:dyDescent="0.3">
      <c r="A1125" s="343">
        <v>1123</v>
      </c>
      <c r="B1125" s="344">
        <v>140</v>
      </c>
      <c r="C1125" s="344">
        <v>100</v>
      </c>
      <c r="D1125" s="344">
        <v>100</v>
      </c>
      <c r="E1125" s="37"/>
      <c r="F1125" s="37"/>
      <c r="G1125" s="37"/>
      <c r="H1125" s="37"/>
      <c r="I1125" s="37"/>
      <c r="J1125" s="37"/>
      <c r="K1125" s="37"/>
      <c r="L1125" s="343">
        <v>1123</v>
      </c>
      <c r="M1125" s="345">
        <v>-40</v>
      </c>
      <c r="N1125" s="345">
        <v>-40</v>
      </c>
      <c r="O1125" s="345">
        <v>0</v>
      </c>
    </row>
    <row r="1126" spans="1:15" x14ac:dyDescent="0.3">
      <c r="A1126" s="343">
        <v>1124</v>
      </c>
      <c r="B1126" s="344">
        <v>140</v>
      </c>
      <c r="C1126" s="344">
        <v>100</v>
      </c>
      <c r="D1126" s="344">
        <v>100</v>
      </c>
      <c r="E1126" s="37"/>
      <c r="F1126" s="37"/>
      <c r="G1126" s="37"/>
      <c r="H1126" s="37"/>
      <c r="I1126" s="37"/>
      <c r="J1126" s="37"/>
      <c r="K1126" s="37"/>
      <c r="L1126" s="343">
        <v>1124</v>
      </c>
      <c r="M1126" s="345">
        <v>-40</v>
      </c>
      <c r="N1126" s="345">
        <v>-40</v>
      </c>
      <c r="O1126" s="345">
        <v>0</v>
      </c>
    </row>
    <row r="1127" spans="1:15" x14ac:dyDescent="0.3">
      <c r="A1127" s="343">
        <v>1125</v>
      </c>
      <c r="B1127" s="344">
        <v>140</v>
      </c>
      <c r="C1127" s="344">
        <v>100</v>
      </c>
      <c r="D1127" s="344">
        <v>100</v>
      </c>
      <c r="E1127" s="37"/>
      <c r="F1127" s="37"/>
      <c r="G1127" s="37"/>
      <c r="H1127" s="37"/>
      <c r="I1127" s="37"/>
      <c r="J1127" s="37"/>
      <c r="K1127" s="37"/>
      <c r="L1127" s="343">
        <v>1125</v>
      </c>
      <c r="M1127" s="345">
        <v>-40</v>
      </c>
      <c r="N1127" s="345">
        <v>-40</v>
      </c>
      <c r="O1127" s="345">
        <v>0</v>
      </c>
    </row>
    <row r="1128" spans="1:15" x14ac:dyDescent="0.3">
      <c r="A1128" s="343">
        <v>1126</v>
      </c>
      <c r="B1128" s="344">
        <v>140</v>
      </c>
      <c r="C1128" s="344">
        <v>100</v>
      </c>
      <c r="D1128" s="344">
        <v>100</v>
      </c>
      <c r="E1128" s="37"/>
      <c r="F1128" s="37"/>
      <c r="G1128" s="37"/>
      <c r="H1128" s="37"/>
      <c r="I1128" s="37"/>
      <c r="J1128" s="37"/>
      <c r="K1128" s="37"/>
      <c r="L1128" s="343">
        <v>1126</v>
      </c>
      <c r="M1128" s="345">
        <v>-40</v>
      </c>
      <c r="N1128" s="345">
        <v>-40</v>
      </c>
      <c r="O1128" s="345">
        <v>0</v>
      </c>
    </row>
    <row r="1129" spans="1:15" x14ac:dyDescent="0.3">
      <c r="A1129" s="343">
        <v>1127</v>
      </c>
      <c r="B1129" s="344">
        <v>140</v>
      </c>
      <c r="C1129" s="344">
        <v>100</v>
      </c>
      <c r="D1129" s="344">
        <v>100</v>
      </c>
      <c r="E1129" s="37"/>
      <c r="F1129" s="37"/>
      <c r="G1129" s="37"/>
      <c r="H1129" s="37"/>
      <c r="I1129" s="37"/>
      <c r="J1129" s="37"/>
      <c r="K1129" s="37"/>
      <c r="L1129" s="343">
        <v>1127</v>
      </c>
      <c r="M1129" s="345">
        <v>-40</v>
      </c>
      <c r="N1129" s="345">
        <v>-40</v>
      </c>
      <c r="O1129" s="345">
        <v>0</v>
      </c>
    </row>
    <row r="1130" spans="1:15" x14ac:dyDescent="0.3">
      <c r="A1130" s="343">
        <v>1128</v>
      </c>
      <c r="B1130" s="344">
        <v>140</v>
      </c>
      <c r="C1130" s="344">
        <v>100</v>
      </c>
      <c r="D1130" s="344">
        <v>100</v>
      </c>
      <c r="E1130" s="37"/>
      <c r="F1130" s="37"/>
      <c r="G1130" s="37"/>
      <c r="H1130" s="37"/>
      <c r="I1130" s="37"/>
      <c r="J1130" s="37"/>
      <c r="K1130" s="37"/>
      <c r="L1130" s="343">
        <v>1128</v>
      </c>
      <c r="M1130" s="345">
        <v>-40</v>
      </c>
      <c r="N1130" s="345">
        <v>-40</v>
      </c>
      <c r="O1130" s="345">
        <v>0</v>
      </c>
    </row>
    <row r="1131" spans="1:15" x14ac:dyDescent="0.3">
      <c r="A1131" s="343">
        <v>1129</v>
      </c>
      <c r="B1131" s="344">
        <v>140</v>
      </c>
      <c r="C1131" s="344">
        <v>100</v>
      </c>
      <c r="D1131" s="344">
        <v>100</v>
      </c>
      <c r="E1131" s="37"/>
      <c r="F1131" s="37"/>
      <c r="G1131" s="37"/>
      <c r="H1131" s="37"/>
      <c r="I1131" s="37"/>
      <c r="J1131" s="37"/>
      <c r="K1131" s="37"/>
      <c r="L1131" s="343">
        <v>1129</v>
      </c>
      <c r="M1131" s="345">
        <v>-40</v>
      </c>
      <c r="N1131" s="345">
        <v>-40</v>
      </c>
      <c r="O1131" s="345">
        <v>0</v>
      </c>
    </row>
    <row r="1132" spans="1:15" x14ac:dyDescent="0.3">
      <c r="A1132" s="343">
        <v>1130</v>
      </c>
      <c r="B1132" s="344">
        <v>140</v>
      </c>
      <c r="C1132" s="344">
        <v>100</v>
      </c>
      <c r="D1132" s="344">
        <v>100</v>
      </c>
      <c r="E1132" s="37"/>
      <c r="F1132" s="37"/>
      <c r="G1132" s="37"/>
      <c r="H1132" s="37"/>
      <c r="I1132" s="37"/>
      <c r="J1132" s="37"/>
      <c r="K1132" s="37"/>
      <c r="L1132" s="343">
        <v>1130</v>
      </c>
      <c r="M1132" s="345">
        <v>-40</v>
      </c>
      <c r="N1132" s="345">
        <v>-40</v>
      </c>
      <c r="O1132" s="345">
        <v>0</v>
      </c>
    </row>
    <row r="1133" spans="1:15" x14ac:dyDescent="0.3">
      <c r="A1133" s="343">
        <v>1131</v>
      </c>
      <c r="B1133" s="344">
        <v>140</v>
      </c>
      <c r="C1133" s="344">
        <v>100</v>
      </c>
      <c r="D1133" s="344">
        <v>100</v>
      </c>
      <c r="E1133" s="37"/>
      <c r="F1133" s="37"/>
      <c r="G1133" s="37"/>
      <c r="H1133" s="37"/>
      <c r="I1133" s="37"/>
      <c r="J1133" s="37"/>
      <c r="K1133" s="37"/>
      <c r="L1133" s="343">
        <v>1131</v>
      </c>
      <c r="M1133" s="345">
        <v>-40</v>
      </c>
      <c r="N1133" s="345">
        <v>-40</v>
      </c>
      <c r="O1133" s="345">
        <v>0</v>
      </c>
    </row>
    <row r="1134" spans="1:15" x14ac:dyDescent="0.3">
      <c r="A1134" s="343">
        <v>1132</v>
      </c>
      <c r="B1134" s="344">
        <v>140</v>
      </c>
      <c r="C1134" s="344">
        <v>100</v>
      </c>
      <c r="D1134" s="344">
        <v>100</v>
      </c>
      <c r="E1134" s="37"/>
      <c r="F1134" s="37"/>
      <c r="G1134" s="37"/>
      <c r="H1134" s="37"/>
      <c r="I1134" s="37"/>
      <c r="J1134" s="37"/>
      <c r="K1134" s="37"/>
      <c r="L1134" s="343">
        <v>1132</v>
      </c>
      <c r="M1134" s="345">
        <v>-40</v>
      </c>
      <c r="N1134" s="345">
        <v>-40</v>
      </c>
      <c r="O1134" s="345">
        <v>0</v>
      </c>
    </row>
    <row r="1135" spans="1:15" x14ac:dyDescent="0.3">
      <c r="A1135" s="343">
        <v>1133</v>
      </c>
      <c r="B1135" s="344">
        <v>140</v>
      </c>
      <c r="C1135" s="344">
        <v>100</v>
      </c>
      <c r="D1135" s="344">
        <v>100</v>
      </c>
      <c r="E1135" s="37"/>
      <c r="F1135" s="37"/>
      <c r="G1135" s="37"/>
      <c r="H1135" s="37"/>
      <c r="I1135" s="37"/>
      <c r="J1135" s="37"/>
      <c r="K1135" s="37"/>
      <c r="L1135" s="343">
        <v>1133</v>
      </c>
      <c r="M1135" s="345">
        <v>-40</v>
      </c>
      <c r="N1135" s="345">
        <v>-40</v>
      </c>
      <c r="O1135" s="345">
        <v>0</v>
      </c>
    </row>
    <row r="1136" spans="1:15" x14ac:dyDescent="0.3">
      <c r="A1136" s="343">
        <v>1134</v>
      </c>
      <c r="B1136" s="344">
        <v>140</v>
      </c>
      <c r="C1136" s="344">
        <v>100</v>
      </c>
      <c r="D1136" s="344">
        <v>100</v>
      </c>
      <c r="E1136" s="37"/>
      <c r="F1136" s="37"/>
      <c r="G1136" s="37"/>
      <c r="H1136" s="37"/>
      <c r="I1136" s="37"/>
      <c r="J1136" s="37"/>
      <c r="K1136" s="37"/>
      <c r="L1136" s="343">
        <v>1134</v>
      </c>
      <c r="M1136" s="345">
        <v>-40</v>
      </c>
      <c r="N1136" s="345">
        <v>-40</v>
      </c>
      <c r="O1136" s="345">
        <v>0</v>
      </c>
    </row>
    <row r="1137" spans="1:15" x14ac:dyDescent="0.3">
      <c r="A1137" s="343">
        <v>1135</v>
      </c>
      <c r="B1137" s="344">
        <v>140</v>
      </c>
      <c r="C1137" s="344">
        <v>100</v>
      </c>
      <c r="D1137" s="344">
        <v>100</v>
      </c>
      <c r="E1137" s="37"/>
      <c r="F1137" s="37"/>
      <c r="G1137" s="37"/>
      <c r="H1137" s="37"/>
      <c r="I1137" s="37"/>
      <c r="J1137" s="37"/>
      <c r="K1137" s="37"/>
      <c r="L1137" s="343">
        <v>1135</v>
      </c>
      <c r="M1137" s="345">
        <v>-40</v>
      </c>
      <c r="N1137" s="345">
        <v>-40</v>
      </c>
      <c r="O1137" s="345">
        <v>0</v>
      </c>
    </row>
    <row r="1138" spans="1:15" x14ac:dyDescent="0.3">
      <c r="A1138" s="343">
        <v>1136</v>
      </c>
      <c r="B1138" s="344">
        <v>140</v>
      </c>
      <c r="C1138" s="344">
        <v>100</v>
      </c>
      <c r="D1138" s="344">
        <v>100</v>
      </c>
      <c r="E1138" s="37"/>
      <c r="F1138" s="37"/>
      <c r="G1138" s="37"/>
      <c r="H1138" s="37"/>
      <c r="I1138" s="37"/>
      <c r="J1138" s="37"/>
      <c r="K1138" s="37"/>
      <c r="L1138" s="343">
        <v>1136</v>
      </c>
      <c r="M1138" s="345">
        <v>-40</v>
      </c>
      <c r="N1138" s="345">
        <v>-40</v>
      </c>
      <c r="O1138" s="345">
        <v>0</v>
      </c>
    </row>
    <row r="1139" spans="1:15" x14ac:dyDescent="0.3">
      <c r="A1139" s="343">
        <v>1137</v>
      </c>
      <c r="B1139" s="344">
        <v>140</v>
      </c>
      <c r="C1139" s="344">
        <v>100</v>
      </c>
      <c r="D1139" s="344">
        <v>100</v>
      </c>
      <c r="E1139" s="37"/>
      <c r="F1139" s="37"/>
      <c r="G1139" s="37"/>
      <c r="H1139" s="37"/>
      <c r="I1139" s="37"/>
      <c r="J1139" s="37"/>
      <c r="K1139" s="37"/>
      <c r="L1139" s="343">
        <v>1137</v>
      </c>
      <c r="M1139" s="345">
        <v>-40</v>
      </c>
      <c r="N1139" s="345">
        <v>-40</v>
      </c>
      <c r="O1139" s="345">
        <v>0</v>
      </c>
    </row>
    <row r="1140" spans="1:15" x14ac:dyDescent="0.3">
      <c r="A1140" s="343">
        <v>1138</v>
      </c>
      <c r="B1140" s="344">
        <v>140</v>
      </c>
      <c r="C1140" s="344">
        <v>100</v>
      </c>
      <c r="D1140" s="344">
        <v>100</v>
      </c>
      <c r="E1140" s="37"/>
      <c r="F1140" s="37"/>
      <c r="G1140" s="37"/>
      <c r="H1140" s="37"/>
      <c r="I1140" s="37"/>
      <c r="J1140" s="37"/>
      <c r="K1140" s="37"/>
      <c r="L1140" s="343">
        <v>1138</v>
      </c>
      <c r="M1140" s="345">
        <v>-40</v>
      </c>
      <c r="N1140" s="345">
        <v>-40</v>
      </c>
      <c r="O1140" s="345">
        <v>0</v>
      </c>
    </row>
    <row r="1141" spans="1:15" x14ac:dyDescent="0.3">
      <c r="A1141" s="343">
        <v>1139</v>
      </c>
      <c r="B1141" s="344">
        <v>140</v>
      </c>
      <c r="C1141" s="344">
        <v>100</v>
      </c>
      <c r="D1141" s="344">
        <v>100</v>
      </c>
      <c r="E1141" s="37"/>
      <c r="F1141" s="37"/>
      <c r="G1141" s="37"/>
      <c r="H1141" s="37"/>
      <c r="I1141" s="37"/>
      <c r="J1141" s="37"/>
      <c r="K1141" s="37"/>
      <c r="L1141" s="343">
        <v>1139</v>
      </c>
      <c r="M1141" s="345">
        <v>-40</v>
      </c>
      <c r="N1141" s="345">
        <v>-40</v>
      </c>
      <c r="O1141" s="345">
        <v>0</v>
      </c>
    </row>
    <row r="1142" spans="1:15" x14ac:dyDescent="0.3">
      <c r="A1142" s="343">
        <v>1140</v>
      </c>
      <c r="B1142" s="344">
        <v>140</v>
      </c>
      <c r="C1142" s="344">
        <v>100</v>
      </c>
      <c r="D1142" s="344">
        <v>100</v>
      </c>
      <c r="E1142" s="37"/>
      <c r="F1142" s="37"/>
      <c r="G1142" s="37"/>
      <c r="H1142" s="37"/>
      <c r="I1142" s="37"/>
      <c r="J1142" s="37"/>
      <c r="K1142" s="37"/>
      <c r="L1142" s="343">
        <v>1140</v>
      </c>
      <c r="M1142" s="345">
        <v>-40</v>
      </c>
      <c r="N1142" s="345">
        <v>-40</v>
      </c>
      <c r="O1142" s="345">
        <v>0</v>
      </c>
    </row>
    <row r="1143" spans="1:15" x14ac:dyDescent="0.3">
      <c r="A1143" s="343">
        <v>1141</v>
      </c>
      <c r="B1143" s="344">
        <v>140</v>
      </c>
      <c r="C1143" s="344">
        <v>100</v>
      </c>
      <c r="D1143" s="344">
        <v>100</v>
      </c>
      <c r="E1143" s="37"/>
      <c r="F1143" s="37"/>
      <c r="G1143" s="37"/>
      <c r="H1143" s="37"/>
      <c r="I1143" s="37"/>
      <c r="J1143" s="37"/>
      <c r="K1143" s="37"/>
      <c r="L1143" s="343">
        <v>1141</v>
      </c>
      <c r="M1143" s="345">
        <v>-40</v>
      </c>
      <c r="N1143" s="345">
        <v>-40</v>
      </c>
      <c r="O1143" s="345">
        <v>0</v>
      </c>
    </row>
    <row r="1144" spans="1:15" x14ac:dyDescent="0.3">
      <c r="A1144" s="343">
        <v>1142</v>
      </c>
      <c r="B1144" s="344">
        <v>140</v>
      </c>
      <c r="C1144" s="344">
        <v>100</v>
      </c>
      <c r="D1144" s="344">
        <v>100</v>
      </c>
      <c r="E1144" s="37"/>
      <c r="F1144" s="37"/>
      <c r="G1144" s="37"/>
      <c r="H1144" s="37"/>
      <c r="I1144" s="37"/>
      <c r="J1144" s="37"/>
      <c r="K1144" s="37"/>
      <c r="L1144" s="343">
        <v>1142</v>
      </c>
      <c r="M1144" s="345">
        <v>-40</v>
      </c>
      <c r="N1144" s="345">
        <v>-40</v>
      </c>
      <c r="O1144" s="345">
        <v>0</v>
      </c>
    </row>
    <row r="1145" spans="1:15" x14ac:dyDescent="0.3">
      <c r="A1145" s="343">
        <v>1143</v>
      </c>
      <c r="B1145" s="344">
        <v>140</v>
      </c>
      <c r="C1145" s="344">
        <v>100</v>
      </c>
      <c r="D1145" s="344">
        <v>100</v>
      </c>
      <c r="E1145" s="37"/>
      <c r="F1145" s="37"/>
      <c r="G1145" s="37"/>
      <c r="H1145" s="37"/>
      <c r="I1145" s="37"/>
      <c r="J1145" s="37"/>
      <c r="K1145" s="37"/>
      <c r="L1145" s="343">
        <v>1143</v>
      </c>
      <c r="M1145" s="345">
        <v>-40</v>
      </c>
      <c r="N1145" s="345">
        <v>-40</v>
      </c>
      <c r="O1145" s="345">
        <v>0</v>
      </c>
    </row>
    <row r="1146" spans="1:15" x14ac:dyDescent="0.3">
      <c r="A1146" s="343">
        <v>1144</v>
      </c>
      <c r="B1146" s="344">
        <v>140</v>
      </c>
      <c r="C1146" s="344">
        <v>100</v>
      </c>
      <c r="D1146" s="344">
        <v>100</v>
      </c>
      <c r="E1146" s="37"/>
      <c r="F1146" s="37"/>
      <c r="G1146" s="37"/>
      <c r="H1146" s="37"/>
      <c r="I1146" s="37"/>
      <c r="J1146" s="37"/>
      <c r="K1146" s="37"/>
      <c r="L1146" s="343">
        <v>1144</v>
      </c>
      <c r="M1146" s="345">
        <v>-40</v>
      </c>
      <c r="N1146" s="345">
        <v>-40</v>
      </c>
      <c r="O1146" s="345">
        <v>0</v>
      </c>
    </row>
    <row r="1147" spans="1:15" x14ac:dyDescent="0.3">
      <c r="A1147" s="343">
        <v>1145</v>
      </c>
      <c r="B1147" s="344">
        <v>140</v>
      </c>
      <c r="C1147" s="344">
        <v>100</v>
      </c>
      <c r="D1147" s="344">
        <v>100</v>
      </c>
      <c r="E1147" s="37"/>
      <c r="F1147" s="37"/>
      <c r="G1147" s="37"/>
      <c r="H1147" s="37"/>
      <c r="I1147" s="37"/>
      <c r="J1147" s="37"/>
      <c r="K1147" s="37"/>
      <c r="L1147" s="343">
        <v>1145</v>
      </c>
      <c r="M1147" s="345">
        <v>-40</v>
      </c>
      <c r="N1147" s="345">
        <v>-40</v>
      </c>
      <c r="O1147" s="345">
        <v>0</v>
      </c>
    </row>
    <row r="1148" spans="1:15" x14ac:dyDescent="0.3">
      <c r="A1148" s="343">
        <v>1146</v>
      </c>
      <c r="B1148" s="344">
        <v>140</v>
      </c>
      <c r="C1148" s="344">
        <v>100</v>
      </c>
      <c r="D1148" s="344">
        <v>100</v>
      </c>
      <c r="E1148" s="37"/>
      <c r="F1148" s="37"/>
      <c r="G1148" s="37"/>
      <c r="H1148" s="37"/>
      <c r="I1148" s="37"/>
      <c r="J1148" s="37"/>
      <c r="K1148" s="37"/>
      <c r="L1148" s="343">
        <v>1146</v>
      </c>
      <c r="M1148" s="345">
        <v>-40</v>
      </c>
      <c r="N1148" s="345">
        <v>-40</v>
      </c>
      <c r="O1148" s="345">
        <v>0</v>
      </c>
    </row>
    <row r="1149" spans="1:15" x14ac:dyDescent="0.3">
      <c r="A1149" s="343">
        <v>1147</v>
      </c>
      <c r="B1149" s="344">
        <v>140</v>
      </c>
      <c r="C1149" s="344">
        <v>100</v>
      </c>
      <c r="D1149" s="344">
        <v>100</v>
      </c>
      <c r="E1149" s="37"/>
      <c r="F1149" s="37"/>
      <c r="G1149" s="37"/>
      <c r="H1149" s="37"/>
      <c r="I1149" s="37"/>
      <c r="J1149" s="37"/>
      <c r="K1149" s="37"/>
      <c r="L1149" s="343">
        <v>1147</v>
      </c>
      <c r="M1149" s="345">
        <v>-40</v>
      </c>
      <c r="N1149" s="345">
        <v>-40</v>
      </c>
      <c r="O1149" s="345">
        <v>0</v>
      </c>
    </row>
    <row r="1150" spans="1:15" x14ac:dyDescent="0.3">
      <c r="A1150" s="343">
        <v>1148</v>
      </c>
      <c r="B1150" s="344">
        <v>140</v>
      </c>
      <c r="C1150" s="344">
        <v>100</v>
      </c>
      <c r="D1150" s="344">
        <v>100</v>
      </c>
      <c r="E1150" s="37"/>
      <c r="F1150" s="37"/>
      <c r="G1150" s="37"/>
      <c r="H1150" s="37"/>
      <c r="I1150" s="37"/>
      <c r="J1150" s="37"/>
      <c r="K1150" s="37"/>
      <c r="L1150" s="343">
        <v>1148</v>
      </c>
      <c r="M1150" s="345">
        <v>-40</v>
      </c>
      <c r="N1150" s="345">
        <v>-40</v>
      </c>
      <c r="O1150" s="345">
        <v>0</v>
      </c>
    </row>
    <row r="1151" spans="1:15" x14ac:dyDescent="0.3">
      <c r="A1151" s="343">
        <v>1149</v>
      </c>
      <c r="B1151" s="344">
        <v>140</v>
      </c>
      <c r="C1151" s="344">
        <v>100</v>
      </c>
      <c r="D1151" s="344">
        <v>100</v>
      </c>
      <c r="E1151" s="37"/>
      <c r="F1151" s="37"/>
      <c r="G1151" s="37"/>
      <c r="H1151" s="37"/>
      <c r="I1151" s="37"/>
      <c r="J1151" s="37"/>
      <c r="K1151" s="37"/>
      <c r="L1151" s="343">
        <v>1149</v>
      </c>
      <c r="M1151" s="345">
        <v>-40</v>
      </c>
      <c r="N1151" s="345">
        <v>-40</v>
      </c>
      <c r="O1151" s="345">
        <v>0</v>
      </c>
    </row>
    <row r="1152" spans="1:15" x14ac:dyDescent="0.3">
      <c r="A1152" s="343">
        <v>1150</v>
      </c>
      <c r="B1152" s="344">
        <v>140</v>
      </c>
      <c r="C1152" s="344">
        <v>100</v>
      </c>
      <c r="D1152" s="344">
        <v>100</v>
      </c>
      <c r="E1152" s="37"/>
      <c r="F1152" s="37"/>
      <c r="G1152" s="37"/>
      <c r="H1152" s="37"/>
      <c r="I1152" s="37"/>
      <c r="J1152" s="37"/>
      <c r="K1152" s="37"/>
      <c r="L1152" s="343">
        <v>1150</v>
      </c>
      <c r="M1152" s="345">
        <v>-40</v>
      </c>
      <c r="N1152" s="345">
        <v>-40</v>
      </c>
      <c r="O1152" s="345">
        <v>0</v>
      </c>
    </row>
    <row r="1153" spans="1:15" x14ac:dyDescent="0.3">
      <c r="A1153" s="343">
        <v>1151</v>
      </c>
      <c r="B1153" s="344">
        <v>140</v>
      </c>
      <c r="C1153" s="344">
        <v>100</v>
      </c>
      <c r="D1153" s="344">
        <v>100</v>
      </c>
      <c r="E1153" s="37"/>
      <c r="F1153" s="37"/>
      <c r="G1153" s="37"/>
      <c r="H1153" s="37"/>
      <c r="I1153" s="37"/>
      <c r="J1153" s="37"/>
      <c r="K1153" s="37"/>
      <c r="L1153" s="343">
        <v>1151</v>
      </c>
      <c r="M1153" s="345">
        <v>-40</v>
      </c>
      <c r="N1153" s="345">
        <v>-40</v>
      </c>
      <c r="O1153" s="345">
        <v>0</v>
      </c>
    </row>
    <row r="1154" spans="1:15" x14ac:dyDescent="0.3">
      <c r="A1154" s="343">
        <v>1152</v>
      </c>
      <c r="B1154" s="344">
        <v>140</v>
      </c>
      <c r="C1154" s="344">
        <v>100</v>
      </c>
      <c r="D1154" s="344">
        <v>100</v>
      </c>
      <c r="E1154" s="37"/>
      <c r="F1154" s="37"/>
      <c r="G1154" s="37"/>
      <c r="H1154" s="37"/>
      <c r="I1154" s="37"/>
      <c r="J1154" s="37"/>
      <c r="K1154" s="37"/>
      <c r="L1154" s="343">
        <v>1152</v>
      </c>
      <c r="M1154" s="345">
        <v>-40</v>
      </c>
      <c r="N1154" s="345">
        <v>-40</v>
      </c>
      <c r="O1154" s="345">
        <v>0</v>
      </c>
    </row>
    <row r="1155" spans="1:15" x14ac:dyDescent="0.3">
      <c r="A1155" s="343">
        <v>1153</v>
      </c>
      <c r="B1155" s="344">
        <v>140</v>
      </c>
      <c r="C1155" s="344">
        <v>100</v>
      </c>
      <c r="D1155" s="344">
        <v>100</v>
      </c>
      <c r="E1155" s="37"/>
      <c r="F1155" s="37"/>
      <c r="G1155" s="37"/>
      <c r="H1155" s="37"/>
      <c r="I1155" s="37"/>
      <c r="J1155" s="37"/>
      <c r="K1155" s="37"/>
      <c r="L1155" s="343">
        <v>1153</v>
      </c>
      <c r="M1155" s="345">
        <v>-40</v>
      </c>
      <c r="N1155" s="345">
        <v>-40</v>
      </c>
      <c r="O1155" s="345">
        <v>0</v>
      </c>
    </row>
    <row r="1156" spans="1:15" x14ac:dyDescent="0.3">
      <c r="A1156" s="343">
        <v>1154</v>
      </c>
      <c r="B1156" s="344">
        <v>140</v>
      </c>
      <c r="C1156" s="344">
        <v>100</v>
      </c>
      <c r="D1156" s="344">
        <v>100</v>
      </c>
      <c r="E1156" s="37"/>
      <c r="F1156" s="37"/>
      <c r="G1156" s="37"/>
      <c r="H1156" s="37"/>
      <c r="I1156" s="37"/>
      <c r="J1156" s="37"/>
      <c r="K1156" s="37"/>
      <c r="L1156" s="343">
        <v>1154</v>
      </c>
      <c r="M1156" s="345">
        <v>-40</v>
      </c>
      <c r="N1156" s="345">
        <v>-40</v>
      </c>
      <c r="O1156" s="345">
        <v>0</v>
      </c>
    </row>
    <row r="1157" spans="1:15" x14ac:dyDescent="0.3">
      <c r="A1157" s="343">
        <v>1155</v>
      </c>
      <c r="B1157" s="344">
        <v>140</v>
      </c>
      <c r="C1157" s="344">
        <v>100</v>
      </c>
      <c r="D1157" s="344">
        <v>100</v>
      </c>
      <c r="E1157" s="37"/>
      <c r="F1157" s="37"/>
      <c r="G1157" s="37"/>
      <c r="H1157" s="37"/>
      <c r="I1157" s="37"/>
      <c r="J1157" s="37"/>
      <c r="K1157" s="37"/>
      <c r="L1157" s="343">
        <v>1155</v>
      </c>
      <c r="M1157" s="345">
        <v>-40</v>
      </c>
      <c r="N1157" s="345">
        <v>-40</v>
      </c>
      <c r="O1157" s="345">
        <v>0</v>
      </c>
    </row>
    <row r="1158" spans="1:15" x14ac:dyDescent="0.3">
      <c r="A1158" s="343">
        <v>1156</v>
      </c>
      <c r="B1158" s="344">
        <v>140</v>
      </c>
      <c r="C1158" s="344">
        <v>100</v>
      </c>
      <c r="D1158" s="344">
        <v>100</v>
      </c>
      <c r="E1158" s="37"/>
      <c r="F1158" s="37"/>
      <c r="G1158" s="37"/>
      <c r="H1158" s="37"/>
      <c r="I1158" s="37"/>
      <c r="J1158" s="37"/>
      <c r="K1158" s="37"/>
      <c r="L1158" s="343">
        <v>1156</v>
      </c>
      <c r="M1158" s="345">
        <v>-40</v>
      </c>
      <c r="N1158" s="345">
        <v>-40</v>
      </c>
      <c r="O1158" s="345">
        <v>0</v>
      </c>
    </row>
    <row r="1159" spans="1:15" x14ac:dyDescent="0.3">
      <c r="A1159" s="343">
        <v>1157</v>
      </c>
      <c r="B1159" s="344">
        <v>140</v>
      </c>
      <c r="C1159" s="344">
        <v>100</v>
      </c>
      <c r="D1159" s="344">
        <v>100</v>
      </c>
      <c r="E1159" s="37"/>
      <c r="F1159" s="37"/>
      <c r="G1159" s="37"/>
      <c r="H1159" s="37"/>
      <c r="I1159" s="37"/>
      <c r="J1159" s="37"/>
      <c r="K1159" s="37"/>
      <c r="L1159" s="343">
        <v>1157</v>
      </c>
      <c r="M1159" s="345">
        <v>-40</v>
      </c>
      <c r="N1159" s="345">
        <v>-40</v>
      </c>
      <c r="O1159" s="345">
        <v>0</v>
      </c>
    </row>
    <row r="1160" spans="1:15" x14ac:dyDescent="0.3">
      <c r="A1160" s="343">
        <v>1158</v>
      </c>
      <c r="B1160" s="344">
        <v>140</v>
      </c>
      <c r="C1160" s="344">
        <v>100</v>
      </c>
      <c r="D1160" s="344">
        <v>100</v>
      </c>
      <c r="E1160" s="37"/>
      <c r="F1160" s="37"/>
      <c r="G1160" s="37"/>
      <c r="H1160" s="37"/>
      <c r="I1160" s="37"/>
      <c r="J1160" s="37"/>
      <c r="K1160" s="37"/>
      <c r="L1160" s="343">
        <v>1158</v>
      </c>
      <c r="M1160" s="345">
        <v>-40</v>
      </c>
      <c r="N1160" s="345">
        <v>-40</v>
      </c>
      <c r="O1160" s="345">
        <v>0</v>
      </c>
    </row>
    <row r="1161" spans="1:15" x14ac:dyDescent="0.3">
      <c r="A1161" s="343">
        <v>1159</v>
      </c>
      <c r="B1161" s="344">
        <v>140</v>
      </c>
      <c r="C1161" s="344">
        <v>100</v>
      </c>
      <c r="D1161" s="344">
        <v>100</v>
      </c>
      <c r="E1161" s="37"/>
      <c r="F1161" s="37"/>
      <c r="G1161" s="37"/>
      <c r="H1161" s="37"/>
      <c r="I1161" s="37"/>
      <c r="J1161" s="37"/>
      <c r="K1161" s="37"/>
      <c r="L1161" s="343">
        <v>1159</v>
      </c>
      <c r="M1161" s="345">
        <v>-40</v>
      </c>
      <c r="N1161" s="345">
        <v>-40</v>
      </c>
      <c r="O1161" s="345">
        <v>0</v>
      </c>
    </row>
    <row r="1162" spans="1:15" x14ac:dyDescent="0.3">
      <c r="A1162" s="343">
        <v>1160</v>
      </c>
      <c r="B1162" s="344">
        <v>140</v>
      </c>
      <c r="C1162" s="344">
        <v>100</v>
      </c>
      <c r="D1162" s="344">
        <v>100</v>
      </c>
      <c r="E1162" s="37"/>
      <c r="F1162" s="37"/>
      <c r="G1162" s="37"/>
      <c r="H1162" s="37"/>
      <c r="I1162" s="37"/>
      <c r="J1162" s="37"/>
      <c r="K1162" s="37"/>
      <c r="L1162" s="343">
        <v>1160</v>
      </c>
      <c r="M1162" s="345">
        <v>-40</v>
      </c>
      <c r="N1162" s="345">
        <v>-40</v>
      </c>
      <c r="O1162" s="345">
        <v>0</v>
      </c>
    </row>
    <row r="1163" spans="1:15" x14ac:dyDescent="0.3">
      <c r="A1163" s="343">
        <v>1161</v>
      </c>
      <c r="B1163" s="344">
        <v>140</v>
      </c>
      <c r="C1163" s="344">
        <v>100</v>
      </c>
      <c r="D1163" s="344">
        <v>100</v>
      </c>
      <c r="E1163" s="37"/>
      <c r="F1163" s="37"/>
      <c r="G1163" s="37"/>
      <c r="H1163" s="37"/>
      <c r="I1163" s="37"/>
      <c r="J1163" s="37"/>
      <c r="K1163" s="37"/>
      <c r="L1163" s="343">
        <v>1161</v>
      </c>
      <c r="M1163" s="345">
        <v>-40</v>
      </c>
      <c r="N1163" s="345">
        <v>-40</v>
      </c>
      <c r="O1163" s="345">
        <v>0</v>
      </c>
    </row>
    <row r="1164" spans="1:15" x14ac:dyDescent="0.3">
      <c r="A1164" s="343">
        <v>1162</v>
      </c>
      <c r="B1164" s="344">
        <v>140</v>
      </c>
      <c r="C1164" s="344">
        <v>100</v>
      </c>
      <c r="D1164" s="344">
        <v>100</v>
      </c>
      <c r="E1164" s="37"/>
      <c r="F1164" s="37"/>
      <c r="G1164" s="37"/>
      <c r="H1164" s="37"/>
      <c r="I1164" s="37"/>
      <c r="J1164" s="37"/>
      <c r="K1164" s="37"/>
      <c r="L1164" s="343">
        <v>1162</v>
      </c>
      <c r="M1164" s="345">
        <v>-40</v>
      </c>
      <c r="N1164" s="345">
        <v>-40</v>
      </c>
      <c r="O1164" s="345">
        <v>0</v>
      </c>
    </row>
    <row r="1165" spans="1:15" x14ac:dyDescent="0.3">
      <c r="A1165" s="343">
        <v>1163</v>
      </c>
      <c r="B1165" s="344">
        <v>140</v>
      </c>
      <c r="C1165" s="344">
        <v>100</v>
      </c>
      <c r="D1165" s="344">
        <v>100</v>
      </c>
      <c r="E1165" s="37"/>
      <c r="F1165" s="37"/>
      <c r="G1165" s="37"/>
      <c r="H1165" s="37"/>
      <c r="I1165" s="37"/>
      <c r="J1165" s="37"/>
      <c r="K1165" s="37"/>
      <c r="L1165" s="343">
        <v>1163</v>
      </c>
      <c r="M1165" s="345">
        <v>-40</v>
      </c>
      <c r="N1165" s="345">
        <v>-40</v>
      </c>
      <c r="O1165" s="345">
        <v>0</v>
      </c>
    </row>
    <row r="1166" spans="1:15" x14ac:dyDescent="0.3">
      <c r="A1166" s="343">
        <v>1164</v>
      </c>
      <c r="B1166" s="344">
        <v>140</v>
      </c>
      <c r="C1166" s="344">
        <v>100</v>
      </c>
      <c r="D1166" s="344">
        <v>100</v>
      </c>
      <c r="E1166" s="37"/>
      <c r="F1166" s="37"/>
      <c r="G1166" s="37"/>
      <c r="H1166" s="37"/>
      <c r="I1166" s="37"/>
      <c r="J1166" s="37"/>
      <c r="K1166" s="37"/>
      <c r="L1166" s="343">
        <v>1164</v>
      </c>
      <c r="M1166" s="345">
        <v>-40</v>
      </c>
      <c r="N1166" s="345">
        <v>-40</v>
      </c>
      <c r="O1166" s="345">
        <v>0</v>
      </c>
    </row>
    <row r="1167" spans="1:15" x14ac:dyDescent="0.3">
      <c r="A1167" s="343">
        <v>1165</v>
      </c>
      <c r="B1167" s="344">
        <v>140</v>
      </c>
      <c r="C1167" s="344">
        <v>100</v>
      </c>
      <c r="D1167" s="344">
        <v>100</v>
      </c>
      <c r="E1167" s="37"/>
      <c r="F1167" s="37"/>
      <c r="G1167" s="37"/>
      <c r="H1167" s="37"/>
      <c r="I1167" s="37"/>
      <c r="J1167" s="37"/>
      <c r="K1167" s="37"/>
      <c r="L1167" s="343">
        <v>1165</v>
      </c>
      <c r="M1167" s="345">
        <v>-40</v>
      </c>
      <c r="N1167" s="345">
        <v>-40</v>
      </c>
      <c r="O1167" s="345">
        <v>0</v>
      </c>
    </row>
    <row r="1168" spans="1:15" x14ac:dyDescent="0.3">
      <c r="A1168" s="343">
        <v>1166</v>
      </c>
      <c r="B1168" s="344">
        <v>140</v>
      </c>
      <c r="C1168" s="344">
        <v>100</v>
      </c>
      <c r="D1168" s="344">
        <v>100</v>
      </c>
      <c r="E1168" s="37"/>
      <c r="F1168" s="37"/>
      <c r="G1168" s="37"/>
      <c r="H1168" s="37"/>
      <c r="I1168" s="37"/>
      <c r="J1168" s="37"/>
      <c r="K1168" s="37"/>
      <c r="L1168" s="343">
        <v>1166</v>
      </c>
      <c r="M1168" s="345">
        <v>-40</v>
      </c>
      <c r="N1168" s="345">
        <v>-40</v>
      </c>
      <c r="O1168" s="345">
        <v>0</v>
      </c>
    </row>
    <row r="1169" spans="1:15" x14ac:dyDescent="0.3">
      <c r="A1169" s="343">
        <v>1167</v>
      </c>
      <c r="B1169" s="344">
        <v>140</v>
      </c>
      <c r="C1169" s="344">
        <v>100</v>
      </c>
      <c r="D1169" s="344">
        <v>100</v>
      </c>
      <c r="E1169" s="37"/>
      <c r="F1169" s="37"/>
      <c r="G1169" s="37"/>
      <c r="H1169" s="37"/>
      <c r="I1169" s="37"/>
      <c r="J1169" s="37"/>
      <c r="K1169" s="37"/>
      <c r="L1169" s="343">
        <v>1167</v>
      </c>
      <c r="M1169" s="345">
        <v>-40</v>
      </c>
      <c r="N1169" s="345">
        <v>-40</v>
      </c>
      <c r="O1169" s="345">
        <v>0</v>
      </c>
    </row>
    <row r="1170" spans="1:15" x14ac:dyDescent="0.3">
      <c r="A1170" s="343">
        <v>1168</v>
      </c>
      <c r="B1170" s="344">
        <v>140</v>
      </c>
      <c r="C1170" s="344">
        <v>100</v>
      </c>
      <c r="D1170" s="344">
        <v>100</v>
      </c>
      <c r="E1170" s="37"/>
      <c r="F1170" s="37"/>
      <c r="G1170" s="37"/>
      <c r="H1170" s="37"/>
      <c r="I1170" s="37"/>
      <c r="J1170" s="37"/>
      <c r="K1170" s="37"/>
      <c r="L1170" s="343">
        <v>1168</v>
      </c>
      <c r="M1170" s="345">
        <v>-40</v>
      </c>
      <c r="N1170" s="345">
        <v>-40</v>
      </c>
      <c r="O1170" s="345">
        <v>0</v>
      </c>
    </row>
    <row r="1171" spans="1:15" x14ac:dyDescent="0.3">
      <c r="A1171" s="343">
        <v>1169</v>
      </c>
      <c r="B1171" s="344">
        <v>140</v>
      </c>
      <c r="C1171" s="344">
        <v>100</v>
      </c>
      <c r="D1171" s="344">
        <v>100</v>
      </c>
      <c r="E1171" s="37"/>
      <c r="F1171" s="37"/>
      <c r="G1171" s="37"/>
      <c r="H1171" s="37"/>
      <c r="I1171" s="37"/>
      <c r="J1171" s="37"/>
      <c r="K1171" s="37"/>
      <c r="L1171" s="343">
        <v>1169</v>
      </c>
      <c r="M1171" s="345">
        <v>-40</v>
      </c>
      <c r="N1171" s="345">
        <v>-40</v>
      </c>
      <c r="O1171" s="345">
        <v>0</v>
      </c>
    </row>
    <row r="1172" spans="1:15" x14ac:dyDescent="0.3">
      <c r="A1172" s="343">
        <v>1170</v>
      </c>
      <c r="B1172" s="344">
        <v>140</v>
      </c>
      <c r="C1172" s="344">
        <v>100</v>
      </c>
      <c r="D1172" s="344">
        <v>100</v>
      </c>
      <c r="E1172" s="37"/>
      <c r="F1172" s="37"/>
      <c r="G1172" s="37"/>
      <c r="H1172" s="37"/>
      <c r="I1172" s="37"/>
      <c r="J1172" s="37"/>
      <c r="K1172" s="37"/>
      <c r="L1172" s="343">
        <v>1170</v>
      </c>
      <c r="M1172" s="345">
        <v>-40</v>
      </c>
      <c r="N1172" s="345">
        <v>-40</v>
      </c>
      <c r="O1172" s="345">
        <v>0</v>
      </c>
    </row>
    <row r="1173" spans="1:15" x14ac:dyDescent="0.3">
      <c r="A1173" s="343">
        <v>1171</v>
      </c>
      <c r="B1173" s="344">
        <v>140</v>
      </c>
      <c r="C1173" s="344">
        <v>100</v>
      </c>
      <c r="D1173" s="344">
        <v>100</v>
      </c>
      <c r="E1173" s="37"/>
      <c r="F1173" s="37"/>
      <c r="G1173" s="37"/>
      <c r="H1173" s="37"/>
      <c r="I1173" s="37"/>
      <c r="J1173" s="37"/>
      <c r="K1173" s="37"/>
      <c r="L1173" s="343">
        <v>1171</v>
      </c>
      <c r="M1173" s="345">
        <v>-40</v>
      </c>
      <c r="N1173" s="345">
        <v>-40</v>
      </c>
      <c r="O1173" s="345">
        <v>0</v>
      </c>
    </row>
    <row r="1174" spans="1:15" x14ac:dyDescent="0.3">
      <c r="A1174" s="343">
        <v>1172</v>
      </c>
      <c r="B1174" s="344">
        <v>140</v>
      </c>
      <c r="C1174" s="344">
        <v>100</v>
      </c>
      <c r="D1174" s="344">
        <v>100</v>
      </c>
      <c r="E1174" s="37"/>
      <c r="F1174" s="37"/>
      <c r="G1174" s="37"/>
      <c r="H1174" s="37"/>
      <c r="I1174" s="37"/>
      <c r="J1174" s="37"/>
      <c r="K1174" s="37"/>
      <c r="L1174" s="343">
        <v>1172</v>
      </c>
      <c r="M1174" s="345">
        <v>-40</v>
      </c>
      <c r="N1174" s="345">
        <v>-40</v>
      </c>
      <c r="O1174" s="345">
        <v>0</v>
      </c>
    </row>
    <row r="1175" spans="1:15" x14ac:dyDescent="0.3">
      <c r="A1175" s="343">
        <v>1173</v>
      </c>
      <c r="B1175" s="344">
        <v>140</v>
      </c>
      <c r="C1175" s="344">
        <v>100</v>
      </c>
      <c r="D1175" s="344">
        <v>100</v>
      </c>
      <c r="E1175" s="37"/>
      <c r="F1175" s="37"/>
      <c r="G1175" s="37"/>
      <c r="H1175" s="37"/>
      <c r="I1175" s="37"/>
      <c r="J1175" s="37"/>
      <c r="K1175" s="37"/>
      <c r="L1175" s="343">
        <v>1173</v>
      </c>
      <c r="M1175" s="345">
        <v>-40</v>
      </c>
      <c r="N1175" s="345">
        <v>-40</v>
      </c>
      <c r="O1175" s="345">
        <v>0</v>
      </c>
    </row>
    <row r="1176" spans="1:15" x14ac:dyDescent="0.3">
      <c r="A1176" s="343">
        <v>1174</v>
      </c>
      <c r="B1176" s="344">
        <v>140</v>
      </c>
      <c r="C1176" s="344">
        <v>100</v>
      </c>
      <c r="D1176" s="344">
        <v>100</v>
      </c>
      <c r="E1176" s="37"/>
      <c r="F1176" s="37"/>
      <c r="G1176" s="37"/>
      <c r="H1176" s="37"/>
      <c r="I1176" s="37"/>
      <c r="J1176" s="37"/>
      <c r="K1176" s="37"/>
      <c r="L1176" s="343">
        <v>1174</v>
      </c>
      <c r="M1176" s="345">
        <v>-40</v>
      </c>
      <c r="N1176" s="345">
        <v>-40</v>
      </c>
      <c r="O1176" s="345">
        <v>0</v>
      </c>
    </row>
    <row r="1177" spans="1:15" x14ac:dyDescent="0.3">
      <c r="A1177" s="343">
        <v>1175</v>
      </c>
      <c r="B1177" s="344">
        <v>140</v>
      </c>
      <c r="C1177" s="344">
        <v>100</v>
      </c>
      <c r="D1177" s="344">
        <v>100</v>
      </c>
      <c r="E1177" s="37"/>
      <c r="F1177" s="37"/>
      <c r="G1177" s="37"/>
      <c r="H1177" s="37"/>
      <c r="I1177" s="37"/>
      <c r="J1177" s="37"/>
      <c r="K1177" s="37"/>
      <c r="L1177" s="343">
        <v>1175</v>
      </c>
      <c r="M1177" s="345">
        <v>-40</v>
      </c>
      <c r="N1177" s="345">
        <v>-40</v>
      </c>
      <c r="O1177" s="345">
        <v>0</v>
      </c>
    </row>
    <row r="1178" spans="1:15" x14ac:dyDescent="0.3">
      <c r="A1178" s="343">
        <v>1176</v>
      </c>
      <c r="B1178" s="344">
        <v>140</v>
      </c>
      <c r="C1178" s="344">
        <v>100</v>
      </c>
      <c r="D1178" s="344">
        <v>100</v>
      </c>
      <c r="E1178" s="37"/>
      <c r="F1178" s="37"/>
      <c r="G1178" s="37"/>
      <c r="H1178" s="37"/>
      <c r="I1178" s="37"/>
      <c r="J1178" s="37"/>
      <c r="K1178" s="37"/>
      <c r="L1178" s="343">
        <v>1176</v>
      </c>
      <c r="M1178" s="345">
        <v>-40</v>
      </c>
      <c r="N1178" s="345">
        <v>-40</v>
      </c>
      <c r="O1178" s="345">
        <v>0</v>
      </c>
    </row>
    <row r="1179" spans="1:15" x14ac:dyDescent="0.3">
      <c r="A1179" s="343">
        <v>1177</v>
      </c>
      <c r="B1179" s="344">
        <v>140</v>
      </c>
      <c r="C1179" s="344">
        <v>100</v>
      </c>
      <c r="D1179" s="344">
        <v>100</v>
      </c>
      <c r="E1179" s="37"/>
      <c r="F1179" s="37"/>
      <c r="G1179" s="37"/>
      <c r="H1179" s="37"/>
      <c r="I1179" s="37"/>
      <c r="J1179" s="37"/>
      <c r="K1179" s="37"/>
      <c r="L1179" s="343">
        <v>1177</v>
      </c>
      <c r="M1179" s="345">
        <v>-40</v>
      </c>
      <c r="N1179" s="345">
        <v>-40</v>
      </c>
      <c r="O1179" s="345">
        <v>0</v>
      </c>
    </row>
    <row r="1180" spans="1:15" x14ac:dyDescent="0.3">
      <c r="A1180" s="343">
        <v>1178</v>
      </c>
      <c r="B1180" s="344">
        <v>140</v>
      </c>
      <c r="C1180" s="344">
        <v>100</v>
      </c>
      <c r="D1180" s="344">
        <v>100</v>
      </c>
      <c r="E1180" s="37"/>
      <c r="F1180" s="37"/>
      <c r="G1180" s="37"/>
      <c r="H1180" s="37"/>
      <c r="I1180" s="37"/>
      <c r="J1180" s="37"/>
      <c r="K1180" s="37"/>
      <c r="L1180" s="343">
        <v>1178</v>
      </c>
      <c r="M1180" s="345">
        <v>-40</v>
      </c>
      <c r="N1180" s="345">
        <v>-40</v>
      </c>
      <c r="O1180" s="345">
        <v>0</v>
      </c>
    </row>
    <row r="1181" spans="1:15" x14ac:dyDescent="0.3">
      <c r="A1181" s="343">
        <v>1179</v>
      </c>
      <c r="B1181" s="344">
        <v>140</v>
      </c>
      <c r="C1181" s="344">
        <v>100</v>
      </c>
      <c r="D1181" s="344">
        <v>100</v>
      </c>
      <c r="E1181" s="37"/>
      <c r="F1181" s="37"/>
      <c r="G1181" s="37"/>
      <c r="H1181" s="37"/>
      <c r="I1181" s="37"/>
      <c r="J1181" s="37"/>
      <c r="K1181" s="37"/>
      <c r="L1181" s="343">
        <v>1179</v>
      </c>
      <c r="M1181" s="345">
        <v>-40</v>
      </c>
      <c r="N1181" s="345">
        <v>-40</v>
      </c>
      <c r="O1181" s="345">
        <v>0</v>
      </c>
    </row>
    <row r="1182" spans="1:15" x14ac:dyDescent="0.3">
      <c r="A1182" s="343">
        <v>1180</v>
      </c>
      <c r="B1182" s="344">
        <v>140</v>
      </c>
      <c r="C1182" s="344">
        <v>100</v>
      </c>
      <c r="D1182" s="344">
        <v>100</v>
      </c>
      <c r="E1182" s="37"/>
      <c r="F1182" s="37"/>
      <c r="G1182" s="37"/>
      <c r="H1182" s="37"/>
      <c r="I1182" s="37"/>
      <c r="J1182" s="37"/>
      <c r="K1182" s="37"/>
      <c r="L1182" s="343">
        <v>1180</v>
      </c>
      <c r="M1182" s="345">
        <v>-40</v>
      </c>
      <c r="N1182" s="345">
        <v>-40</v>
      </c>
      <c r="O1182" s="345">
        <v>0</v>
      </c>
    </row>
    <row r="1183" spans="1:15" x14ac:dyDescent="0.3">
      <c r="A1183" s="343">
        <v>1181</v>
      </c>
      <c r="B1183" s="344">
        <v>140</v>
      </c>
      <c r="C1183" s="344">
        <v>100</v>
      </c>
      <c r="D1183" s="344">
        <v>100</v>
      </c>
      <c r="E1183" s="37"/>
      <c r="F1183" s="37"/>
      <c r="G1183" s="37"/>
      <c r="H1183" s="37"/>
      <c r="I1183" s="37"/>
      <c r="J1183" s="37"/>
      <c r="K1183" s="37"/>
      <c r="L1183" s="343">
        <v>1181</v>
      </c>
      <c r="M1183" s="345">
        <v>-40</v>
      </c>
      <c r="N1183" s="345">
        <v>-40</v>
      </c>
      <c r="O1183" s="345">
        <v>0</v>
      </c>
    </row>
    <row r="1184" spans="1:15" x14ac:dyDescent="0.3">
      <c r="A1184" s="343">
        <v>1182</v>
      </c>
      <c r="B1184" s="344">
        <v>140</v>
      </c>
      <c r="C1184" s="344">
        <v>100</v>
      </c>
      <c r="D1184" s="344">
        <v>100</v>
      </c>
      <c r="E1184" s="37"/>
      <c r="F1184" s="37"/>
      <c r="G1184" s="37"/>
      <c r="H1184" s="37"/>
      <c r="I1184" s="37"/>
      <c r="J1184" s="37"/>
      <c r="K1184" s="37"/>
      <c r="L1184" s="343">
        <v>1182</v>
      </c>
      <c r="M1184" s="345">
        <v>-40</v>
      </c>
      <c r="N1184" s="345">
        <v>-40</v>
      </c>
      <c r="O1184" s="345">
        <v>0</v>
      </c>
    </row>
    <row r="1185" spans="1:15" x14ac:dyDescent="0.3">
      <c r="A1185" s="343">
        <v>1183</v>
      </c>
      <c r="B1185" s="344">
        <v>140</v>
      </c>
      <c r="C1185" s="344">
        <v>100</v>
      </c>
      <c r="D1185" s="344">
        <v>100</v>
      </c>
      <c r="E1185" s="37"/>
      <c r="F1185" s="37"/>
      <c r="G1185" s="37"/>
      <c r="H1185" s="37"/>
      <c r="I1185" s="37"/>
      <c r="J1185" s="37"/>
      <c r="K1185" s="37"/>
      <c r="L1185" s="343">
        <v>1183</v>
      </c>
      <c r="M1185" s="345">
        <v>-40</v>
      </c>
      <c r="N1185" s="345">
        <v>-40</v>
      </c>
      <c r="O1185" s="345">
        <v>0</v>
      </c>
    </row>
    <row r="1186" spans="1:15" x14ac:dyDescent="0.3">
      <c r="A1186" s="343">
        <v>1184</v>
      </c>
      <c r="B1186" s="344">
        <v>140</v>
      </c>
      <c r="C1186" s="344">
        <v>100</v>
      </c>
      <c r="D1186" s="344">
        <v>100</v>
      </c>
      <c r="E1186" s="37"/>
      <c r="F1186" s="37"/>
      <c r="G1186" s="37"/>
      <c r="H1186" s="37"/>
      <c r="I1186" s="37"/>
      <c r="J1186" s="37"/>
      <c r="K1186" s="37"/>
      <c r="L1186" s="343">
        <v>1184</v>
      </c>
      <c r="M1186" s="345">
        <v>-40</v>
      </c>
      <c r="N1186" s="345">
        <v>-40</v>
      </c>
      <c r="O1186" s="345">
        <v>0</v>
      </c>
    </row>
    <row r="1187" spans="1:15" x14ac:dyDescent="0.3">
      <c r="A1187" s="343">
        <v>1185</v>
      </c>
      <c r="B1187" s="344">
        <v>140</v>
      </c>
      <c r="C1187" s="344">
        <v>100</v>
      </c>
      <c r="D1187" s="344">
        <v>100</v>
      </c>
      <c r="E1187" s="37"/>
      <c r="F1187" s="37"/>
      <c r="G1187" s="37"/>
      <c r="H1187" s="37"/>
      <c r="I1187" s="37"/>
      <c r="J1187" s="37"/>
      <c r="K1187" s="37"/>
      <c r="L1187" s="343">
        <v>1185</v>
      </c>
      <c r="M1187" s="345">
        <v>-40</v>
      </c>
      <c r="N1187" s="345">
        <v>-40</v>
      </c>
      <c r="O1187" s="345">
        <v>0</v>
      </c>
    </row>
    <row r="1188" spans="1:15" x14ac:dyDescent="0.3">
      <c r="A1188" s="343">
        <v>1186</v>
      </c>
      <c r="B1188" s="344">
        <v>140</v>
      </c>
      <c r="C1188" s="344">
        <v>100</v>
      </c>
      <c r="D1188" s="344">
        <v>100</v>
      </c>
      <c r="E1188" s="37"/>
      <c r="F1188" s="37"/>
      <c r="G1188" s="37"/>
      <c r="H1188" s="37"/>
      <c r="I1188" s="37"/>
      <c r="J1188" s="37"/>
      <c r="K1188" s="37"/>
      <c r="L1188" s="343">
        <v>1186</v>
      </c>
      <c r="M1188" s="345">
        <v>-40</v>
      </c>
      <c r="N1188" s="345">
        <v>-40</v>
      </c>
      <c r="O1188" s="345">
        <v>0</v>
      </c>
    </row>
    <row r="1189" spans="1:15" x14ac:dyDescent="0.3">
      <c r="A1189" s="343">
        <v>1187</v>
      </c>
      <c r="B1189" s="344">
        <v>140</v>
      </c>
      <c r="C1189" s="344">
        <v>100</v>
      </c>
      <c r="D1189" s="344">
        <v>100</v>
      </c>
      <c r="E1189" s="37"/>
      <c r="F1189" s="37"/>
      <c r="G1189" s="37"/>
      <c r="H1189" s="37"/>
      <c r="I1189" s="37"/>
      <c r="J1189" s="37"/>
      <c r="K1189" s="37"/>
      <c r="L1189" s="343">
        <v>1187</v>
      </c>
      <c r="M1189" s="345">
        <v>-40</v>
      </c>
      <c r="N1189" s="345">
        <v>-40</v>
      </c>
      <c r="O1189" s="345">
        <v>0</v>
      </c>
    </row>
    <row r="1190" spans="1:15" x14ac:dyDescent="0.3">
      <c r="A1190" s="343">
        <v>1188</v>
      </c>
      <c r="B1190" s="344">
        <v>140</v>
      </c>
      <c r="C1190" s="344">
        <v>100</v>
      </c>
      <c r="D1190" s="344">
        <v>100</v>
      </c>
      <c r="E1190" s="37"/>
      <c r="F1190" s="37"/>
      <c r="G1190" s="37"/>
      <c r="H1190" s="37"/>
      <c r="I1190" s="37"/>
      <c r="J1190" s="37"/>
      <c r="K1190" s="37"/>
      <c r="L1190" s="343">
        <v>1188</v>
      </c>
      <c r="M1190" s="345">
        <v>-40</v>
      </c>
      <c r="N1190" s="345">
        <v>-40</v>
      </c>
      <c r="O1190" s="345">
        <v>0</v>
      </c>
    </row>
    <row r="1191" spans="1:15" x14ac:dyDescent="0.3">
      <c r="A1191" s="343">
        <v>1189</v>
      </c>
      <c r="B1191" s="344">
        <v>140</v>
      </c>
      <c r="C1191" s="344">
        <v>100</v>
      </c>
      <c r="D1191" s="344">
        <v>100</v>
      </c>
      <c r="E1191" s="37"/>
      <c r="F1191" s="37"/>
      <c r="G1191" s="37"/>
      <c r="H1191" s="37"/>
      <c r="I1191" s="37"/>
      <c r="J1191" s="37"/>
      <c r="K1191" s="37"/>
      <c r="L1191" s="343">
        <v>1189</v>
      </c>
      <c r="M1191" s="345">
        <v>-40</v>
      </c>
      <c r="N1191" s="345">
        <v>-40</v>
      </c>
      <c r="O1191" s="345">
        <v>0</v>
      </c>
    </row>
    <row r="1192" spans="1:15" x14ac:dyDescent="0.3">
      <c r="A1192" s="343">
        <v>1190</v>
      </c>
      <c r="B1192" s="344">
        <v>140</v>
      </c>
      <c r="C1192" s="344">
        <v>100</v>
      </c>
      <c r="D1192" s="344">
        <v>100</v>
      </c>
      <c r="E1192" s="37"/>
      <c r="F1192" s="37"/>
      <c r="G1192" s="37"/>
      <c r="H1192" s="37"/>
      <c r="I1192" s="37"/>
      <c r="J1192" s="37"/>
      <c r="K1192" s="37"/>
      <c r="L1192" s="343">
        <v>1190</v>
      </c>
      <c r="M1192" s="345">
        <v>-40</v>
      </c>
      <c r="N1192" s="345">
        <v>-40</v>
      </c>
      <c r="O1192" s="345">
        <v>0</v>
      </c>
    </row>
    <row r="1193" spans="1:15" x14ac:dyDescent="0.3">
      <c r="A1193" s="343">
        <v>1191</v>
      </c>
      <c r="B1193" s="344">
        <v>140</v>
      </c>
      <c r="C1193" s="344">
        <v>100</v>
      </c>
      <c r="D1193" s="344">
        <v>100</v>
      </c>
      <c r="E1193" s="37"/>
      <c r="F1193" s="37"/>
      <c r="G1193" s="37"/>
      <c r="H1193" s="37"/>
      <c r="I1193" s="37"/>
      <c r="J1193" s="37"/>
      <c r="K1193" s="37"/>
      <c r="L1193" s="343">
        <v>1191</v>
      </c>
      <c r="M1193" s="345">
        <v>-40</v>
      </c>
      <c r="N1193" s="345">
        <v>-40</v>
      </c>
      <c r="O1193" s="345">
        <v>0</v>
      </c>
    </row>
    <row r="1194" spans="1:15" x14ac:dyDescent="0.3">
      <c r="A1194" s="343">
        <v>1192</v>
      </c>
      <c r="B1194" s="344">
        <v>140</v>
      </c>
      <c r="C1194" s="344">
        <v>100</v>
      </c>
      <c r="D1194" s="344">
        <v>100</v>
      </c>
      <c r="E1194" s="37"/>
      <c r="F1194" s="37"/>
      <c r="G1194" s="37"/>
      <c r="H1194" s="37"/>
      <c r="I1194" s="37"/>
      <c r="J1194" s="37"/>
      <c r="K1194" s="37"/>
      <c r="L1194" s="343">
        <v>1192</v>
      </c>
      <c r="M1194" s="345">
        <v>-40</v>
      </c>
      <c r="N1194" s="345">
        <v>-40</v>
      </c>
      <c r="O1194" s="345">
        <v>0</v>
      </c>
    </row>
    <row r="1195" spans="1:15" x14ac:dyDescent="0.3">
      <c r="A1195" s="343">
        <v>1193</v>
      </c>
      <c r="B1195" s="344">
        <v>140</v>
      </c>
      <c r="C1195" s="344">
        <v>100</v>
      </c>
      <c r="D1195" s="344">
        <v>100</v>
      </c>
      <c r="E1195" s="37"/>
      <c r="F1195" s="37"/>
      <c r="G1195" s="37"/>
      <c r="H1195" s="37"/>
      <c r="I1195" s="37"/>
      <c r="J1195" s="37"/>
      <c r="K1195" s="37"/>
      <c r="L1195" s="343">
        <v>1193</v>
      </c>
      <c r="M1195" s="345">
        <v>-40</v>
      </c>
      <c r="N1195" s="345">
        <v>-40</v>
      </c>
      <c r="O1195" s="345">
        <v>0</v>
      </c>
    </row>
    <row r="1196" spans="1:15" x14ac:dyDescent="0.3">
      <c r="A1196" s="343">
        <v>1194</v>
      </c>
      <c r="B1196" s="344">
        <v>140</v>
      </c>
      <c r="C1196" s="344">
        <v>100</v>
      </c>
      <c r="D1196" s="344">
        <v>100</v>
      </c>
      <c r="E1196" s="37"/>
      <c r="F1196" s="37"/>
      <c r="G1196" s="37"/>
      <c r="H1196" s="37"/>
      <c r="I1196" s="37"/>
      <c r="J1196" s="37"/>
      <c r="K1196" s="37"/>
      <c r="L1196" s="343">
        <v>1194</v>
      </c>
      <c r="M1196" s="345">
        <v>-40</v>
      </c>
      <c r="N1196" s="345">
        <v>-40</v>
      </c>
      <c r="O1196" s="345">
        <v>0</v>
      </c>
    </row>
    <row r="1197" spans="1:15" x14ac:dyDescent="0.3">
      <c r="A1197" s="343">
        <v>1195</v>
      </c>
      <c r="B1197" s="344">
        <v>140</v>
      </c>
      <c r="C1197" s="344">
        <v>100</v>
      </c>
      <c r="D1197" s="344">
        <v>100</v>
      </c>
      <c r="E1197" s="37"/>
      <c r="F1197" s="37"/>
      <c r="G1197" s="37"/>
      <c r="H1197" s="37"/>
      <c r="I1197" s="37"/>
      <c r="J1197" s="37"/>
      <c r="K1197" s="37"/>
      <c r="L1197" s="343">
        <v>1195</v>
      </c>
      <c r="M1197" s="345">
        <v>-40</v>
      </c>
      <c r="N1197" s="345">
        <v>-40</v>
      </c>
      <c r="O1197" s="345">
        <v>0</v>
      </c>
    </row>
    <row r="1198" spans="1:15" x14ac:dyDescent="0.3">
      <c r="A1198" s="343">
        <v>1196</v>
      </c>
      <c r="B1198" s="344">
        <v>140</v>
      </c>
      <c r="C1198" s="344">
        <v>100</v>
      </c>
      <c r="D1198" s="344">
        <v>100</v>
      </c>
      <c r="E1198" s="37"/>
      <c r="F1198" s="37"/>
      <c r="G1198" s="37"/>
      <c r="H1198" s="37"/>
      <c r="I1198" s="37"/>
      <c r="J1198" s="37"/>
      <c r="K1198" s="37"/>
      <c r="L1198" s="343">
        <v>1196</v>
      </c>
      <c r="M1198" s="345">
        <v>-40</v>
      </c>
      <c r="N1198" s="345">
        <v>-40</v>
      </c>
      <c r="O1198" s="345">
        <v>0</v>
      </c>
    </row>
    <row r="1199" spans="1:15" x14ac:dyDescent="0.3">
      <c r="A1199" s="343">
        <v>1197</v>
      </c>
      <c r="B1199" s="344">
        <v>140</v>
      </c>
      <c r="C1199" s="344">
        <v>100</v>
      </c>
      <c r="D1199" s="344">
        <v>100</v>
      </c>
      <c r="E1199" s="37"/>
      <c r="F1199" s="37"/>
      <c r="G1199" s="37"/>
      <c r="H1199" s="37"/>
      <c r="I1199" s="37"/>
      <c r="J1199" s="37"/>
      <c r="K1199" s="37"/>
      <c r="L1199" s="343">
        <v>1197</v>
      </c>
      <c r="M1199" s="345">
        <v>-40</v>
      </c>
      <c r="N1199" s="345">
        <v>-40</v>
      </c>
      <c r="O1199" s="345">
        <v>0</v>
      </c>
    </row>
    <row r="1200" spans="1:15" x14ac:dyDescent="0.3">
      <c r="A1200" s="343">
        <v>1198</v>
      </c>
      <c r="B1200" s="344">
        <v>140</v>
      </c>
      <c r="C1200" s="344">
        <v>100</v>
      </c>
      <c r="D1200" s="344">
        <v>100</v>
      </c>
      <c r="E1200" s="37"/>
      <c r="F1200" s="37"/>
      <c r="G1200" s="37"/>
      <c r="H1200" s="37"/>
      <c r="I1200" s="37"/>
      <c r="J1200" s="37"/>
      <c r="K1200" s="37"/>
      <c r="L1200" s="343">
        <v>1198</v>
      </c>
      <c r="M1200" s="345">
        <v>-40</v>
      </c>
      <c r="N1200" s="345">
        <v>-40</v>
      </c>
      <c r="O1200" s="345">
        <v>0</v>
      </c>
    </row>
    <row r="1201" spans="1:15" x14ac:dyDescent="0.3">
      <c r="A1201" s="343">
        <v>1199</v>
      </c>
      <c r="B1201" s="344">
        <v>140</v>
      </c>
      <c r="C1201" s="344">
        <v>100</v>
      </c>
      <c r="D1201" s="344">
        <v>100</v>
      </c>
      <c r="E1201" s="37"/>
      <c r="F1201" s="37"/>
      <c r="G1201" s="37"/>
      <c r="H1201" s="37"/>
      <c r="I1201" s="37"/>
      <c r="J1201" s="37"/>
      <c r="K1201" s="37"/>
      <c r="L1201" s="343">
        <v>1199</v>
      </c>
      <c r="M1201" s="345">
        <v>-40</v>
      </c>
      <c r="N1201" s="345">
        <v>-40</v>
      </c>
      <c r="O1201" s="345">
        <v>0</v>
      </c>
    </row>
    <row r="1202" spans="1:15" x14ac:dyDescent="0.3">
      <c r="A1202" s="343">
        <v>1200</v>
      </c>
      <c r="B1202" s="344">
        <v>140</v>
      </c>
      <c r="C1202" s="344">
        <v>100</v>
      </c>
      <c r="D1202" s="344">
        <v>100</v>
      </c>
      <c r="E1202" s="37"/>
      <c r="F1202" s="37"/>
      <c r="G1202" s="37"/>
      <c r="H1202" s="37"/>
      <c r="I1202" s="37"/>
      <c r="J1202" s="37"/>
      <c r="K1202" s="37"/>
      <c r="L1202" s="343">
        <v>1200</v>
      </c>
      <c r="M1202" s="345">
        <v>-40</v>
      </c>
      <c r="N1202" s="345">
        <v>-40</v>
      </c>
      <c r="O1202" s="345">
        <v>0</v>
      </c>
    </row>
    <row r="1203" spans="1:15" x14ac:dyDescent="0.3">
      <c r="A1203" s="343">
        <v>1201</v>
      </c>
      <c r="B1203" s="344">
        <v>140</v>
      </c>
      <c r="C1203" s="344">
        <v>100</v>
      </c>
      <c r="D1203" s="344">
        <v>100</v>
      </c>
      <c r="E1203" s="37"/>
      <c r="F1203" s="37"/>
      <c r="G1203" s="37"/>
      <c r="H1203" s="37"/>
      <c r="I1203" s="37"/>
      <c r="J1203" s="37"/>
      <c r="K1203" s="37"/>
      <c r="L1203" s="343">
        <v>1201</v>
      </c>
      <c r="M1203" s="345">
        <v>-40</v>
      </c>
      <c r="N1203" s="345">
        <v>-40</v>
      </c>
      <c r="O1203" s="345">
        <v>0</v>
      </c>
    </row>
    <row r="1204" spans="1:15" x14ac:dyDescent="0.3">
      <c r="A1204" s="343">
        <v>1202</v>
      </c>
      <c r="B1204" s="344">
        <v>140</v>
      </c>
      <c r="C1204" s="344">
        <v>100</v>
      </c>
      <c r="D1204" s="344">
        <v>100</v>
      </c>
      <c r="E1204" s="37"/>
      <c r="F1204" s="37"/>
      <c r="G1204" s="37"/>
      <c r="H1204" s="37"/>
      <c r="I1204" s="37"/>
      <c r="J1204" s="37"/>
      <c r="K1204" s="37"/>
      <c r="L1204" s="343">
        <v>1202</v>
      </c>
      <c r="M1204" s="345">
        <v>-40</v>
      </c>
      <c r="N1204" s="345">
        <v>-40</v>
      </c>
      <c r="O1204" s="345">
        <v>0</v>
      </c>
    </row>
    <row r="1205" spans="1:15" x14ac:dyDescent="0.3">
      <c r="A1205" s="343">
        <v>1203</v>
      </c>
      <c r="B1205" s="344">
        <v>140</v>
      </c>
      <c r="C1205" s="344">
        <v>100</v>
      </c>
      <c r="D1205" s="344">
        <v>100</v>
      </c>
      <c r="E1205" s="37"/>
      <c r="F1205" s="37"/>
      <c r="G1205" s="37"/>
      <c r="H1205" s="37"/>
      <c r="I1205" s="37"/>
      <c r="J1205" s="37"/>
      <c r="K1205" s="37"/>
      <c r="L1205" s="343">
        <v>1203</v>
      </c>
      <c r="M1205" s="345">
        <v>-40</v>
      </c>
      <c r="N1205" s="345">
        <v>-40</v>
      </c>
      <c r="O1205" s="345">
        <v>0</v>
      </c>
    </row>
    <row r="1206" spans="1:15" x14ac:dyDescent="0.3">
      <c r="A1206" s="343">
        <v>1204</v>
      </c>
      <c r="B1206" s="344">
        <v>140</v>
      </c>
      <c r="C1206" s="344">
        <v>100</v>
      </c>
      <c r="D1206" s="344">
        <v>100</v>
      </c>
      <c r="E1206" s="37"/>
      <c r="F1206" s="37"/>
      <c r="G1206" s="37"/>
      <c r="H1206" s="37"/>
      <c r="I1206" s="37"/>
      <c r="J1206" s="37"/>
      <c r="K1206" s="37"/>
      <c r="L1206" s="343">
        <v>1204</v>
      </c>
      <c r="M1206" s="345">
        <v>-40</v>
      </c>
      <c r="N1206" s="345">
        <v>-40</v>
      </c>
      <c r="O1206" s="345">
        <v>0</v>
      </c>
    </row>
    <row r="1207" spans="1:15" x14ac:dyDescent="0.3">
      <c r="A1207" s="343">
        <v>1205</v>
      </c>
      <c r="B1207" s="344">
        <v>140</v>
      </c>
      <c r="C1207" s="344">
        <v>100</v>
      </c>
      <c r="D1207" s="344">
        <v>100</v>
      </c>
      <c r="E1207" s="37"/>
      <c r="F1207" s="37"/>
      <c r="G1207" s="37"/>
      <c r="H1207" s="37"/>
      <c r="I1207" s="37"/>
      <c r="J1207" s="37"/>
      <c r="K1207" s="37"/>
      <c r="L1207" s="343">
        <v>1205</v>
      </c>
      <c r="M1207" s="345">
        <v>-40</v>
      </c>
      <c r="N1207" s="345">
        <v>-40</v>
      </c>
      <c r="O1207" s="345">
        <v>0</v>
      </c>
    </row>
    <row r="1208" spans="1:15" x14ac:dyDescent="0.3">
      <c r="A1208" s="343">
        <v>1206</v>
      </c>
      <c r="B1208" s="344">
        <v>140</v>
      </c>
      <c r="C1208" s="344">
        <v>100</v>
      </c>
      <c r="D1208" s="344">
        <v>100</v>
      </c>
      <c r="E1208" s="37"/>
      <c r="F1208" s="37"/>
      <c r="G1208" s="37"/>
      <c r="H1208" s="37"/>
      <c r="I1208" s="37"/>
      <c r="J1208" s="37"/>
      <c r="K1208" s="37"/>
      <c r="L1208" s="343">
        <v>1206</v>
      </c>
      <c r="M1208" s="345">
        <v>-40</v>
      </c>
      <c r="N1208" s="345">
        <v>-40</v>
      </c>
      <c r="O1208" s="345">
        <v>0</v>
      </c>
    </row>
    <row r="1209" spans="1:15" x14ac:dyDescent="0.3">
      <c r="A1209" s="343">
        <v>1207</v>
      </c>
      <c r="B1209" s="344">
        <v>140</v>
      </c>
      <c r="C1209" s="344">
        <v>100</v>
      </c>
      <c r="D1209" s="344">
        <v>100</v>
      </c>
      <c r="E1209" s="37"/>
      <c r="F1209" s="37"/>
      <c r="G1209" s="37"/>
      <c r="H1209" s="37"/>
      <c r="I1209" s="37"/>
      <c r="J1209" s="37"/>
      <c r="K1209" s="37"/>
      <c r="L1209" s="343">
        <v>1207</v>
      </c>
      <c r="M1209" s="345">
        <v>-40</v>
      </c>
      <c r="N1209" s="345">
        <v>-40</v>
      </c>
      <c r="O1209" s="345">
        <v>0</v>
      </c>
    </row>
    <row r="1210" spans="1:15" x14ac:dyDescent="0.3">
      <c r="A1210" s="343">
        <v>1208</v>
      </c>
      <c r="B1210" s="344">
        <v>140</v>
      </c>
      <c r="C1210" s="344">
        <v>100</v>
      </c>
      <c r="D1210" s="344">
        <v>100</v>
      </c>
      <c r="E1210" s="37"/>
      <c r="F1210" s="37"/>
      <c r="G1210" s="37"/>
      <c r="H1210" s="37"/>
      <c r="I1210" s="37"/>
      <c r="J1210" s="37"/>
      <c r="K1210" s="37"/>
      <c r="L1210" s="343">
        <v>1208</v>
      </c>
      <c r="M1210" s="345">
        <v>-40</v>
      </c>
      <c r="N1210" s="345">
        <v>-40</v>
      </c>
      <c r="O1210" s="345">
        <v>0</v>
      </c>
    </row>
    <row r="1211" spans="1:15" x14ac:dyDescent="0.3">
      <c r="A1211" s="343">
        <v>1209</v>
      </c>
      <c r="B1211" s="344">
        <v>140</v>
      </c>
      <c r="C1211" s="344">
        <v>100</v>
      </c>
      <c r="D1211" s="344">
        <v>100</v>
      </c>
      <c r="E1211" s="37"/>
      <c r="F1211" s="37"/>
      <c r="G1211" s="37"/>
      <c r="H1211" s="37"/>
      <c r="I1211" s="37"/>
      <c r="J1211" s="37"/>
      <c r="K1211" s="37"/>
      <c r="L1211" s="343">
        <v>1209</v>
      </c>
      <c r="M1211" s="345">
        <v>-40</v>
      </c>
      <c r="N1211" s="345">
        <v>-40</v>
      </c>
      <c r="O1211" s="345">
        <v>0</v>
      </c>
    </row>
    <row r="1212" spans="1:15" x14ac:dyDescent="0.3">
      <c r="A1212" s="343">
        <v>1210</v>
      </c>
      <c r="B1212" s="344">
        <v>140</v>
      </c>
      <c r="C1212" s="344">
        <v>100</v>
      </c>
      <c r="D1212" s="344">
        <v>100</v>
      </c>
      <c r="E1212" s="37"/>
      <c r="F1212" s="37"/>
      <c r="G1212" s="37"/>
      <c r="H1212" s="37"/>
      <c r="I1212" s="37"/>
      <c r="J1212" s="37"/>
      <c r="K1212" s="37"/>
      <c r="L1212" s="343">
        <v>1210</v>
      </c>
      <c r="M1212" s="345">
        <v>-40</v>
      </c>
      <c r="N1212" s="345">
        <v>-40</v>
      </c>
      <c r="O1212" s="345">
        <v>0</v>
      </c>
    </row>
    <row r="1213" spans="1:15" x14ac:dyDescent="0.3">
      <c r="A1213" s="343">
        <v>1211</v>
      </c>
      <c r="B1213" s="344">
        <v>140</v>
      </c>
      <c r="C1213" s="344">
        <v>100</v>
      </c>
      <c r="D1213" s="344">
        <v>100</v>
      </c>
      <c r="E1213" s="37"/>
      <c r="F1213" s="37"/>
      <c r="G1213" s="37"/>
      <c r="H1213" s="37"/>
      <c r="I1213" s="37"/>
      <c r="J1213" s="37"/>
      <c r="K1213" s="37"/>
      <c r="L1213" s="343">
        <v>1211</v>
      </c>
      <c r="M1213" s="345">
        <v>-40</v>
      </c>
      <c r="N1213" s="345">
        <v>-40</v>
      </c>
      <c r="O1213" s="345">
        <v>0</v>
      </c>
    </row>
    <row r="1214" spans="1:15" x14ac:dyDescent="0.3">
      <c r="A1214" s="343">
        <v>1212</v>
      </c>
      <c r="B1214" s="344">
        <v>140</v>
      </c>
      <c r="C1214" s="344">
        <v>100</v>
      </c>
      <c r="D1214" s="344">
        <v>100</v>
      </c>
      <c r="E1214" s="37"/>
      <c r="F1214" s="37"/>
      <c r="G1214" s="37"/>
      <c r="H1214" s="37"/>
      <c r="I1214" s="37"/>
      <c r="J1214" s="37"/>
      <c r="K1214" s="37"/>
      <c r="L1214" s="343">
        <v>1212</v>
      </c>
      <c r="M1214" s="345">
        <v>-40</v>
      </c>
      <c r="N1214" s="345">
        <v>-40</v>
      </c>
      <c r="O1214" s="345">
        <v>0</v>
      </c>
    </row>
    <row r="1215" spans="1:15" x14ac:dyDescent="0.3">
      <c r="A1215" s="343">
        <v>1213</v>
      </c>
      <c r="B1215" s="344">
        <v>140</v>
      </c>
      <c r="C1215" s="344">
        <v>100</v>
      </c>
      <c r="D1215" s="344">
        <v>100</v>
      </c>
      <c r="E1215" s="37"/>
      <c r="F1215" s="37"/>
      <c r="G1215" s="37"/>
      <c r="H1215" s="37"/>
      <c r="I1215" s="37"/>
      <c r="J1215" s="37"/>
      <c r="K1215" s="37"/>
      <c r="L1215" s="343">
        <v>1213</v>
      </c>
      <c r="M1215" s="345">
        <v>-40</v>
      </c>
      <c r="N1215" s="345">
        <v>-40</v>
      </c>
      <c r="O1215" s="345">
        <v>0</v>
      </c>
    </row>
    <row r="1216" spans="1:15" x14ac:dyDescent="0.3">
      <c r="A1216" s="343">
        <v>1214</v>
      </c>
      <c r="B1216" s="344">
        <v>140</v>
      </c>
      <c r="C1216" s="344">
        <v>100</v>
      </c>
      <c r="D1216" s="344">
        <v>100</v>
      </c>
      <c r="E1216" s="37"/>
      <c r="F1216" s="37"/>
      <c r="G1216" s="37"/>
      <c r="H1216" s="37"/>
      <c r="I1216" s="37"/>
      <c r="J1216" s="37"/>
      <c r="K1216" s="37"/>
      <c r="L1216" s="343">
        <v>1214</v>
      </c>
      <c r="M1216" s="345">
        <v>-40</v>
      </c>
      <c r="N1216" s="345">
        <v>-40</v>
      </c>
      <c r="O1216" s="345">
        <v>0</v>
      </c>
    </row>
    <row r="1217" spans="1:15" x14ac:dyDescent="0.3">
      <c r="A1217" s="343">
        <v>1215</v>
      </c>
      <c r="B1217" s="344">
        <v>140</v>
      </c>
      <c r="C1217" s="344">
        <v>100</v>
      </c>
      <c r="D1217" s="344">
        <v>100</v>
      </c>
      <c r="E1217" s="37"/>
      <c r="F1217" s="37"/>
      <c r="G1217" s="37"/>
      <c r="H1217" s="37"/>
      <c r="I1217" s="37"/>
      <c r="J1217" s="37"/>
      <c r="K1217" s="37"/>
      <c r="L1217" s="343">
        <v>1215</v>
      </c>
      <c r="M1217" s="345">
        <v>-40</v>
      </c>
      <c r="N1217" s="345">
        <v>-40</v>
      </c>
      <c r="O1217" s="345">
        <v>0</v>
      </c>
    </row>
    <row r="1218" spans="1:15" x14ac:dyDescent="0.3">
      <c r="A1218" s="343">
        <v>1216</v>
      </c>
      <c r="B1218" s="344">
        <v>140</v>
      </c>
      <c r="C1218" s="344">
        <v>100</v>
      </c>
      <c r="D1218" s="344">
        <v>100</v>
      </c>
      <c r="E1218" s="37"/>
      <c r="F1218" s="37"/>
      <c r="G1218" s="37"/>
      <c r="H1218" s="37"/>
      <c r="I1218" s="37"/>
      <c r="J1218" s="37"/>
      <c r="K1218" s="37"/>
      <c r="L1218" s="343">
        <v>1216</v>
      </c>
      <c r="M1218" s="345">
        <v>-40</v>
      </c>
      <c r="N1218" s="345">
        <v>-40</v>
      </c>
      <c r="O1218" s="345">
        <v>0</v>
      </c>
    </row>
    <row r="1219" spans="1:15" x14ac:dyDescent="0.3">
      <c r="A1219" s="343">
        <v>1217</v>
      </c>
      <c r="B1219" s="344">
        <v>140</v>
      </c>
      <c r="C1219" s="344">
        <v>100</v>
      </c>
      <c r="D1219" s="344">
        <v>100</v>
      </c>
      <c r="E1219" s="37"/>
      <c r="F1219" s="37"/>
      <c r="G1219" s="37"/>
      <c r="H1219" s="37"/>
      <c r="I1219" s="37"/>
      <c r="J1219" s="37"/>
      <c r="K1219" s="37"/>
      <c r="L1219" s="343">
        <v>1217</v>
      </c>
      <c r="M1219" s="345">
        <v>-40</v>
      </c>
      <c r="N1219" s="345">
        <v>-40</v>
      </c>
      <c r="O1219" s="345">
        <v>0</v>
      </c>
    </row>
    <row r="1220" spans="1:15" x14ac:dyDescent="0.3">
      <c r="A1220" s="343">
        <v>1218</v>
      </c>
      <c r="B1220" s="344">
        <v>140</v>
      </c>
      <c r="C1220" s="344">
        <v>100</v>
      </c>
      <c r="D1220" s="344">
        <v>100</v>
      </c>
      <c r="E1220" s="37"/>
      <c r="F1220" s="37"/>
      <c r="G1220" s="37"/>
      <c r="H1220" s="37"/>
      <c r="I1220" s="37"/>
      <c r="J1220" s="37"/>
      <c r="K1220" s="37"/>
      <c r="L1220" s="343">
        <v>1218</v>
      </c>
      <c r="M1220" s="345">
        <v>-40</v>
      </c>
      <c r="N1220" s="345">
        <v>-40</v>
      </c>
      <c r="O1220" s="345">
        <v>0</v>
      </c>
    </row>
    <row r="1221" spans="1:15" x14ac:dyDescent="0.3">
      <c r="A1221" s="343">
        <v>1219</v>
      </c>
      <c r="B1221" s="344">
        <v>140</v>
      </c>
      <c r="C1221" s="344">
        <v>100</v>
      </c>
      <c r="D1221" s="344">
        <v>100</v>
      </c>
      <c r="E1221" s="37"/>
      <c r="F1221" s="37"/>
      <c r="G1221" s="37"/>
      <c r="H1221" s="37"/>
      <c r="I1221" s="37"/>
      <c r="J1221" s="37"/>
      <c r="K1221" s="37"/>
      <c r="L1221" s="343">
        <v>1219</v>
      </c>
      <c r="M1221" s="345">
        <v>-40</v>
      </c>
      <c r="N1221" s="345">
        <v>-40</v>
      </c>
      <c r="O1221" s="345">
        <v>0</v>
      </c>
    </row>
    <row r="1222" spans="1:15" x14ac:dyDescent="0.3">
      <c r="A1222" s="343">
        <v>1220</v>
      </c>
      <c r="B1222" s="344">
        <v>140</v>
      </c>
      <c r="C1222" s="344">
        <v>100</v>
      </c>
      <c r="D1222" s="344">
        <v>100</v>
      </c>
      <c r="E1222" s="37"/>
      <c r="F1222" s="37"/>
      <c r="G1222" s="37"/>
      <c r="H1222" s="37"/>
      <c r="I1222" s="37"/>
      <c r="J1222" s="37"/>
      <c r="K1222" s="37"/>
      <c r="L1222" s="343">
        <v>1220</v>
      </c>
      <c r="M1222" s="345">
        <v>-40</v>
      </c>
      <c r="N1222" s="345">
        <v>-40</v>
      </c>
      <c r="O1222" s="345">
        <v>0</v>
      </c>
    </row>
    <row r="1223" spans="1:15" x14ac:dyDescent="0.3">
      <c r="A1223" s="343">
        <v>1221</v>
      </c>
      <c r="B1223" s="344">
        <v>140</v>
      </c>
      <c r="C1223" s="344">
        <v>100</v>
      </c>
      <c r="D1223" s="344">
        <v>100</v>
      </c>
      <c r="E1223" s="37"/>
      <c r="F1223" s="37"/>
      <c r="G1223" s="37"/>
      <c r="H1223" s="37"/>
      <c r="I1223" s="37"/>
      <c r="J1223" s="37"/>
      <c r="K1223" s="37"/>
      <c r="L1223" s="343">
        <v>1221</v>
      </c>
      <c r="M1223" s="345">
        <v>-40</v>
      </c>
      <c r="N1223" s="345">
        <v>-40</v>
      </c>
      <c r="O1223" s="345">
        <v>0</v>
      </c>
    </row>
    <row r="1224" spans="1:15" x14ac:dyDescent="0.3">
      <c r="A1224" s="343">
        <v>1222</v>
      </c>
      <c r="B1224" s="344">
        <v>140</v>
      </c>
      <c r="C1224" s="344">
        <v>100</v>
      </c>
      <c r="D1224" s="344">
        <v>100</v>
      </c>
      <c r="E1224" s="37"/>
      <c r="F1224" s="37"/>
      <c r="G1224" s="37"/>
      <c r="H1224" s="37"/>
      <c r="I1224" s="37"/>
      <c r="J1224" s="37"/>
      <c r="K1224" s="37"/>
      <c r="L1224" s="343">
        <v>1222</v>
      </c>
      <c r="M1224" s="345">
        <v>-40</v>
      </c>
      <c r="N1224" s="345">
        <v>-40</v>
      </c>
      <c r="O1224" s="345">
        <v>0</v>
      </c>
    </row>
    <row r="1225" spans="1:15" x14ac:dyDescent="0.3">
      <c r="A1225" s="343">
        <v>1223</v>
      </c>
      <c r="B1225" s="344">
        <v>140</v>
      </c>
      <c r="C1225" s="344">
        <v>100</v>
      </c>
      <c r="D1225" s="344">
        <v>100</v>
      </c>
      <c r="E1225" s="37"/>
      <c r="F1225" s="37"/>
      <c r="G1225" s="37"/>
      <c r="H1225" s="37"/>
      <c r="I1225" s="37"/>
      <c r="J1225" s="37"/>
      <c r="K1225" s="37"/>
      <c r="L1225" s="343">
        <v>1223</v>
      </c>
      <c r="M1225" s="345">
        <v>-40</v>
      </c>
      <c r="N1225" s="345">
        <v>-40</v>
      </c>
      <c r="O1225" s="345">
        <v>0</v>
      </c>
    </row>
    <row r="1226" spans="1:15" x14ac:dyDescent="0.3">
      <c r="A1226" s="343">
        <v>1224</v>
      </c>
      <c r="B1226" s="344">
        <v>140</v>
      </c>
      <c r="C1226" s="344">
        <v>100</v>
      </c>
      <c r="D1226" s="344">
        <v>100</v>
      </c>
      <c r="E1226" s="37"/>
      <c r="F1226" s="37"/>
      <c r="G1226" s="37"/>
      <c r="H1226" s="37"/>
      <c r="I1226" s="37"/>
      <c r="J1226" s="37"/>
      <c r="K1226" s="37"/>
      <c r="L1226" s="343">
        <v>1224</v>
      </c>
      <c r="M1226" s="345">
        <v>-40</v>
      </c>
      <c r="N1226" s="345">
        <v>-40</v>
      </c>
      <c r="O1226" s="345">
        <v>0</v>
      </c>
    </row>
    <row r="1227" spans="1:15" x14ac:dyDescent="0.3">
      <c r="A1227" s="343">
        <v>1225</v>
      </c>
      <c r="B1227" s="344">
        <v>140</v>
      </c>
      <c r="C1227" s="344">
        <v>100</v>
      </c>
      <c r="D1227" s="344">
        <v>100</v>
      </c>
      <c r="E1227" s="37"/>
      <c r="F1227" s="37"/>
      <c r="G1227" s="37"/>
      <c r="H1227" s="37"/>
      <c r="I1227" s="37"/>
      <c r="J1227" s="37"/>
      <c r="K1227" s="37"/>
      <c r="L1227" s="343">
        <v>1225</v>
      </c>
      <c r="M1227" s="345">
        <v>-40</v>
      </c>
      <c r="N1227" s="345">
        <v>-40</v>
      </c>
      <c r="O1227" s="345">
        <v>0</v>
      </c>
    </row>
    <row r="1228" spans="1:15" x14ac:dyDescent="0.3">
      <c r="A1228" s="343">
        <v>1226</v>
      </c>
      <c r="B1228" s="344">
        <v>140</v>
      </c>
      <c r="C1228" s="344">
        <v>100</v>
      </c>
      <c r="D1228" s="344">
        <v>100</v>
      </c>
      <c r="E1228" s="37"/>
      <c r="F1228" s="37"/>
      <c r="G1228" s="37"/>
      <c r="H1228" s="37"/>
      <c r="I1228" s="37"/>
      <c r="J1228" s="37"/>
      <c r="K1228" s="37"/>
      <c r="L1228" s="343">
        <v>1226</v>
      </c>
      <c r="M1228" s="345">
        <v>-40</v>
      </c>
      <c r="N1228" s="345">
        <v>-40</v>
      </c>
      <c r="O1228" s="345">
        <v>0</v>
      </c>
    </row>
    <row r="1229" spans="1:15" x14ac:dyDescent="0.3">
      <c r="A1229" s="343">
        <v>1227</v>
      </c>
      <c r="B1229" s="344">
        <v>140</v>
      </c>
      <c r="C1229" s="344">
        <v>100</v>
      </c>
      <c r="D1229" s="344">
        <v>100</v>
      </c>
      <c r="E1229" s="37"/>
      <c r="F1229" s="37"/>
      <c r="G1229" s="37"/>
      <c r="H1229" s="37"/>
      <c r="I1229" s="37"/>
      <c r="J1229" s="37"/>
      <c r="K1229" s="37"/>
      <c r="L1229" s="343">
        <v>1227</v>
      </c>
      <c r="M1229" s="345">
        <v>-40</v>
      </c>
      <c r="N1229" s="345">
        <v>-40</v>
      </c>
      <c r="O1229" s="345">
        <v>0</v>
      </c>
    </row>
    <row r="1230" spans="1:15" x14ac:dyDescent="0.3">
      <c r="A1230" s="343">
        <v>1228</v>
      </c>
      <c r="B1230" s="344">
        <v>140</v>
      </c>
      <c r="C1230" s="344">
        <v>100</v>
      </c>
      <c r="D1230" s="344">
        <v>100</v>
      </c>
      <c r="E1230" s="37"/>
      <c r="F1230" s="37"/>
      <c r="G1230" s="37"/>
      <c r="H1230" s="37"/>
      <c r="I1230" s="37"/>
      <c r="J1230" s="37"/>
      <c r="K1230" s="37"/>
      <c r="L1230" s="343">
        <v>1228</v>
      </c>
      <c r="M1230" s="345">
        <v>-40</v>
      </c>
      <c r="N1230" s="345">
        <v>-40</v>
      </c>
      <c r="O1230" s="345">
        <v>0</v>
      </c>
    </row>
    <row r="1231" spans="1:15" x14ac:dyDescent="0.3">
      <c r="A1231" s="343">
        <v>1229</v>
      </c>
      <c r="B1231" s="344">
        <v>140</v>
      </c>
      <c r="C1231" s="344">
        <v>100</v>
      </c>
      <c r="D1231" s="344">
        <v>100</v>
      </c>
      <c r="E1231" s="37"/>
      <c r="F1231" s="37"/>
      <c r="G1231" s="37"/>
      <c r="H1231" s="37"/>
      <c r="I1231" s="37"/>
      <c r="J1231" s="37"/>
      <c r="K1231" s="37"/>
      <c r="L1231" s="343">
        <v>1229</v>
      </c>
      <c r="M1231" s="345">
        <v>-40</v>
      </c>
      <c r="N1231" s="345">
        <v>-40</v>
      </c>
      <c r="O1231" s="345">
        <v>0</v>
      </c>
    </row>
    <row r="1232" spans="1:15" x14ac:dyDescent="0.3">
      <c r="A1232" s="343">
        <v>1230</v>
      </c>
      <c r="B1232" s="344">
        <v>140</v>
      </c>
      <c r="C1232" s="344">
        <v>100</v>
      </c>
      <c r="D1232" s="344">
        <v>100</v>
      </c>
      <c r="E1232" s="37"/>
      <c r="F1232" s="37"/>
      <c r="G1232" s="37"/>
      <c r="H1232" s="37"/>
      <c r="I1232" s="37"/>
      <c r="J1232" s="37"/>
      <c r="K1232" s="37"/>
      <c r="L1232" s="343">
        <v>1230</v>
      </c>
      <c r="M1232" s="345">
        <v>-40</v>
      </c>
      <c r="N1232" s="345">
        <v>-40</v>
      </c>
      <c r="O1232" s="345">
        <v>0</v>
      </c>
    </row>
    <row r="1233" spans="1:15" x14ac:dyDescent="0.3">
      <c r="A1233" s="343">
        <v>1231</v>
      </c>
      <c r="B1233" s="344">
        <v>140</v>
      </c>
      <c r="C1233" s="344">
        <v>100</v>
      </c>
      <c r="D1233" s="344">
        <v>100</v>
      </c>
      <c r="E1233" s="37"/>
      <c r="F1233" s="37"/>
      <c r="G1233" s="37"/>
      <c r="H1233" s="37"/>
      <c r="I1233" s="37"/>
      <c r="J1233" s="37"/>
      <c r="K1233" s="37"/>
      <c r="L1233" s="343">
        <v>1231</v>
      </c>
      <c r="M1233" s="345">
        <v>-40</v>
      </c>
      <c r="N1233" s="345">
        <v>-40</v>
      </c>
      <c r="O1233" s="345">
        <v>0</v>
      </c>
    </row>
    <row r="1234" spans="1:15" x14ac:dyDescent="0.3">
      <c r="A1234" s="343">
        <v>1232</v>
      </c>
      <c r="B1234" s="344">
        <v>140</v>
      </c>
      <c r="C1234" s="344">
        <v>100</v>
      </c>
      <c r="D1234" s="344">
        <v>100</v>
      </c>
      <c r="E1234" s="37"/>
      <c r="F1234" s="37"/>
      <c r="G1234" s="37"/>
      <c r="H1234" s="37"/>
      <c r="I1234" s="37"/>
      <c r="J1234" s="37"/>
      <c r="K1234" s="37"/>
      <c r="L1234" s="343">
        <v>1232</v>
      </c>
      <c r="M1234" s="345">
        <v>-40</v>
      </c>
      <c r="N1234" s="345">
        <v>-40</v>
      </c>
      <c r="O1234" s="345">
        <v>0</v>
      </c>
    </row>
    <row r="1235" spans="1:15" x14ac:dyDescent="0.3">
      <c r="A1235" s="343">
        <v>1233</v>
      </c>
      <c r="B1235" s="344">
        <v>140</v>
      </c>
      <c r="C1235" s="344">
        <v>100</v>
      </c>
      <c r="D1235" s="344">
        <v>100</v>
      </c>
      <c r="E1235" s="37"/>
      <c r="F1235" s="37"/>
      <c r="G1235" s="37"/>
      <c r="H1235" s="37"/>
      <c r="I1235" s="37"/>
      <c r="J1235" s="37"/>
      <c r="K1235" s="37"/>
      <c r="L1235" s="343">
        <v>1233</v>
      </c>
      <c r="M1235" s="345">
        <v>-40</v>
      </c>
      <c r="N1235" s="345">
        <v>-40</v>
      </c>
      <c r="O1235" s="345">
        <v>0</v>
      </c>
    </row>
    <row r="1236" spans="1:15" x14ac:dyDescent="0.3">
      <c r="A1236" s="343">
        <v>1234</v>
      </c>
      <c r="B1236" s="344">
        <v>140</v>
      </c>
      <c r="C1236" s="344">
        <v>100</v>
      </c>
      <c r="D1236" s="344">
        <v>100</v>
      </c>
      <c r="E1236" s="37"/>
      <c r="F1236" s="37"/>
      <c r="G1236" s="37"/>
      <c r="H1236" s="37"/>
      <c r="I1236" s="37"/>
      <c r="J1236" s="37"/>
      <c r="K1236" s="37"/>
      <c r="L1236" s="343">
        <v>1234</v>
      </c>
      <c r="M1236" s="345">
        <v>-40</v>
      </c>
      <c r="N1236" s="345">
        <v>-40</v>
      </c>
      <c r="O1236" s="345">
        <v>0</v>
      </c>
    </row>
    <row r="1237" spans="1:15" x14ac:dyDescent="0.3">
      <c r="A1237" s="343">
        <v>1235</v>
      </c>
      <c r="B1237" s="344">
        <v>140</v>
      </c>
      <c r="C1237" s="344">
        <v>100</v>
      </c>
      <c r="D1237" s="344">
        <v>100</v>
      </c>
      <c r="E1237" s="37"/>
      <c r="F1237" s="37"/>
      <c r="G1237" s="37"/>
      <c r="H1237" s="37"/>
      <c r="I1237" s="37"/>
      <c r="J1237" s="37"/>
      <c r="K1237" s="37"/>
      <c r="L1237" s="343">
        <v>1235</v>
      </c>
      <c r="M1237" s="345">
        <v>-40</v>
      </c>
      <c r="N1237" s="345">
        <v>-40</v>
      </c>
      <c r="O1237" s="345">
        <v>0</v>
      </c>
    </row>
    <row r="1238" spans="1:15" x14ac:dyDescent="0.3">
      <c r="A1238" s="343">
        <v>1236</v>
      </c>
      <c r="B1238" s="344">
        <v>140</v>
      </c>
      <c r="C1238" s="344">
        <v>100</v>
      </c>
      <c r="D1238" s="344">
        <v>100</v>
      </c>
      <c r="E1238" s="37"/>
      <c r="F1238" s="37"/>
      <c r="G1238" s="37"/>
      <c r="H1238" s="37"/>
      <c r="I1238" s="37"/>
      <c r="J1238" s="37"/>
      <c r="K1238" s="37"/>
      <c r="L1238" s="343">
        <v>1236</v>
      </c>
      <c r="M1238" s="345">
        <v>-40</v>
      </c>
      <c r="N1238" s="345">
        <v>-40</v>
      </c>
      <c r="O1238" s="345">
        <v>0</v>
      </c>
    </row>
    <row r="1239" spans="1:15" x14ac:dyDescent="0.3">
      <c r="A1239" s="343">
        <v>1237</v>
      </c>
      <c r="B1239" s="344">
        <v>140</v>
      </c>
      <c r="C1239" s="344">
        <v>100</v>
      </c>
      <c r="D1239" s="344">
        <v>100</v>
      </c>
      <c r="E1239" s="37"/>
      <c r="F1239" s="37"/>
      <c r="G1239" s="37"/>
      <c r="H1239" s="37"/>
      <c r="I1239" s="37"/>
      <c r="J1239" s="37"/>
      <c r="K1239" s="37"/>
      <c r="L1239" s="343">
        <v>1237</v>
      </c>
      <c r="M1239" s="345">
        <v>-40</v>
      </c>
      <c r="N1239" s="345">
        <v>-40</v>
      </c>
      <c r="O1239" s="345">
        <v>0</v>
      </c>
    </row>
    <row r="1240" spans="1:15" x14ac:dyDescent="0.3">
      <c r="A1240" s="343">
        <v>1238</v>
      </c>
      <c r="B1240" s="344">
        <v>140</v>
      </c>
      <c r="C1240" s="344">
        <v>100</v>
      </c>
      <c r="D1240" s="344">
        <v>100</v>
      </c>
      <c r="E1240" s="37"/>
      <c r="F1240" s="37"/>
      <c r="G1240" s="37"/>
      <c r="H1240" s="37"/>
      <c r="I1240" s="37"/>
      <c r="J1240" s="37"/>
      <c r="K1240" s="37"/>
      <c r="L1240" s="343">
        <v>1238</v>
      </c>
      <c r="M1240" s="345">
        <v>-40</v>
      </c>
      <c r="N1240" s="345">
        <v>-40</v>
      </c>
      <c r="O1240" s="345">
        <v>0</v>
      </c>
    </row>
    <row r="1241" spans="1:15" x14ac:dyDescent="0.3">
      <c r="A1241" s="343">
        <v>1239</v>
      </c>
      <c r="B1241" s="344">
        <v>140</v>
      </c>
      <c r="C1241" s="344">
        <v>100</v>
      </c>
      <c r="D1241" s="344">
        <v>100</v>
      </c>
      <c r="E1241" s="37"/>
      <c r="F1241" s="37"/>
      <c r="G1241" s="37"/>
      <c r="H1241" s="37"/>
      <c r="I1241" s="37"/>
      <c r="J1241" s="37"/>
      <c r="K1241" s="37"/>
      <c r="L1241" s="343">
        <v>1239</v>
      </c>
      <c r="M1241" s="345">
        <v>-40</v>
      </c>
      <c r="N1241" s="345">
        <v>-40</v>
      </c>
      <c r="O1241" s="345">
        <v>0</v>
      </c>
    </row>
    <row r="1242" spans="1:15" x14ac:dyDescent="0.3">
      <c r="A1242" s="343">
        <v>1240</v>
      </c>
      <c r="B1242" s="344">
        <v>140</v>
      </c>
      <c r="C1242" s="344">
        <v>100</v>
      </c>
      <c r="D1242" s="344">
        <v>100</v>
      </c>
      <c r="E1242" s="37"/>
      <c r="F1242" s="37"/>
      <c r="G1242" s="37"/>
      <c r="H1242" s="37"/>
      <c r="I1242" s="37"/>
      <c r="J1242" s="37"/>
      <c r="K1242" s="37"/>
      <c r="L1242" s="343">
        <v>1240</v>
      </c>
      <c r="M1242" s="345">
        <v>-40</v>
      </c>
      <c r="N1242" s="345">
        <v>-40</v>
      </c>
      <c r="O1242" s="345">
        <v>0</v>
      </c>
    </row>
    <row r="1243" spans="1:15" x14ac:dyDescent="0.3">
      <c r="A1243" s="343">
        <v>1241</v>
      </c>
      <c r="B1243" s="344">
        <v>140</v>
      </c>
      <c r="C1243" s="344">
        <v>100</v>
      </c>
      <c r="D1243" s="344">
        <v>100</v>
      </c>
      <c r="E1243" s="37"/>
      <c r="F1243" s="37"/>
      <c r="G1243" s="37"/>
      <c r="H1243" s="37"/>
      <c r="I1243" s="37"/>
      <c r="J1243" s="37"/>
      <c r="K1243" s="37"/>
      <c r="L1243" s="343">
        <v>1241</v>
      </c>
      <c r="M1243" s="345">
        <v>-40</v>
      </c>
      <c r="N1243" s="345">
        <v>-40</v>
      </c>
      <c r="O1243" s="345">
        <v>0</v>
      </c>
    </row>
    <row r="1244" spans="1:15" x14ac:dyDescent="0.3">
      <c r="A1244" s="343">
        <v>1242</v>
      </c>
      <c r="B1244" s="344">
        <v>140</v>
      </c>
      <c r="C1244" s="344">
        <v>100</v>
      </c>
      <c r="D1244" s="344">
        <v>100</v>
      </c>
      <c r="E1244" s="37"/>
      <c r="F1244" s="37"/>
      <c r="G1244" s="37"/>
      <c r="H1244" s="37"/>
      <c r="I1244" s="37"/>
      <c r="J1244" s="37"/>
      <c r="K1244" s="37"/>
      <c r="L1244" s="343">
        <v>1242</v>
      </c>
      <c r="M1244" s="345">
        <v>-40</v>
      </c>
      <c r="N1244" s="345">
        <v>-40</v>
      </c>
      <c r="O1244" s="345">
        <v>0</v>
      </c>
    </row>
    <row r="1245" spans="1:15" x14ac:dyDescent="0.3">
      <c r="A1245" s="343">
        <v>1243</v>
      </c>
      <c r="B1245" s="344">
        <v>140</v>
      </c>
      <c r="C1245" s="344">
        <v>100</v>
      </c>
      <c r="D1245" s="344">
        <v>100</v>
      </c>
      <c r="E1245" s="37"/>
      <c r="F1245" s="37"/>
      <c r="G1245" s="37"/>
      <c r="H1245" s="37"/>
      <c r="I1245" s="37"/>
      <c r="J1245" s="37"/>
      <c r="K1245" s="37"/>
      <c r="L1245" s="343">
        <v>1243</v>
      </c>
      <c r="M1245" s="345">
        <v>-40</v>
      </c>
      <c r="N1245" s="345">
        <v>-40</v>
      </c>
      <c r="O1245" s="345">
        <v>0</v>
      </c>
    </row>
    <row r="1246" spans="1:15" x14ac:dyDescent="0.3">
      <c r="A1246" s="343">
        <v>1244</v>
      </c>
      <c r="B1246" s="344">
        <v>140</v>
      </c>
      <c r="C1246" s="344">
        <v>100</v>
      </c>
      <c r="D1246" s="344">
        <v>100</v>
      </c>
      <c r="E1246" s="37"/>
      <c r="F1246" s="37"/>
      <c r="G1246" s="37"/>
      <c r="H1246" s="37"/>
      <c r="I1246" s="37"/>
      <c r="J1246" s="37"/>
      <c r="K1246" s="37"/>
      <c r="L1246" s="343">
        <v>1244</v>
      </c>
      <c r="M1246" s="345">
        <v>-40</v>
      </c>
      <c r="N1246" s="345">
        <v>-40</v>
      </c>
      <c r="O1246" s="345">
        <v>0</v>
      </c>
    </row>
    <row r="1247" spans="1:15" x14ac:dyDescent="0.3">
      <c r="A1247" s="343">
        <v>1245</v>
      </c>
      <c r="B1247" s="344">
        <v>140</v>
      </c>
      <c r="C1247" s="344">
        <v>100</v>
      </c>
      <c r="D1247" s="344">
        <v>100</v>
      </c>
      <c r="E1247" s="37"/>
      <c r="F1247" s="37"/>
      <c r="G1247" s="37"/>
      <c r="H1247" s="37"/>
      <c r="I1247" s="37"/>
      <c r="J1247" s="37"/>
      <c r="K1247" s="37"/>
      <c r="L1247" s="343">
        <v>1245</v>
      </c>
      <c r="M1247" s="345">
        <v>-40</v>
      </c>
      <c r="N1247" s="345">
        <v>-40</v>
      </c>
      <c r="O1247" s="345">
        <v>0</v>
      </c>
    </row>
    <row r="1248" spans="1:15" x14ac:dyDescent="0.3">
      <c r="A1248" s="343">
        <v>1246</v>
      </c>
      <c r="B1248" s="344">
        <v>140</v>
      </c>
      <c r="C1248" s="344">
        <v>100</v>
      </c>
      <c r="D1248" s="344">
        <v>100</v>
      </c>
      <c r="E1248" s="37"/>
      <c r="F1248" s="37"/>
      <c r="G1248" s="37"/>
      <c r="H1248" s="37"/>
      <c r="I1248" s="37"/>
      <c r="J1248" s="37"/>
      <c r="K1248" s="37"/>
      <c r="L1248" s="343">
        <v>1246</v>
      </c>
      <c r="M1248" s="345">
        <v>-40</v>
      </c>
      <c r="N1248" s="345">
        <v>-40</v>
      </c>
      <c r="O1248" s="345">
        <v>0</v>
      </c>
    </row>
    <row r="1249" spans="1:15" x14ac:dyDescent="0.3">
      <c r="A1249" s="343">
        <v>1247</v>
      </c>
      <c r="B1249" s="344">
        <v>140</v>
      </c>
      <c r="C1249" s="344">
        <v>100</v>
      </c>
      <c r="D1249" s="344">
        <v>100</v>
      </c>
      <c r="E1249" s="37"/>
      <c r="F1249" s="37"/>
      <c r="G1249" s="37"/>
      <c r="H1249" s="37"/>
      <c r="I1249" s="37"/>
      <c r="J1249" s="37"/>
      <c r="K1249" s="37"/>
      <c r="L1249" s="343">
        <v>1247</v>
      </c>
      <c r="M1249" s="345">
        <v>-40</v>
      </c>
      <c r="N1249" s="345">
        <v>-40</v>
      </c>
      <c r="O1249" s="345">
        <v>0</v>
      </c>
    </row>
    <row r="1250" spans="1:15" x14ac:dyDescent="0.3">
      <c r="A1250" s="343">
        <v>1248</v>
      </c>
      <c r="B1250" s="344">
        <v>140</v>
      </c>
      <c r="C1250" s="344">
        <v>100</v>
      </c>
      <c r="D1250" s="344">
        <v>100</v>
      </c>
      <c r="E1250" s="37"/>
      <c r="F1250" s="37"/>
      <c r="G1250" s="37"/>
      <c r="H1250" s="37"/>
      <c r="I1250" s="37"/>
      <c r="J1250" s="37"/>
      <c r="K1250" s="37"/>
      <c r="L1250" s="343">
        <v>1248</v>
      </c>
      <c r="M1250" s="345">
        <v>-40</v>
      </c>
      <c r="N1250" s="345">
        <v>-40</v>
      </c>
      <c r="O1250" s="345">
        <v>0</v>
      </c>
    </row>
    <row r="1251" spans="1:15" x14ac:dyDescent="0.3">
      <c r="A1251" s="343">
        <v>1249</v>
      </c>
      <c r="B1251" s="344">
        <v>140</v>
      </c>
      <c r="C1251" s="344">
        <v>100</v>
      </c>
      <c r="D1251" s="344">
        <v>100</v>
      </c>
      <c r="E1251" s="37"/>
      <c r="F1251" s="37"/>
      <c r="G1251" s="37"/>
      <c r="H1251" s="37"/>
      <c r="I1251" s="37"/>
      <c r="J1251" s="37"/>
      <c r="K1251" s="37"/>
      <c r="L1251" s="343">
        <v>1249</v>
      </c>
      <c r="M1251" s="345">
        <v>-40</v>
      </c>
      <c r="N1251" s="345">
        <v>-40</v>
      </c>
      <c r="O1251" s="345">
        <v>0</v>
      </c>
    </row>
    <row r="1252" spans="1:15" x14ac:dyDescent="0.3">
      <c r="A1252" s="343">
        <v>1250</v>
      </c>
      <c r="B1252" s="344">
        <v>140</v>
      </c>
      <c r="C1252" s="344">
        <v>100</v>
      </c>
      <c r="D1252" s="344">
        <v>100</v>
      </c>
      <c r="E1252" s="37"/>
      <c r="F1252" s="37"/>
      <c r="G1252" s="37"/>
      <c r="H1252" s="37"/>
      <c r="I1252" s="37"/>
      <c r="J1252" s="37"/>
      <c r="K1252" s="37"/>
      <c r="L1252" s="343">
        <v>1250</v>
      </c>
      <c r="M1252" s="345">
        <v>-40</v>
      </c>
      <c r="N1252" s="345">
        <v>-40</v>
      </c>
      <c r="O1252" s="345">
        <v>0</v>
      </c>
    </row>
    <row r="1253" spans="1:15" x14ac:dyDescent="0.3">
      <c r="A1253" s="343">
        <v>1251</v>
      </c>
      <c r="B1253" s="344">
        <v>140</v>
      </c>
      <c r="C1253" s="344">
        <v>100</v>
      </c>
      <c r="D1253" s="344">
        <v>100</v>
      </c>
      <c r="E1253" s="37"/>
      <c r="F1253" s="37"/>
      <c r="G1253" s="37"/>
      <c r="H1253" s="37"/>
      <c r="I1253" s="37"/>
      <c r="J1253" s="37"/>
      <c r="K1253" s="37"/>
      <c r="L1253" s="343">
        <v>1251</v>
      </c>
      <c r="M1253" s="345">
        <v>-40</v>
      </c>
      <c r="N1253" s="345">
        <v>-40</v>
      </c>
      <c r="O1253" s="345">
        <v>0</v>
      </c>
    </row>
    <row r="1254" spans="1:15" x14ac:dyDescent="0.3">
      <c r="A1254" s="343">
        <v>1252</v>
      </c>
      <c r="B1254" s="344">
        <v>140</v>
      </c>
      <c r="C1254" s="344">
        <v>100</v>
      </c>
      <c r="D1254" s="344">
        <v>100</v>
      </c>
      <c r="E1254" s="37"/>
      <c r="F1254" s="37"/>
      <c r="G1254" s="37"/>
      <c r="H1254" s="37"/>
      <c r="I1254" s="37"/>
      <c r="J1254" s="37"/>
      <c r="K1254" s="37"/>
      <c r="L1254" s="343">
        <v>1252</v>
      </c>
      <c r="M1254" s="345">
        <v>-40</v>
      </c>
      <c r="N1254" s="345">
        <v>-40</v>
      </c>
      <c r="O1254" s="345">
        <v>0</v>
      </c>
    </row>
    <row r="1255" spans="1:15" x14ac:dyDescent="0.3">
      <c r="A1255" s="343">
        <v>1253</v>
      </c>
      <c r="B1255" s="344">
        <v>140</v>
      </c>
      <c r="C1255" s="344">
        <v>100</v>
      </c>
      <c r="D1255" s="344">
        <v>100</v>
      </c>
      <c r="E1255" s="37"/>
      <c r="F1255" s="37"/>
      <c r="G1255" s="37"/>
      <c r="H1255" s="37"/>
      <c r="I1255" s="37"/>
      <c r="J1255" s="37"/>
      <c r="K1255" s="37"/>
      <c r="L1255" s="343">
        <v>1253</v>
      </c>
      <c r="M1255" s="345">
        <v>-40</v>
      </c>
      <c r="N1255" s="345">
        <v>-40</v>
      </c>
      <c r="O1255" s="345">
        <v>0</v>
      </c>
    </row>
    <row r="1256" spans="1:15" x14ac:dyDescent="0.3">
      <c r="A1256" s="343">
        <v>1254</v>
      </c>
      <c r="B1256" s="344">
        <v>140</v>
      </c>
      <c r="C1256" s="344">
        <v>100</v>
      </c>
      <c r="D1256" s="344">
        <v>100</v>
      </c>
      <c r="E1256" s="37"/>
      <c r="F1256" s="37"/>
      <c r="G1256" s="37"/>
      <c r="H1256" s="37"/>
      <c r="I1256" s="37"/>
      <c r="J1256" s="37"/>
      <c r="K1256" s="37"/>
      <c r="L1256" s="343">
        <v>1254</v>
      </c>
      <c r="M1256" s="345">
        <v>-40</v>
      </c>
      <c r="N1256" s="345">
        <v>-40</v>
      </c>
      <c r="O1256" s="345">
        <v>0</v>
      </c>
    </row>
    <row r="1257" spans="1:15" x14ac:dyDescent="0.3">
      <c r="A1257" s="343">
        <v>1255</v>
      </c>
      <c r="B1257" s="344">
        <v>140</v>
      </c>
      <c r="C1257" s="344">
        <v>100</v>
      </c>
      <c r="D1257" s="344">
        <v>100</v>
      </c>
      <c r="E1257" s="37"/>
      <c r="F1257" s="37"/>
      <c r="G1257" s="37"/>
      <c r="H1257" s="37"/>
      <c r="I1257" s="37"/>
      <c r="J1257" s="37"/>
      <c r="K1257" s="37"/>
      <c r="L1257" s="343">
        <v>1255</v>
      </c>
      <c r="M1257" s="345">
        <v>-40</v>
      </c>
      <c r="N1257" s="345">
        <v>-40</v>
      </c>
      <c r="O1257" s="345">
        <v>0</v>
      </c>
    </row>
    <row r="1258" spans="1:15" x14ac:dyDescent="0.3">
      <c r="A1258" s="343">
        <v>1256</v>
      </c>
      <c r="B1258" s="344">
        <v>140</v>
      </c>
      <c r="C1258" s="344">
        <v>100</v>
      </c>
      <c r="D1258" s="344">
        <v>100</v>
      </c>
      <c r="E1258" s="37"/>
      <c r="F1258" s="37"/>
      <c r="G1258" s="37"/>
      <c r="H1258" s="37"/>
      <c r="I1258" s="37"/>
      <c r="J1258" s="37"/>
      <c r="K1258" s="37"/>
      <c r="L1258" s="343">
        <v>1256</v>
      </c>
      <c r="M1258" s="345">
        <v>-40</v>
      </c>
      <c r="N1258" s="345">
        <v>-40</v>
      </c>
      <c r="O1258" s="345">
        <v>0</v>
      </c>
    </row>
    <row r="1259" spans="1:15" x14ac:dyDescent="0.3">
      <c r="A1259" s="343">
        <v>1257</v>
      </c>
      <c r="B1259" s="344">
        <v>140</v>
      </c>
      <c r="C1259" s="344">
        <v>100</v>
      </c>
      <c r="D1259" s="344">
        <v>100</v>
      </c>
      <c r="E1259" s="37"/>
      <c r="F1259" s="37"/>
      <c r="G1259" s="37"/>
      <c r="H1259" s="37"/>
      <c r="I1259" s="37"/>
      <c r="J1259" s="37"/>
      <c r="K1259" s="37"/>
      <c r="L1259" s="343">
        <v>1257</v>
      </c>
      <c r="M1259" s="345">
        <v>-40</v>
      </c>
      <c r="N1259" s="345">
        <v>-40</v>
      </c>
      <c r="O1259" s="345">
        <v>0</v>
      </c>
    </row>
    <row r="1260" spans="1:15" x14ac:dyDescent="0.3">
      <c r="A1260" s="343">
        <v>1258</v>
      </c>
      <c r="B1260" s="344">
        <v>140</v>
      </c>
      <c r="C1260" s="344">
        <v>100</v>
      </c>
      <c r="D1260" s="344">
        <v>100</v>
      </c>
      <c r="E1260" s="37"/>
      <c r="F1260" s="37"/>
      <c r="G1260" s="37"/>
      <c r="H1260" s="37"/>
      <c r="I1260" s="37"/>
      <c r="J1260" s="37"/>
      <c r="K1260" s="37"/>
      <c r="L1260" s="343">
        <v>1258</v>
      </c>
      <c r="M1260" s="345">
        <v>-40</v>
      </c>
      <c r="N1260" s="345">
        <v>-40</v>
      </c>
      <c r="O1260" s="345">
        <v>0</v>
      </c>
    </row>
    <row r="1261" spans="1:15" x14ac:dyDescent="0.3">
      <c r="A1261" s="343">
        <v>1259</v>
      </c>
      <c r="B1261" s="344">
        <v>140</v>
      </c>
      <c r="C1261" s="344">
        <v>100</v>
      </c>
      <c r="D1261" s="344">
        <v>100</v>
      </c>
      <c r="E1261" s="37"/>
      <c r="F1261" s="37"/>
      <c r="G1261" s="37"/>
      <c r="H1261" s="37"/>
      <c r="I1261" s="37"/>
      <c r="J1261" s="37"/>
      <c r="K1261" s="37"/>
      <c r="L1261" s="343">
        <v>1259</v>
      </c>
      <c r="M1261" s="345">
        <v>-40</v>
      </c>
      <c r="N1261" s="345">
        <v>-40</v>
      </c>
      <c r="O1261" s="345">
        <v>0</v>
      </c>
    </row>
    <row r="1262" spans="1:15" x14ac:dyDescent="0.3">
      <c r="A1262" s="343">
        <v>1260</v>
      </c>
      <c r="B1262" s="344">
        <v>140</v>
      </c>
      <c r="C1262" s="344">
        <v>100</v>
      </c>
      <c r="D1262" s="344">
        <v>100</v>
      </c>
      <c r="E1262" s="37"/>
      <c r="F1262" s="37"/>
      <c r="G1262" s="37"/>
      <c r="H1262" s="37"/>
      <c r="I1262" s="37"/>
      <c r="J1262" s="37"/>
      <c r="K1262" s="37"/>
      <c r="L1262" s="343">
        <v>1260</v>
      </c>
      <c r="M1262" s="345">
        <v>-40</v>
      </c>
      <c r="N1262" s="345">
        <v>-40</v>
      </c>
      <c r="O1262" s="345">
        <v>0</v>
      </c>
    </row>
    <row r="1263" spans="1:15" x14ac:dyDescent="0.3">
      <c r="A1263" s="343">
        <v>1261</v>
      </c>
      <c r="B1263" s="344">
        <v>140</v>
      </c>
      <c r="C1263" s="344">
        <v>100</v>
      </c>
      <c r="D1263" s="344">
        <v>100</v>
      </c>
      <c r="E1263" s="37"/>
      <c r="F1263" s="37"/>
      <c r="G1263" s="37"/>
      <c r="H1263" s="37"/>
      <c r="I1263" s="37"/>
      <c r="J1263" s="37"/>
      <c r="K1263" s="37"/>
      <c r="L1263" s="343">
        <v>1261</v>
      </c>
      <c r="M1263" s="345">
        <v>-40</v>
      </c>
      <c r="N1263" s="345">
        <v>-40</v>
      </c>
      <c r="O1263" s="345">
        <v>0</v>
      </c>
    </row>
    <row r="1264" spans="1:15" x14ac:dyDescent="0.3">
      <c r="A1264" s="343">
        <v>1262</v>
      </c>
      <c r="B1264" s="344">
        <v>140</v>
      </c>
      <c r="C1264" s="344">
        <v>100</v>
      </c>
      <c r="D1264" s="344">
        <v>100</v>
      </c>
      <c r="E1264" s="37"/>
      <c r="F1264" s="37"/>
      <c r="G1264" s="37"/>
      <c r="H1264" s="37"/>
      <c r="I1264" s="37"/>
      <c r="J1264" s="37"/>
      <c r="K1264" s="37"/>
      <c r="L1264" s="343">
        <v>1262</v>
      </c>
      <c r="M1264" s="345">
        <v>-40</v>
      </c>
      <c r="N1264" s="345">
        <v>-40</v>
      </c>
      <c r="O1264" s="345">
        <v>0</v>
      </c>
    </row>
    <row r="1265" spans="1:15" x14ac:dyDescent="0.3">
      <c r="A1265" s="343">
        <v>1263</v>
      </c>
      <c r="B1265" s="344">
        <v>140</v>
      </c>
      <c r="C1265" s="344">
        <v>100</v>
      </c>
      <c r="D1265" s="344">
        <v>100</v>
      </c>
      <c r="E1265" s="37"/>
      <c r="F1265" s="37"/>
      <c r="G1265" s="37"/>
      <c r="H1265" s="37"/>
      <c r="I1265" s="37"/>
      <c r="J1265" s="37"/>
      <c r="K1265" s="37"/>
      <c r="L1265" s="343">
        <v>1263</v>
      </c>
      <c r="M1265" s="345">
        <v>-40</v>
      </c>
      <c r="N1265" s="345">
        <v>-40</v>
      </c>
      <c r="O1265" s="345">
        <v>0</v>
      </c>
    </row>
    <row r="1266" spans="1:15" x14ac:dyDescent="0.3">
      <c r="A1266" s="343">
        <v>1264</v>
      </c>
      <c r="B1266" s="344">
        <v>140</v>
      </c>
      <c r="C1266" s="344">
        <v>100</v>
      </c>
      <c r="D1266" s="344">
        <v>100</v>
      </c>
      <c r="E1266" s="37"/>
      <c r="F1266" s="37"/>
      <c r="G1266" s="37"/>
      <c r="H1266" s="37"/>
      <c r="I1266" s="37"/>
      <c r="J1266" s="37"/>
      <c r="K1266" s="37"/>
      <c r="L1266" s="343">
        <v>1264</v>
      </c>
      <c r="M1266" s="345">
        <v>-40</v>
      </c>
      <c r="N1266" s="345">
        <v>-40</v>
      </c>
      <c r="O1266" s="345">
        <v>0</v>
      </c>
    </row>
    <row r="1267" spans="1:15" x14ac:dyDescent="0.3">
      <c r="A1267" s="343">
        <v>1265</v>
      </c>
      <c r="B1267" s="344">
        <v>140</v>
      </c>
      <c r="C1267" s="344">
        <v>100</v>
      </c>
      <c r="D1267" s="344">
        <v>100</v>
      </c>
      <c r="E1267" s="37"/>
      <c r="F1267" s="37"/>
      <c r="G1267" s="37"/>
      <c r="H1267" s="37"/>
      <c r="I1267" s="37"/>
      <c r="J1267" s="37"/>
      <c r="K1267" s="37"/>
      <c r="L1267" s="343">
        <v>1265</v>
      </c>
      <c r="M1267" s="345">
        <v>-40</v>
      </c>
      <c r="N1267" s="345">
        <v>-40</v>
      </c>
      <c r="O1267" s="345">
        <v>0</v>
      </c>
    </row>
    <row r="1268" spans="1:15" x14ac:dyDescent="0.3">
      <c r="A1268" s="343">
        <v>1266</v>
      </c>
      <c r="B1268" s="344">
        <v>140</v>
      </c>
      <c r="C1268" s="344">
        <v>100</v>
      </c>
      <c r="D1268" s="344">
        <v>100</v>
      </c>
      <c r="E1268" s="37"/>
      <c r="F1268" s="37"/>
      <c r="G1268" s="37"/>
      <c r="H1268" s="37"/>
      <c r="I1268" s="37"/>
      <c r="J1268" s="37"/>
      <c r="K1268" s="37"/>
      <c r="L1268" s="343">
        <v>1266</v>
      </c>
      <c r="M1268" s="345">
        <v>-40</v>
      </c>
      <c r="N1268" s="345">
        <v>-40</v>
      </c>
      <c r="O1268" s="345">
        <v>0</v>
      </c>
    </row>
    <row r="1269" spans="1:15" x14ac:dyDescent="0.3">
      <c r="A1269" s="343">
        <v>1267</v>
      </c>
      <c r="B1269" s="344">
        <v>140</v>
      </c>
      <c r="C1269" s="344">
        <v>100</v>
      </c>
      <c r="D1269" s="344">
        <v>100</v>
      </c>
      <c r="E1269" s="37"/>
      <c r="F1269" s="37"/>
      <c r="G1269" s="37"/>
      <c r="H1269" s="37"/>
      <c r="I1269" s="37"/>
      <c r="J1269" s="37"/>
      <c r="K1269" s="37"/>
      <c r="L1269" s="343">
        <v>1267</v>
      </c>
      <c r="M1269" s="345">
        <v>-40</v>
      </c>
      <c r="N1269" s="345">
        <v>-40</v>
      </c>
      <c r="O1269" s="345">
        <v>0</v>
      </c>
    </row>
    <row r="1270" spans="1:15" x14ac:dyDescent="0.3">
      <c r="A1270" s="343">
        <v>1268</v>
      </c>
      <c r="B1270" s="344">
        <v>140</v>
      </c>
      <c r="C1270" s="344">
        <v>100</v>
      </c>
      <c r="D1270" s="344">
        <v>100</v>
      </c>
      <c r="E1270" s="37"/>
      <c r="F1270" s="37"/>
      <c r="G1270" s="37"/>
      <c r="H1270" s="37"/>
      <c r="I1270" s="37"/>
      <c r="J1270" s="37"/>
      <c r="K1270" s="37"/>
      <c r="L1270" s="343">
        <v>1268</v>
      </c>
      <c r="M1270" s="345">
        <v>-40</v>
      </c>
      <c r="N1270" s="345">
        <v>-40</v>
      </c>
      <c r="O1270" s="345">
        <v>0</v>
      </c>
    </row>
    <row r="1271" spans="1:15" x14ac:dyDescent="0.3">
      <c r="A1271" s="343">
        <v>1269</v>
      </c>
      <c r="B1271" s="344">
        <v>140</v>
      </c>
      <c r="C1271" s="344">
        <v>100</v>
      </c>
      <c r="D1271" s="344">
        <v>100</v>
      </c>
      <c r="E1271" s="37"/>
      <c r="F1271" s="37"/>
      <c r="G1271" s="37"/>
      <c r="H1271" s="37"/>
      <c r="I1271" s="37"/>
      <c r="J1271" s="37"/>
      <c r="K1271" s="37"/>
      <c r="L1271" s="343">
        <v>1269</v>
      </c>
      <c r="M1271" s="345">
        <v>-40</v>
      </c>
      <c r="N1271" s="345">
        <v>-40</v>
      </c>
      <c r="O1271" s="345">
        <v>0</v>
      </c>
    </row>
    <row r="1272" spans="1:15" x14ac:dyDescent="0.3">
      <c r="A1272" s="343">
        <v>1270</v>
      </c>
      <c r="B1272" s="344">
        <v>140</v>
      </c>
      <c r="C1272" s="344">
        <v>100</v>
      </c>
      <c r="D1272" s="344">
        <v>100</v>
      </c>
      <c r="E1272" s="37"/>
      <c r="F1272" s="37"/>
      <c r="G1272" s="37"/>
      <c r="H1272" s="37"/>
      <c r="I1272" s="37"/>
      <c r="J1272" s="37"/>
      <c r="K1272" s="37"/>
      <c r="L1272" s="343">
        <v>1270</v>
      </c>
      <c r="M1272" s="345">
        <v>-40</v>
      </c>
      <c r="N1272" s="345">
        <v>-40</v>
      </c>
      <c r="O1272" s="345">
        <v>0</v>
      </c>
    </row>
    <row r="1273" spans="1:15" x14ac:dyDescent="0.3">
      <c r="A1273" s="343">
        <v>1271</v>
      </c>
      <c r="B1273" s="344">
        <v>140</v>
      </c>
      <c r="C1273" s="344">
        <v>100</v>
      </c>
      <c r="D1273" s="344">
        <v>100</v>
      </c>
      <c r="E1273" s="37"/>
      <c r="F1273" s="37"/>
      <c r="G1273" s="37"/>
      <c r="H1273" s="37"/>
      <c r="I1273" s="37"/>
      <c r="J1273" s="37"/>
      <c r="K1273" s="37"/>
      <c r="L1273" s="343">
        <v>1271</v>
      </c>
      <c r="M1273" s="345">
        <v>-40</v>
      </c>
      <c r="N1273" s="345">
        <v>-40</v>
      </c>
      <c r="O1273" s="345">
        <v>0</v>
      </c>
    </row>
    <row r="1274" spans="1:15" x14ac:dyDescent="0.3">
      <c r="A1274" s="343">
        <v>1272</v>
      </c>
      <c r="B1274" s="344">
        <v>140</v>
      </c>
      <c r="C1274" s="344">
        <v>100</v>
      </c>
      <c r="D1274" s="344">
        <v>100</v>
      </c>
      <c r="E1274" s="37"/>
      <c r="F1274" s="37"/>
      <c r="G1274" s="37"/>
      <c r="H1274" s="37"/>
      <c r="I1274" s="37"/>
      <c r="J1274" s="37"/>
      <c r="K1274" s="37"/>
      <c r="L1274" s="343">
        <v>1272</v>
      </c>
      <c r="M1274" s="345">
        <v>-40</v>
      </c>
      <c r="N1274" s="345">
        <v>-40</v>
      </c>
      <c r="O1274" s="345">
        <v>0</v>
      </c>
    </row>
    <row r="1275" spans="1:15" x14ac:dyDescent="0.3">
      <c r="A1275" s="343">
        <v>1273</v>
      </c>
      <c r="B1275" s="344">
        <v>140</v>
      </c>
      <c r="C1275" s="344">
        <v>100</v>
      </c>
      <c r="D1275" s="344">
        <v>100</v>
      </c>
      <c r="E1275" s="37"/>
      <c r="F1275" s="37"/>
      <c r="G1275" s="37"/>
      <c r="H1275" s="37"/>
      <c r="I1275" s="37"/>
      <c r="J1275" s="37"/>
      <c r="K1275" s="37"/>
      <c r="L1275" s="343">
        <v>1273</v>
      </c>
      <c r="M1275" s="345">
        <v>-40</v>
      </c>
      <c r="N1275" s="345">
        <v>-40</v>
      </c>
      <c r="O1275" s="345">
        <v>0</v>
      </c>
    </row>
    <row r="1276" spans="1:15" x14ac:dyDescent="0.3">
      <c r="A1276" s="343">
        <v>1274</v>
      </c>
      <c r="B1276" s="344">
        <v>140</v>
      </c>
      <c r="C1276" s="344">
        <v>100</v>
      </c>
      <c r="D1276" s="344">
        <v>100</v>
      </c>
      <c r="E1276" s="37"/>
      <c r="F1276" s="37"/>
      <c r="G1276" s="37"/>
      <c r="H1276" s="37"/>
      <c r="I1276" s="37"/>
      <c r="J1276" s="37"/>
      <c r="K1276" s="37"/>
      <c r="L1276" s="343">
        <v>1274</v>
      </c>
      <c r="M1276" s="345">
        <v>-40</v>
      </c>
      <c r="N1276" s="345">
        <v>-40</v>
      </c>
      <c r="O1276" s="345">
        <v>0</v>
      </c>
    </row>
    <row r="1277" spans="1:15" x14ac:dyDescent="0.3">
      <c r="A1277" s="343">
        <v>1275</v>
      </c>
      <c r="B1277" s="344">
        <v>140</v>
      </c>
      <c r="C1277" s="344">
        <v>100</v>
      </c>
      <c r="D1277" s="344">
        <v>100</v>
      </c>
      <c r="E1277" s="37"/>
      <c r="F1277" s="37"/>
      <c r="G1277" s="37"/>
      <c r="H1277" s="37"/>
      <c r="I1277" s="37"/>
      <c r="J1277" s="37"/>
      <c r="K1277" s="37"/>
      <c r="L1277" s="343">
        <v>1275</v>
      </c>
      <c r="M1277" s="345">
        <v>-40</v>
      </c>
      <c r="N1277" s="345">
        <v>-40</v>
      </c>
      <c r="O1277" s="345">
        <v>0</v>
      </c>
    </row>
    <row r="1278" spans="1:15" x14ac:dyDescent="0.3">
      <c r="A1278" s="343">
        <v>1276</v>
      </c>
      <c r="B1278" s="344">
        <v>140</v>
      </c>
      <c r="C1278" s="344">
        <v>100</v>
      </c>
      <c r="D1278" s="344">
        <v>100</v>
      </c>
      <c r="E1278" s="37"/>
      <c r="F1278" s="37"/>
      <c r="G1278" s="37"/>
      <c r="H1278" s="37"/>
      <c r="I1278" s="37"/>
      <c r="J1278" s="37"/>
      <c r="K1278" s="37"/>
      <c r="L1278" s="343">
        <v>1276</v>
      </c>
      <c r="M1278" s="345">
        <v>-40</v>
      </c>
      <c r="N1278" s="345">
        <v>-40</v>
      </c>
      <c r="O1278" s="345">
        <v>0</v>
      </c>
    </row>
    <row r="1279" spans="1:15" x14ac:dyDescent="0.3">
      <c r="A1279" s="343">
        <v>1277</v>
      </c>
      <c r="B1279" s="344">
        <v>140</v>
      </c>
      <c r="C1279" s="344">
        <v>100</v>
      </c>
      <c r="D1279" s="344">
        <v>100</v>
      </c>
      <c r="E1279" s="37"/>
      <c r="F1279" s="37"/>
      <c r="G1279" s="37"/>
      <c r="H1279" s="37"/>
      <c r="I1279" s="37"/>
      <c r="J1279" s="37"/>
      <c r="K1279" s="37"/>
      <c r="L1279" s="343">
        <v>1277</v>
      </c>
      <c r="M1279" s="345">
        <v>-40</v>
      </c>
      <c r="N1279" s="345">
        <v>-40</v>
      </c>
      <c r="O1279" s="345">
        <v>0</v>
      </c>
    </row>
    <row r="1280" spans="1:15" x14ac:dyDescent="0.3">
      <c r="A1280" s="343">
        <v>1278</v>
      </c>
      <c r="B1280" s="344">
        <v>140</v>
      </c>
      <c r="C1280" s="344">
        <v>100</v>
      </c>
      <c r="D1280" s="344">
        <v>100</v>
      </c>
      <c r="E1280" s="37"/>
      <c r="F1280" s="37"/>
      <c r="G1280" s="37"/>
      <c r="H1280" s="37"/>
      <c r="I1280" s="37"/>
      <c r="J1280" s="37"/>
      <c r="K1280" s="37"/>
      <c r="L1280" s="343">
        <v>1278</v>
      </c>
      <c r="M1280" s="345">
        <v>-40</v>
      </c>
      <c r="N1280" s="345">
        <v>-40</v>
      </c>
      <c r="O1280" s="345">
        <v>0</v>
      </c>
    </row>
    <row r="1281" spans="1:15" x14ac:dyDescent="0.3">
      <c r="A1281" s="343">
        <v>1279</v>
      </c>
      <c r="B1281" s="344">
        <v>140</v>
      </c>
      <c r="C1281" s="344">
        <v>100</v>
      </c>
      <c r="D1281" s="344">
        <v>100</v>
      </c>
      <c r="E1281" s="37"/>
      <c r="F1281" s="37"/>
      <c r="G1281" s="37"/>
      <c r="H1281" s="37"/>
      <c r="I1281" s="37"/>
      <c r="J1281" s="37"/>
      <c r="K1281" s="37"/>
      <c r="L1281" s="343">
        <v>1279</v>
      </c>
      <c r="M1281" s="345">
        <v>-40</v>
      </c>
      <c r="N1281" s="345">
        <v>-40</v>
      </c>
      <c r="O1281" s="345">
        <v>0</v>
      </c>
    </row>
    <row r="1282" spans="1:15" x14ac:dyDescent="0.3">
      <c r="A1282" s="343">
        <v>1280</v>
      </c>
      <c r="B1282" s="344">
        <v>140</v>
      </c>
      <c r="C1282" s="344">
        <v>100</v>
      </c>
      <c r="D1282" s="344">
        <v>100</v>
      </c>
      <c r="E1282" s="37"/>
      <c r="F1282" s="37"/>
      <c r="G1282" s="37"/>
      <c r="H1282" s="37"/>
      <c r="I1282" s="37"/>
      <c r="J1282" s="37"/>
      <c r="K1282" s="37"/>
      <c r="L1282" s="343">
        <v>1280</v>
      </c>
      <c r="M1282" s="345">
        <v>-40</v>
      </c>
      <c r="N1282" s="345">
        <v>-40</v>
      </c>
      <c r="O1282" s="345">
        <v>0</v>
      </c>
    </row>
    <row r="1283" spans="1:15" x14ac:dyDescent="0.3">
      <c r="A1283" s="343">
        <v>1281</v>
      </c>
      <c r="B1283" s="344">
        <v>140</v>
      </c>
      <c r="C1283" s="344">
        <v>100</v>
      </c>
      <c r="D1283" s="344">
        <v>100</v>
      </c>
      <c r="E1283" s="37"/>
      <c r="F1283" s="37"/>
      <c r="G1283" s="37"/>
      <c r="H1283" s="37"/>
      <c r="I1283" s="37"/>
      <c r="J1283" s="37"/>
      <c r="K1283" s="37"/>
      <c r="L1283" s="343">
        <v>1281</v>
      </c>
      <c r="M1283" s="345">
        <v>-40</v>
      </c>
      <c r="N1283" s="345">
        <v>-40</v>
      </c>
      <c r="O1283" s="345">
        <v>0</v>
      </c>
    </row>
    <row r="1284" spans="1:15" x14ac:dyDescent="0.3">
      <c r="A1284" s="343">
        <v>1282</v>
      </c>
      <c r="B1284" s="344">
        <v>140</v>
      </c>
      <c r="C1284" s="344">
        <v>100</v>
      </c>
      <c r="D1284" s="344">
        <v>100</v>
      </c>
      <c r="E1284" s="37"/>
      <c r="F1284" s="37"/>
      <c r="G1284" s="37"/>
      <c r="H1284" s="37"/>
      <c r="I1284" s="37"/>
      <c r="J1284" s="37"/>
      <c r="K1284" s="37"/>
      <c r="L1284" s="343">
        <v>1282</v>
      </c>
      <c r="M1284" s="345">
        <v>-40</v>
      </c>
      <c r="N1284" s="345">
        <v>-40</v>
      </c>
      <c r="O1284" s="345">
        <v>0</v>
      </c>
    </row>
    <row r="1285" spans="1:15" x14ac:dyDescent="0.3">
      <c r="A1285" s="343">
        <v>1283</v>
      </c>
      <c r="B1285" s="344">
        <v>140</v>
      </c>
      <c r="C1285" s="344">
        <v>100</v>
      </c>
      <c r="D1285" s="344">
        <v>100</v>
      </c>
      <c r="E1285" s="37"/>
      <c r="F1285" s="37"/>
      <c r="G1285" s="37"/>
      <c r="H1285" s="37"/>
      <c r="I1285" s="37"/>
      <c r="J1285" s="37"/>
      <c r="K1285" s="37"/>
      <c r="L1285" s="343">
        <v>1283</v>
      </c>
      <c r="M1285" s="345">
        <v>-40</v>
      </c>
      <c r="N1285" s="345">
        <v>-40</v>
      </c>
      <c r="O1285" s="345">
        <v>0</v>
      </c>
    </row>
    <row r="1286" spans="1:15" x14ac:dyDescent="0.3">
      <c r="A1286" s="343">
        <v>1284</v>
      </c>
      <c r="B1286" s="344">
        <v>140</v>
      </c>
      <c r="C1286" s="344">
        <v>100</v>
      </c>
      <c r="D1286" s="344">
        <v>100</v>
      </c>
      <c r="E1286" s="37"/>
      <c r="F1286" s="37"/>
      <c r="G1286" s="37"/>
      <c r="H1286" s="37"/>
      <c r="I1286" s="37"/>
      <c r="J1286" s="37"/>
      <c r="K1286" s="37"/>
      <c r="L1286" s="343">
        <v>1284</v>
      </c>
      <c r="M1286" s="345">
        <v>-40</v>
      </c>
      <c r="N1286" s="345">
        <v>-40</v>
      </c>
      <c r="O1286" s="345">
        <v>0</v>
      </c>
    </row>
    <row r="1287" spans="1:15" x14ac:dyDescent="0.3">
      <c r="A1287" s="343">
        <v>1285</v>
      </c>
      <c r="B1287" s="344">
        <v>140</v>
      </c>
      <c r="C1287" s="344">
        <v>100</v>
      </c>
      <c r="D1287" s="344">
        <v>100</v>
      </c>
      <c r="E1287" s="37"/>
      <c r="F1287" s="37"/>
      <c r="G1287" s="37"/>
      <c r="H1287" s="37"/>
      <c r="I1287" s="37"/>
      <c r="J1287" s="37"/>
      <c r="K1287" s="37"/>
      <c r="L1287" s="343">
        <v>1285</v>
      </c>
      <c r="M1287" s="345">
        <v>-40</v>
      </c>
      <c r="N1287" s="345">
        <v>-40</v>
      </c>
      <c r="O1287" s="345">
        <v>0</v>
      </c>
    </row>
    <row r="1288" spans="1:15" x14ac:dyDescent="0.3">
      <c r="A1288" s="343">
        <v>1286</v>
      </c>
      <c r="B1288" s="344">
        <v>140</v>
      </c>
      <c r="C1288" s="344">
        <v>100</v>
      </c>
      <c r="D1288" s="344">
        <v>100</v>
      </c>
      <c r="E1288" s="37"/>
      <c r="F1288" s="37"/>
      <c r="G1288" s="37"/>
      <c r="H1288" s="37"/>
      <c r="I1288" s="37"/>
      <c r="J1288" s="37"/>
      <c r="K1288" s="37"/>
      <c r="L1288" s="343">
        <v>1286</v>
      </c>
      <c r="M1288" s="345">
        <v>-40</v>
      </c>
      <c r="N1288" s="345">
        <v>-40</v>
      </c>
      <c r="O1288" s="345">
        <v>0</v>
      </c>
    </row>
    <row r="1289" spans="1:15" x14ac:dyDescent="0.3">
      <c r="A1289" s="343">
        <v>1287</v>
      </c>
      <c r="B1289" s="344">
        <v>140</v>
      </c>
      <c r="C1289" s="344">
        <v>100</v>
      </c>
      <c r="D1289" s="344">
        <v>100</v>
      </c>
      <c r="E1289" s="37"/>
      <c r="F1289" s="37"/>
      <c r="G1289" s="37"/>
      <c r="H1289" s="37"/>
      <c r="I1289" s="37"/>
      <c r="J1289" s="37"/>
      <c r="K1289" s="37"/>
      <c r="L1289" s="343">
        <v>1287</v>
      </c>
      <c r="M1289" s="345">
        <v>-40</v>
      </c>
      <c r="N1289" s="345">
        <v>-40</v>
      </c>
      <c r="O1289" s="345">
        <v>0</v>
      </c>
    </row>
    <row r="1290" spans="1:15" x14ac:dyDescent="0.3">
      <c r="A1290" s="343">
        <v>1288</v>
      </c>
      <c r="B1290" s="344">
        <v>140</v>
      </c>
      <c r="C1290" s="344">
        <v>100</v>
      </c>
      <c r="D1290" s="344">
        <v>100</v>
      </c>
      <c r="E1290" s="37"/>
      <c r="F1290" s="37"/>
      <c r="G1290" s="37"/>
      <c r="H1290" s="37"/>
      <c r="I1290" s="37"/>
      <c r="J1290" s="37"/>
      <c r="K1290" s="37"/>
      <c r="L1290" s="343">
        <v>1288</v>
      </c>
      <c r="M1290" s="345">
        <v>-40</v>
      </c>
      <c r="N1290" s="345">
        <v>-40</v>
      </c>
      <c r="O1290" s="345">
        <v>0</v>
      </c>
    </row>
    <row r="1291" spans="1:15" x14ac:dyDescent="0.3">
      <c r="A1291" s="343">
        <v>1289</v>
      </c>
      <c r="B1291" s="344">
        <v>140</v>
      </c>
      <c r="C1291" s="344">
        <v>100</v>
      </c>
      <c r="D1291" s="344">
        <v>100</v>
      </c>
      <c r="E1291" s="37"/>
      <c r="F1291" s="37"/>
      <c r="G1291" s="37"/>
      <c r="H1291" s="37"/>
      <c r="I1291" s="37"/>
      <c r="J1291" s="37"/>
      <c r="K1291" s="37"/>
      <c r="L1291" s="343">
        <v>1289</v>
      </c>
      <c r="M1291" s="345">
        <v>-40</v>
      </c>
      <c r="N1291" s="345">
        <v>-40</v>
      </c>
      <c r="O1291" s="345">
        <v>0</v>
      </c>
    </row>
    <row r="1292" spans="1:15" x14ac:dyDescent="0.3">
      <c r="A1292" s="343">
        <v>1290</v>
      </c>
      <c r="B1292" s="344">
        <v>140</v>
      </c>
      <c r="C1292" s="344">
        <v>100</v>
      </c>
      <c r="D1292" s="344">
        <v>100</v>
      </c>
      <c r="E1292" s="37"/>
      <c r="F1292" s="37"/>
      <c r="G1292" s="37"/>
      <c r="H1292" s="37"/>
      <c r="I1292" s="37"/>
      <c r="J1292" s="37"/>
      <c r="K1292" s="37"/>
      <c r="L1292" s="343">
        <v>1290</v>
      </c>
      <c r="M1292" s="345">
        <v>-40</v>
      </c>
      <c r="N1292" s="345">
        <v>-40</v>
      </c>
      <c r="O1292" s="345">
        <v>0</v>
      </c>
    </row>
    <row r="1293" spans="1:15" x14ac:dyDescent="0.3">
      <c r="A1293" s="343">
        <v>1291</v>
      </c>
      <c r="B1293" s="344">
        <v>140</v>
      </c>
      <c r="C1293" s="344">
        <v>100</v>
      </c>
      <c r="D1293" s="344">
        <v>100</v>
      </c>
      <c r="E1293" s="37"/>
      <c r="F1293" s="37"/>
      <c r="G1293" s="37"/>
      <c r="H1293" s="37"/>
      <c r="I1293" s="37"/>
      <c r="J1293" s="37"/>
      <c r="K1293" s="37"/>
      <c r="L1293" s="343">
        <v>1291</v>
      </c>
      <c r="M1293" s="345">
        <v>-40</v>
      </c>
      <c r="N1293" s="345">
        <v>-40</v>
      </c>
      <c r="O1293" s="345">
        <v>0</v>
      </c>
    </row>
    <row r="1294" spans="1:15" x14ac:dyDescent="0.3">
      <c r="A1294" s="343">
        <v>1292</v>
      </c>
      <c r="B1294" s="344">
        <v>140</v>
      </c>
      <c r="C1294" s="344">
        <v>100</v>
      </c>
      <c r="D1294" s="344">
        <v>100</v>
      </c>
      <c r="E1294" s="37"/>
      <c r="F1294" s="37"/>
      <c r="G1294" s="37"/>
      <c r="H1294" s="37"/>
      <c r="I1294" s="37"/>
      <c r="J1294" s="37"/>
      <c r="K1294" s="37"/>
      <c r="L1294" s="343">
        <v>1292</v>
      </c>
      <c r="M1294" s="345">
        <v>-40</v>
      </c>
      <c r="N1294" s="345">
        <v>-40</v>
      </c>
      <c r="O1294" s="345">
        <v>0</v>
      </c>
    </row>
    <row r="1295" spans="1:15" x14ac:dyDescent="0.3">
      <c r="A1295" s="343">
        <v>1293</v>
      </c>
      <c r="B1295" s="344">
        <v>140</v>
      </c>
      <c r="C1295" s="344">
        <v>100</v>
      </c>
      <c r="D1295" s="344">
        <v>100</v>
      </c>
      <c r="E1295" s="37"/>
      <c r="F1295" s="37"/>
      <c r="G1295" s="37"/>
      <c r="H1295" s="37"/>
      <c r="I1295" s="37"/>
      <c r="J1295" s="37"/>
      <c r="K1295" s="37"/>
      <c r="L1295" s="343">
        <v>1293</v>
      </c>
      <c r="M1295" s="345">
        <v>-40</v>
      </c>
      <c r="N1295" s="345">
        <v>-40</v>
      </c>
      <c r="O1295" s="345">
        <v>0</v>
      </c>
    </row>
    <row r="1296" spans="1:15" x14ac:dyDescent="0.3">
      <c r="A1296" s="343">
        <v>1294</v>
      </c>
      <c r="B1296" s="344">
        <v>140</v>
      </c>
      <c r="C1296" s="344">
        <v>100</v>
      </c>
      <c r="D1296" s="344">
        <v>100</v>
      </c>
      <c r="E1296" s="37"/>
      <c r="F1296" s="37"/>
      <c r="G1296" s="37"/>
      <c r="H1296" s="37"/>
      <c r="I1296" s="37"/>
      <c r="J1296" s="37"/>
      <c r="K1296" s="37"/>
      <c r="L1296" s="343">
        <v>1294</v>
      </c>
      <c r="M1296" s="345">
        <v>-40</v>
      </c>
      <c r="N1296" s="345">
        <v>-40</v>
      </c>
      <c r="O1296" s="345">
        <v>0</v>
      </c>
    </row>
    <row r="1297" spans="1:15" x14ac:dyDescent="0.3">
      <c r="A1297" s="343">
        <v>1295</v>
      </c>
      <c r="B1297" s="344">
        <v>140</v>
      </c>
      <c r="C1297" s="344">
        <v>100</v>
      </c>
      <c r="D1297" s="344">
        <v>100</v>
      </c>
      <c r="E1297" s="37"/>
      <c r="F1297" s="37"/>
      <c r="G1297" s="37"/>
      <c r="H1297" s="37"/>
      <c r="I1297" s="37"/>
      <c r="J1297" s="37"/>
      <c r="K1297" s="37"/>
      <c r="L1297" s="343">
        <v>1295</v>
      </c>
      <c r="M1297" s="345">
        <v>-40</v>
      </c>
      <c r="N1297" s="345">
        <v>-40</v>
      </c>
      <c r="O1297" s="345">
        <v>0</v>
      </c>
    </row>
    <row r="1298" spans="1:15" x14ac:dyDescent="0.3">
      <c r="A1298" s="343">
        <v>1296</v>
      </c>
      <c r="B1298" s="344">
        <v>140</v>
      </c>
      <c r="C1298" s="344">
        <v>100</v>
      </c>
      <c r="D1298" s="344">
        <v>100</v>
      </c>
      <c r="E1298" s="37"/>
      <c r="F1298" s="37"/>
      <c r="G1298" s="37"/>
      <c r="H1298" s="37"/>
      <c r="I1298" s="37"/>
      <c r="J1298" s="37"/>
      <c r="K1298" s="37"/>
      <c r="L1298" s="343">
        <v>1296</v>
      </c>
      <c r="M1298" s="345">
        <v>-40</v>
      </c>
      <c r="N1298" s="345">
        <v>-40</v>
      </c>
      <c r="O1298" s="345">
        <v>0</v>
      </c>
    </row>
    <row r="1299" spans="1:15" x14ac:dyDescent="0.3">
      <c r="A1299" s="343">
        <v>1297</v>
      </c>
      <c r="B1299" s="344">
        <v>140</v>
      </c>
      <c r="C1299" s="344">
        <v>100</v>
      </c>
      <c r="D1299" s="344">
        <v>100</v>
      </c>
      <c r="E1299" s="37"/>
      <c r="F1299" s="37"/>
      <c r="G1299" s="37"/>
      <c r="H1299" s="37"/>
      <c r="I1299" s="37"/>
      <c r="J1299" s="37"/>
      <c r="K1299" s="37"/>
      <c r="L1299" s="343">
        <v>1297</v>
      </c>
      <c r="M1299" s="345">
        <v>-40</v>
      </c>
      <c r="N1299" s="345">
        <v>-40</v>
      </c>
      <c r="O1299" s="345">
        <v>0</v>
      </c>
    </row>
    <row r="1300" spans="1:15" x14ac:dyDescent="0.3">
      <c r="A1300" s="343">
        <v>1298</v>
      </c>
      <c r="B1300" s="344">
        <v>140</v>
      </c>
      <c r="C1300" s="344">
        <v>100</v>
      </c>
      <c r="D1300" s="344">
        <v>100</v>
      </c>
      <c r="E1300" s="37"/>
      <c r="F1300" s="37"/>
      <c r="G1300" s="37"/>
      <c r="H1300" s="37"/>
      <c r="I1300" s="37"/>
      <c r="J1300" s="37"/>
      <c r="K1300" s="37"/>
      <c r="L1300" s="343">
        <v>1298</v>
      </c>
      <c r="M1300" s="345">
        <v>-40</v>
      </c>
      <c r="N1300" s="345">
        <v>-40</v>
      </c>
      <c r="O1300" s="345">
        <v>0</v>
      </c>
    </row>
    <row r="1301" spans="1:15" x14ac:dyDescent="0.3">
      <c r="A1301" s="343">
        <v>1299</v>
      </c>
      <c r="B1301" s="344">
        <v>140</v>
      </c>
      <c r="C1301" s="344">
        <v>100</v>
      </c>
      <c r="D1301" s="344">
        <v>100</v>
      </c>
      <c r="E1301" s="37"/>
      <c r="F1301" s="37"/>
      <c r="G1301" s="37"/>
      <c r="H1301" s="37"/>
      <c r="I1301" s="37"/>
      <c r="J1301" s="37"/>
      <c r="K1301" s="37"/>
      <c r="L1301" s="343">
        <v>1299</v>
      </c>
      <c r="M1301" s="345">
        <v>-40</v>
      </c>
      <c r="N1301" s="345">
        <v>-40</v>
      </c>
      <c r="O1301" s="345">
        <v>0</v>
      </c>
    </row>
    <row r="1302" spans="1:15" x14ac:dyDescent="0.3">
      <c r="A1302" s="343">
        <v>1300</v>
      </c>
      <c r="B1302" s="344">
        <v>140</v>
      </c>
      <c r="C1302" s="344">
        <v>100</v>
      </c>
      <c r="D1302" s="344">
        <v>100</v>
      </c>
      <c r="E1302" s="37"/>
      <c r="F1302" s="37"/>
      <c r="G1302" s="37"/>
      <c r="H1302" s="37"/>
      <c r="I1302" s="37"/>
      <c r="J1302" s="37"/>
      <c r="K1302" s="37"/>
      <c r="L1302" s="343">
        <v>1300</v>
      </c>
      <c r="M1302" s="345">
        <v>-40</v>
      </c>
      <c r="N1302" s="345">
        <v>-40</v>
      </c>
      <c r="O1302" s="345">
        <v>0</v>
      </c>
    </row>
    <row r="1303" spans="1:15" x14ac:dyDescent="0.3">
      <c r="A1303" s="343">
        <v>1301</v>
      </c>
      <c r="B1303" s="344">
        <v>140</v>
      </c>
      <c r="C1303" s="344">
        <v>100</v>
      </c>
      <c r="D1303" s="344">
        <v>100</v>
      </c>
      <c r="E1303" s="37"/>
      <c r="F1303" s="37"/>
      <c r="G1303" s="37"/>
      <c r="H1303" s="37"/>
      <c r="I1303" s="37"/>
      <c r="J1303" s="37"/>
      <c r="K1303" s="37"/>
      <c r="L1303" s="343">
        <v>1301</v>
      </c>
      <c r="M1303" s="345">
        <v>-40</v>
      </c>
      <c r="N1303" s="345">
        <v>-40</v>
      </c>
      <c r="O1303" s="345">
        <v>0</v>
      </c>
    </row>
    <row r="1304" spans="1:15" x14ac:dyDescent="0.3">
      <c r="A1304" s="343">
        <v>1302</v>
      </c>
      <c r="B1304" s="344">
        <v>140</v>
      </c>
      <c r="C1304" s="344">
        <v>100</v>
      </c>
      <c r="D1304" s="344">
        <v>100</v>
      </c>
      <c r="E1304" s="37"/>
      <c r="F1304" s="37"/>
      <c r="G1304" s="37"/>
      <c r="H1304" s="37"/>
      <c r="I1304" s="37"/>
      <c r="J1304" s="37"/>
      <c r="K1304" s="37"/>
      <c r="L1304" s="343">
        <v>1302</v>
      </c>
      <c r="M1304" s="345">
        <v>-40</v>
      </c>
      <c r="N1304" s="345">
        <v>-40</v>
      </c>
      <c r="O1304" s="345">
        <v>0</v>
      </c>
    </row>
    <row r="1305" spans="1:15" x14ac:dyDescent="0.3">
      <c r="A1305" s="343">
        <v>1303</v>
      </c>
      <c r="B1305" s="344">
        <v>140</v>
      </c>
      <c r="C1305" s="344">
        <v>100</v>
      </c>
      <c r="D1305" s="344">
        <v>100</v>
      </c>
      <c r="E1305" s="37"/>
      <c r="F1305" s="37"/>
      <c r="G1305" s="37"/>
      <c r="H1305" s="37"/>
      <c r="I1305" s="37"/>
      <c r="J1305" s="37"/>
      <c r="K1305" s="37"/>
      <c r="L1305" s="343">
        <v>1303</v>
      </c>
      <c r="M1305" s="345">
        <v>-40</v>
      </c>
      <c r="N1305" s="345">
        <v>-40</v>
      </c>
      <c r="O1305" s="345">
        <v>0</v>
      </c>
    </row>
    <row r="1306" spans="1:15" x14ac:dyDescent="0.3">
      <c r="A1306" s="343">
        <v>1304</v>
      </c>
      <c r="B1306" s="344">
        <v>140</v>
      </c>
      <c r="C1306" s="344">
        <v>100</v>
      </c>
      <c r="D1306" s="344">
        <v>100</v>
      </c>
      <c r="E1306" s="37"/>
      <c r="F1306" s="37"/>
      <c r="G1306" s="37"/>
      <c r="H1306" s="37"/>
      <c r="I1306" s="37"/>
      <c r="J1306" s="37"/>
      <c r="K1306" s="37"/>
      <c r="L1306" s="343">
        <v>1304</v>
      </c>
      <c r="M1306" s="345">
        <v>-40</v>
      </c>
      <c r="N1306" s="345">
        <v>-40</v>
      </c>
      <c r="O1306" s="345">
        <v>0</v>
      </c>
    </row>
    <row r="1307" spans="1:15" x14ac:dyDescent="0.3">
      <c r="A1307" s="343">
        <v>1305</v>
      </c>
      <c r="B1307" s="344">
        <v>140</v>
      </c>
      <c r="C1307" s="344">
        <v>100</v>
      </c>
      <c r="D1307" s="344">
        <v>100</v>
      </c>
      <c r="E1307" s="37"/>
      <c r="F1307" s="37"/>
      <c r="G1307" s="37"/>
      <c r="H1307" s="37"/>
      <c r="I1307" s="37"/>
      <c r="J1307" s="37"/>
      <c r="K1307" s="37"/>
      <c r="L1307" s="343">
        <v>1305</v>
      </c>
      <c r="M1307" s="345">
        <v>-40</v>
      </c>
      <c r="N1307" s="345">
        <v>-40</v>
      </c>
      <c r="O1307" s="345">
        <v>0</v>
      </c>
    </row>
    <row r="1308" spans="1:15" x14ac:dyDescent="0.3">
      <c r="A1308" s="343">
        <v>1306</v>
      </c>
      <c r="B1308" s="344">
        <v>140</v>
      </c>
      <c r="C1308" s="344">
        <v>100</v>
      </c>
      <c r="D1308" s="344">
        <v>100</v>
      </c>
      <c r="E1308" s="37"/>
      <c r="F1308" s="37"/>
      <c r="G1308" s="37"/>
      <c r="H1308" s="37"/>
      <c r="I1308" s="37"/>
      <c r="J1308" s="37"/>
      <c r="K1308" s="37"/>
      <c r="L1308" s="343">
        <v>1306</v>
      </c>
      <c r="M1308" s="345">
        <v>-40</v>
      </c>
      <c r="N1308" s="345">
        <v>-40</v>
      </c>
      <c r="O1308" s="345">
        <v>0</v>
      </c>
    </row>
    <row r="1309" spans="1:15" x14ac:dyDescent="0.3">
      <c r="A1309" s="343">
        <v>1307</v>
      </c>
      <c r="B1309" s="344">
        <v>140</v>
      </c>
      <c r="C1309" s="344">
        <v>100</v>
      </c>
      <c r="D1309" s="344">
        <v>100</v>
      </c>
      <c r="E1309" s="37"/>
      <c r="F1309" s="37"/>
      <c r="G1309" s="37"/>
      <c r="H1309" s="37"/>
      <c r="I1309" s="37"/>
      <c r="J1309" s="37"/>
      <c r="K1309" s="37"/>
      <c r="L1309" s="343">
        <v>1307</v>
      </c>
      <c r="M1309" s="345">
        <v>-40</v>
      </c>
      <c r="N1309" s="345">
        <v>-40</v>
      </c>
      <c r="O1309" s="345">
        <v>0</v>
      </c>
    </row>
    <row r="1310" spans="1:15" x14ac:dyDescent="0.3">
      <c r="A1310" s="343">
        <v>1308</v>
      </c>
      <c r="B1310" s="344">
        <v>140</v>
      </c>
      <c r="C1310" s="344">
        <v>100</v>
      </c>
      <c r="D1310" s="344">
        <v>100</v>
      </c>
      <c r="E1310" s="37"/>
      <c r="F1310" s="37"/>
      <c r="G1310" s="37"/>
      <c r="H1310" s="37"/>
      <c r="I1310" s="37"/>
      <c r="J1310" s="37"/>
      <c r="K1310" s="37"/>
      <c r="L1310" s="343">
        <v>1308</v>
      </c>
      <c r="M1310" s="345">
        <v>-40</v>
      </c>
      <c r="N1310" s="345">
        <v>-40</v>
      </c>
      <c r="O1310" s="345">
        <v>0</v>
      </c>
    </row>
    <row r="1311" spans="1:15" x14ac:dyDescent="0.3">
      <c r="A1311" s="343">
        <v>1309</v>
      </c>
      <c r="B1311" s="344">
        <v>140</v>
      </c>
      <c r="C1311" s="344">
        <v>100</v>
      </c>
      <c r="D1311" s="344">
        <v>100</v>
      </c>
      <c r="E1311" s="37"/>
      <c r="F1311" s="37"/>
      <c r="G1311" s="37"/>
      <c r="H1311" s="37"/>
      <c r="I1311" s="37"/>
      <c r="J1311" s="37"/>
      <c r="K1311" s="37"/>
      <c r="L1311" s="343">
        <v>1309</v>
      </c>
      <c r="M1311" s="345">
        <v>-40</v>
      </c>
      <c r="N1311" s="345">
        <v>-40</v>
      </c>
      <c r="O1311" s="345">
        <v>0</v>
      </c>
    </row>
    <row r="1312" spans="1:15" x14ac:dyDescent="0.3">
      <c r="A1312" s="343">
        <v>1310</v>
      </c>
      <c r="B1312" s="344">
        <v>140</v>
      </c>
      <c r="C1312" s="344">
        <v>100</v>
      </c>
      <c r="D1312" s="344">
        <v>100</v>
      </c>
      <c r="E1312" s="37"/>
      <c r="F1312" s="37"/>
      <c r="G1312" s="37"/>
      <c r="H1312" s="37"/>
      <c r="I1312" s="37"/>
      <c r="J1312" s="37"/>
      <c r="K1312" s="37"/>
      <c r="L1312" s="343">
        <v>1310</v>
      </c>
      <c r="M1312" s="345">
        <v>-40</v>
      </c>
      <c r="N1312" s="345">
        <v>-40</v>
      </c>
      <c r="O1312" s="345">
        <v>0</v>
      </c>
    </row>
    <row r="1313" spans="1:15" x14ac:dyDescent="0.3">
      <c r="A1313" s="343">
        <v>1311</v>
      </c>
      <c r="B1313" s="344">
        <v>140</v>
      </c>
      <c r="C1313" s="344">
        <v>100</v>
      </c>
      <c r="D1313" s="344">
        <v>100</v>
      </c>
      <c r="E1313" s="37"/>
      <c r="F1313" s="37"/>
      <c r="G1313" s="37"/>
      <c r="H1313" s="37"/>
      <c r="I1313" s="37"/>
      <c r="J1313" s="37"/>
      <c r="K1313" s="37"/>
      <c r="L1313" s="343">
        <v>1311</v>
      </c>
      <c r="M1313" s="345">
        <v>-40</v>
      </c>
      <c r="N1313" s="345">
        <v>-40</v>
      </c>
      <c r="O1313" s="345">
        <v>0</v>
      </c>
    </row>
    <row r="1314" spans="1:15" x14ac:dyDescent="0.3">
      <c r="A1314" s="343">
        <v>1312</v>
      </c>
      <c r="B1314" s="344">
        <v>140</v>
      </c>
      <c r="C1314" s="344">
        <v>100</v>
      </c>
      <c r="D1314" s="344">
        <v>100</v>
      </c>
      <c r="E1314" s="37"/>
      <c r="F1314" s="37"/>
      <c r="G1314" s="37"/>
      <c r="H1314" s="37"/>
      <c r="I1314" s="37"/>
      <c r="J1314" s="37"/>
      <c r="K1314" s="37"/>
      <c r="L1314" s="343">
        <v>1312</v>
      </c>
      <c r="M1314" s="345">
        <v>-40</v>
      </c>
      <c r="N1314" s="345">
        <v>-40</v>
      </c>
      <c r="O1314" s="345">
        <v>0</v>
      </c>
    </row>
    <row r="1315" spans="1:15" x14ac:dyDescent="0.3">
      <c r="A1315" s="343">
        <v>1313</v>
      </c>
      <c r="B1315" s="344">
        <v>140</v>
      </c>
      <c r="C1315" s="344">
        <v>100</v>
      </c>
      <c r="D1315" s="344">
        <v>100</v>
      </c>
      <c r="E1315" s="37"/>
      <c r="F1315" s="37"/>
      <c r="G1315" s="37"/>
      <c r="H1315" s="37"/>
      <c r="I1315" s="37"/>
      <c r="J1315" s="37"/>
      <c r="K1315" s="37"/>
      <c r="L1315" s="343">
        <v>1313</v>
      </c>
      <c r="M1315" s="345">
        <v>-40</v>
      </c>
      <c r="N1315" s="345">
        <v>-40</v>
      </c>
      <c r="O1315" s="345">
        <v>0</v>
      </c>
    </row>
    <row r="1316" spans="1:15" x14ac:dyDescent="0.3">
      <c r="A1316" s="343">
        <v>1314</v>
      </c>
      <c r="B1316" s="344">
        <v>140</v>
      </c>
      <c r="C1316" s="344">
        <v>100</v>
      </c>
      <c r="D1316" s="344">
        <v>100</v>
      </c>
      <c r="E1316" s="37"/>
      <c r="F1316" s="37"/>
      <c r="G1316" s="37"/>
      <c r="H1316" s="37"/>
      <c r="I1316" s="37"/>
      <c r="J1316" s="37"/>
      <c r="K1316" s="37"/>
      <c r="L1316" s="343">
        <v>1314</v>
      </c>
      <c r="M1316" s="345">
        <v>-40</v>
      </c>
      <c r="N1316" s="345">
        <v>-40</v>
      </c>
      <c r="O1316" s="345">
        <v>0</v>
      </c>
    </row>
    <row r="1317" spans="1:15" x14ac:dyDescent="0.3">
      <c r="A1317" s="343">
        <v>1315</v>
      </c>
      <c r="B1317" s="344">
        <v>140</v>
      </c>
      <c r="C1317" s="344">
        <v>100</v>
      </c>
      <c r="D1317" s="344">
        <v>100</v>
      </c>
      <c r="E1317" s="37"/>
      <c r="F1317" s="37"/>
      <c r="G1317" s="37"/>
      <c r="H1317" s="37"/>
      <c r="I1317" s="37"/>
      <c r="J1317" s="37"/>
      <c r="K1317" s="37"/>
      <c r="L1317" s="343">
        <v>1315</v>
      </c>
      <c r="M1317" s="345">
        <v>-40</v>
      </c>
      <c r="N1317" s="345">
        <v>-40</v>
      </c>
      <c r="O1317" s="345">
        <v>0</v>
      </c>
    </row>
    <row r="1318" spans="1:15" x14ac:dyDescent="0.3">
      <c r="A1318" s="343">
        <v>1316</v>
      </c>
      <c r="B1318" s="344">
        <v>140</v>
      </c>
      <c r="C1318" s="344">
        <v>100</v>
      </c>
      <c r="D1318" s="344">
        <v>100</v>
      </c>
      <c r="E1318" s="37"/>
      <c r="F1318" s="37"/>
      <c r="G1318" s="37"/>
      <c r="H1318" s="37"/>
      <c r="I1318" s="37"/>
      <c r="J1318" s="37"/>
      <c r="K1318" s="37"/>
      <c r="L1318" s="343">
        <v>1316</v>
      </c>
      <c r="M1318" s="345">
        <v>-40</v>
      </c>
      <c r="N1318" s="345">
        <v>-40</v>
      </c>
      <c r="O1318" s="345">
        <v>0</v>
      </c>
    </row>
    <row r="1319" spans="1:15" x14ac:dyDescent="0.3">
      <c r="A1319" s="343">
        <v>1317</v>
      </c>
      <c r="B1319" s="344">
        <v>140</v>
      </c>
      <c r="C1319" s="344">
        <v>100</v>
      </c>
      <c r="D1319" s="344">
        <v>100</v>
      </c>
      <c r="E1319" s="37"/>
      <c r="F1319" s="37"/>
      <c r="G1319" s="37"/>
      <c r="H1319" s="37"/>
      <c r="I1319" s="37"/>
      <c r="J1319" s="37"/>
      <c r="K1319" s="37"/>
      <c r="L1319" s="343">
        <v>1317</v>
      </c>
      <c r="M1319" s="345">
        <v>-40</v>
      </c>
      <c r="N1319" s="345">
        <v>-40</v>
      </c>
      <c r="O1319" s="345">
        <v>0</v>
      </c>
    </row>
    <row r="1320" spans="1:15" x14ac:dyDescent="0.3">
      <c r="A1320" s="343">
        <v>1318</v>
      </c>
      <c r="B1320" s="344">
        <v>140</v>
      </c>
      <c r="C1320" s="344">
        <v>100</v>
      </c>
      <c r="D1320" s="344">
        <v>100</v>
      </c>
      <c r="E1320" s="37"/>
      <c r="F1320" s="37"/>
      <c r="G1320" s="37"/>
      <c r="H1320" s="37"/>
      <c r="I1320" s="37"/>
      <c r="J1320" s="37"/>
      <c r="K1320" s="37"/>
      <c r="L1320" s="343">
        <v>1318</v>
      </c>
      <c r="M1320" s="345">
        <v>-40</v>
      </c>
      <c r="N1320" s="345">
        <v>-40</v>
      </c>
      <c r="O1320" s="345">
        <v>0</v>
      </c>
    </row>
    <row r="1321" spans="1:15" x14ac:dyDescent="0.3">
      <c r="A1321" s="343">
        <v>1319</v>
      </c>
      <c r="B1321" s="344">
        <v>140</v>
      </c>
      <c r="C1321" s="344">
        <v>100</v>
      </c>
      <c r="D1321" s="344">
        <v>100</v>
      </c>
      <c r="E1321" s="37"/>
      <c r="F1321" s="37"/>
      <c r="G1321" s="37"/>
      <c r="H1321" s="37"/>
      <c r="I1321" s="37"/>
      <c r="J1321" s="37"/>
      <c r="K1321" s="37"/>
      <c r="L1321" s="343">
        <v>1319</v>
      </c>
      <c r="M1321" s="345">
        <v>-40</v>
      </c>
      <c r="N1321" s="345">
        <v>-40</v>
      </c>
      <c r="O1321" s="345">
        <v>0</v>
      </c>
    </row>
    <row r="1322" spans="1:15" x14ac:dyDescent="0.3">
      <c r="A1322" s="343">
        <v>1320</v>
      </c>
      <c r="B1322" s="344">
        <v>140</v>
      </c>
      <c r="C1322" s="344">
        <v>100</v>
      </c>
      <c r="D1322" s="344">
        <v>100</v>
      </c>
      <c r="E1322" s="37"/>
      <c r="F1322" s="37"/>
      <c r="G1322" s="37"/>
      <c r="H1322" s="37"/>
      <c r="I1322" s="37"/>
      <c r="J1322" s="37"/>
      <c r="K1322" s="37"/>
      <c r="L1322" s="343">
        <v>1320</v>
      </c>
      <c r="M1322" s="345">
        <v>-40</v>
      </c>
      <c r="N1322" s="345">
        <v>-40</v>
      </c>
      <c r="O1322" s="345">
        <v>0</v>
      </c>
    </row>
    <row r="1323" spans="1:15" x14ac:dyDescent="0.3">
      <c r="A1323" s="343">
        <v>1321</v>
      </c>
      <c r="B1323" s="344">
        <v>140</v>
      </c>
      <c r="C1323" s="344">
        <v>100</v>
      </c>
      <c r="D1323" s="344">
        <v>100</v>
      </c>
      <c r="E1323" s="37"/>
      <c r="F1323" s="37"/>
      <c r="G1323" s="37"/>
      <c r="H1323" s="37"/>
      <c r="I1323" s="37"/>
      <c r="J1323" s="37"/>
      <c r="K1323" s="37"/>
      <c r="L1323" s="343">
        <v>1321</v>
      </c>
      <c r="M1323" s="345">
        <v>-40</v>
      </c>
      <c r="N1323" s="345">
        <v>-40</v>
      </c>
      <c r="O1323" s="345">
        <v>0</v>
      </c>
    </row>
    <row r="1324" spans="1:15" x14ac:dyDescent="0.3">
      <c r="A1324" s="343">
        <v>1322</v>
      </c>
      <c r="B1324" s="344">
        <v>140</v>
      </c>
      <c r="C1324" s="344">
        <v>100</v>
      </c>
      <c r="D1324" s="344">
        <v>100</v>
      </c>
      <c r="E1324" s="37"/>
      <c r="F1324" s="37"/>
      <c r="G1324" s="37"/>
      <c r="H1324" s="37"/>
      <c r="I1324" s="37"/>
      <c r="J1324" s="37"/>
      <c r="K1324" s="37"/>
      <c r="L1324" s="343">
        <v>1322</v>
      </c>
      <c r="M1324" s="345">
        <v>-40</v>
      </c>
      <c r="N1324" s="345">
        <v>-40</v>
      </c>
      <c r="O1324" s="345">
        <v>0</v>
      </c>
    </row>
    <row r="1325" spans="1:15" x14ac:dyDescent="0.3">
      <c r="A1325" s="343">
        <v>1323</v>
      </c>
      <c r="B1325" s="344">
        <v>140</v>
      </c>
      <c r="C1325" s="344">
        <v>100</v>
      </c>
      <c r="D1325" s="344">
        <v>100</v>
      </c>
      <c r="E1325" s="37"/>
      <c r="F1325" s="37"/>
      <c r="G1325" s="37"/>
      <c r="H1325" s="37"/>
      <c r="I1325" s="37"/>
      <c r="J1325" s="37"/>
      <c r="K1325" s="37"/>
      <c r="L1325" s="343">
        <v>1323</v>
      </c>
      <c r="M1325" s="345">
        <v>-40</v>
      </c>
      <c r="N1325" s="345">
        <v>-40</v>
      </c>
      <c r="O1325" s="345">
        <v>0</v>
      </c>
    </row>
    <row r="1326" spans="1:15" x14ac:dyDescent="0.3">
      <c r="A1326" s="343">
        <v>1324</v>
      </c>
      <c r="B1326" s="344">
        <v>140</v>
      </c>
      <c r="C1326" s="344">
        <v>100</v>
      </c>
      <c r="D1326" s="344">
        <v>100</v>
      </c>
      <c r="E1326" s="37"/>
      <c r="F1326" s="37"/>
      <c r="G1326" s="37"/>
      <c r="H1326" s="37"/>
      <c r="I1326" s="37"/>
      <c r="J1326" s="37"/>
      <c r="K1326" s="37"/>
      <c r="L1326" s="343">
        <v>1324</v>
      </c>
      <c r="M1326" s="345">
        <v>-40</v>
      </c>
      <c r="N1326" s="345">
        <v>-40</v>
      </c>
      <c r="O1326" s="345">
        <v>0</v>
      </c>
    </row>
    <row r="1327" spans="1:15" x14ac:dyDescent="0.3">
      <c r="A1327" s="343">
        <v>1325</v>
      </c>
      <c r="B1327" s="344">
        <v>140</v>
      </c>
      <c r="C1327" s="344">
        <v>100</v>
      </c>
      <c r="D1327" s="344">
        <v>100</v>
      </c>
      <c r="E1327" s="37"/>
      <c r="F1327" s="37"/>
      <c r="G1327" s="37"/>
      <c r="H1327" s="37"/>
      <c r="I1327" s="37"/>
      <c r="J1327" s="37"/>
      <c r="K1327" s="37"/>
      <c r="L1327" s="343">
        <v>1325</v>
      </c>
      <c r="M1327" s="345">
        <v>-40</v>
      </c>
      <c r="N1327" s="345">
        <v>-40</v>
      </c>
      <c r="O1327" s="345">
        <v>0</v>
      </c>
    </row>
    <row r="1328" spans="1:15" x14ac:dyDescent="0.3">
      <c r="A1328" s="343">
        <v>1326</v>
      </c>
      <c r="B1328" s="344">
        <v>140</v>
      </c>
      <c r="C1328" s="344">
        <v>100</v>
      </c>
      <c r="D1328" s="344">
        <v>100</v>
      </c>
      <c r="E1328" s="37"/>
      <c r="F1328" s="37"/>
      <c r="G1328" s="37"/>
      <c r="H1328" s="37"/>
      <c r="I1328" s="37"/>
      <c r="J1328" s="37"/>
      <c r="K1328" s="37"/>
      <c r="L1328" s="343">
        <v>1326</v>
      </c>
      <c r="M1328" s="345">
        <v>-40</v>
      </c>
      <c r="N1328" s="345">
        <v>-40</v>
      </c>
      <c r="O1328" s="345">
        <v>0</v>
      </c>
    </row>
    <row r="1329" spans="1:15" x14ac:dyDescent="0.3">
      <c r="A1329" s="343">
        <v>1327</v>
      </c>
      <c r="B1329" s="344">
        <v>140</v>
      </c>
      <c r="C1329" s="344">
        <v>100</v>
      </c>
      <c r="D1329" s="344">
        <v>100</v>
      </c>
      <c r="E1329" s="37"/>
      <c r="F1329" s="37"/>
      <c r="G1329" s="37"/>
      <c r="H1329" s="37"/>
      <c r="I1329" s="37"/>
      <c r="J1329" s="37"/>
      <c r="K1329" s="37"/>
      <c r="L1329" s="343">
        <v>1327</v>
      </c>
      <c r="M1329" s="345">
        <v>-40</v>
      </c>
      <c r="N1329" s="345">
        <v>-40</v>
      </c>
      <c r="O1329" s="345">
        <v>0</v>
      </c>
    </row>
    <row r="1330" spans="1:15" x14ac:dyDescent="0.3">
      <c r="A1330" s="343">
        <v>1328</v>
      </c>
      <c r="B1330" s="344">
        <v>140</v>
      </c>
      <c r="C1330" s="344">
        <v>100</v>
      </c>
      <c r="D1330" s="344">
        <v>100</v>
      </c>
      <c r="E1330" s="37"/>
      <c r="F1330" s="37"/>
      <c r="G1330" s="37"/>
      <c r="H1330" s="37"/>
      <c r="I1330" s="37"/>
      <c r="J1330" s="37"/>
      <c r="K1330" s="37"/>
      <c r="L1330" s="343">
        <v>1328</v>
      </c>
      <c r="M1330" s="345">
        <v>-40</v>
      </c>
      <c r="N1330" s="345">
        <v>-40</v>
      </c>
      <c r="O1330" s="345">
        <v>0</v>
      </c>
    </row>
    <row r="1331" spans="1:15" x14ac:dyDescent="0.3">
      <c r="A1331" s="343">
        <v>1329</v>
      </c>
      <c r="B1331" s="344">
        <v>140</v>
      </c>
      <c r="C1331" s="344">
        <v>100</v>
      </c>
      <c r="D1331" s="344">
        <v>100</v>
      </c>
      <c r="E1331" s="37"/>
      <c r="F1331" s="37"/>
      <c r="G1331" s="37"/>
      <c r="H1331" s="37"/>
      <c r="I1331" s="37"/>
      <c r="J1331" s="37"/>
      <c r="K1331" s="37"/>
      <c r="L1331" s="343">
        <v>1329</v>
      </c>
      <c r="M1331" s="345">
        <v>-40</v>
      </c>
      <c r="N1331" s="345">
        <v>-40</v>
      </c>
      <c r="O1331" s="345">
        <v>0</v>
      </c>
    </row>
    <row r="1332" spans="1:15" x14ac:dyDescent="0.3">
      <c r="A1332" s="343">
        <v>1330</v>
      </c>
      <c r="B1332" s="344">
        <v>140</v>
      </c>
      <c r="C1332" s="344">
        <v>100</v>
      </c>
      <c r="D1332" s="344">
        <v>100</v>
      </c>
      <c r="E1332" s="37"/>
      <c r="F1332" s="37"/>
      <c r="G1332" s="37"/>
      <c r="H1332" s="37"/>
      <c r="I1332" s="37"/>
      <c r="J1332" s="37"/>
      <c r="K1332" s="37"/>
      <c r="L1332" s="343">
        <v>1330</v>
      </c>
      <c r="M1332" s="345">
        <v>-40</v>
      </c>
      <c r="N1332" s="345">
        <v>-40</v>
      </c>
      <c r="O1332" s="345">
        <v>0</v>
      </c>
    </row>
    <row r="1333" spans="1:15" x14ac:dyDescent="0.3">
      <c r="A1333" s="343">
        <v>1331</v>
      </c>
      <c r="B1333" s="344">
        <v>140</v>
      </c>
      <c r="C1333" s="344">
        <v>100</v>
      </c>
      <c r="D1333" s="344">
        <v>100</v>
      </c>
      <c r="E1333" s="37"/>
      <c r="F1333" s="37"/>
      <c r="G1333" s="37"/>
      <c r="H1333" s="37"/>
      <c r="I1333" s="37"/>
      <c r="J1333" s="37"/>
      <c r="K1333" s="37"/>
      <c r="L1333" s="343">
        <v>1331</v>
      </c>
      <c r="M1333" s="345">
        <v>-40</v>
      </c>
      <c r="N1333" s="345">
        <v>-40</v>
      </c>
      <c r="O1333" s="345">
        <v>0</v>
      </c>
    </row>
    <row r="1334" spans="1:15" x14ac:dyDescent="0.3">
      <c r="A1334" s="343">
        <v>1332</v>
      </c>
      <c r="B1334" s="344">
        <v>140</v>
      </c>
      <c r="C1334" s="344">
        <v>100</v>
      </c>
      <c r="D1334" s="344">
        <v>100</v>
      </c>
      <c r="E1334" s="37"/>
      <c r="F1334" s="37"/>
      <c r="G1334" s="37"/>
      <c r="H1334" s="37"/>
      <c r="I1334" s="37"/>
      <c r="J1334" s="37"/>
      <c r="K1334" s="37"/>
      <c r="L1334" s="343">
        <v>1332</v>
      </c>
      <c r="M1334" s="345">
        <v>-40</v>
      </c>
      <c r="N1334" s="345">
        <v>-40</v>
      </c>
      <c r="O1334" s="345">
        <v>0</v>
      </c>
    </row>
    <row r="1335" spans="1:15" x14ac:dyDescent="0.3">
      <c r="A1335" s="343">
        <v>1333</v>
      </c>
      <c r="B1335" s="344">
        <v>140</v>
      </c>
      <c r="C1335" s="344">
        <v>100</v>
      </c>
      <c r="D1335" s="344">
        <v>100</v>
      </c>
      <c r="E1335" s="37"/>
      <c r="F1335" s="37"/>
      <c r="G1335" s="37"/>
      <c r="H1335" s="37"/>
      <c r="I1335" s="37"/>
      <c r="J1335" s="37"/>
      <c r="K1335" s="37"/>
      <c r="L1335" s="343">
        <v>1333</v>
      </c>
      <c r="M1335" s="345">
        <v>-40</v>
      </c>
      <c r="N1335" s="345">
        <v>-40</v>
      </c>
      <c r="O1335" s="345">
        <v>0</v>
      </c>
    </row>
    <row r="1336" spans="1:15" x14ac:dyDescent="0.3">
      <c r="A1336" s="343">
        <v>1334</v>
      </c>
      <c r="B1336" s="344">
        <v>140</v>
      </c>
      <c r="C1336" s="344">
        <v>100</v>
      </c>
      <c r="D1336" s="344">
        <v>100</v>
      </c>
      <c r="E1336" s="37"/>
      <c r="F1336" s="37"/>
      <c r="G1336" s="37"/>
      <c r="H1336" s="37"/>
      <c r="I1336" s="37"/>
      <c r="J1336" s="37"/>
      <c r="K1336" s="37"/>
      <c r="L1336" s="343">
        <v>1334</v>
      </c>
      <c r="M1336" s="345">
        <v>-40</v>
      </c>
      <c r="N1336" s="345">
        <v>-40</v>
      </c>
      <c r="O1336" s="345">
        <v>0</v>
      </c>
    </row>
    <row r="1337" spans="1:15" x14ac:dyDescent="0.3">
      <c r="A1337" s="343">
        <v>1335</v>
      </c>
      <c r="B1337" s="344">
        <v>140</v>
      </c>
      <c r="C1337" s="344">
        <v>100</v>
      </c>
      <c r="D1337" s="344">
        <v>100</v>
      </c>
      <c r="E1337" s="37"/>
      <c r="F1337" s="37"/>
      <c r="G1337" s="37"/>
      <c r="H1337" s="37"/>
      <c r="I1337" s="37"/>
      <c r="J1337" s="37"/>
      <c r="K1337" s="37"/>
      <c r="L1337" s="343">
        <v>1335</v>
      </c>
      <c r="M1337" s="345">
        <v>-40</v>
      </c>
      <c r="N1337" s="345">
        <v>-40</v>
      </c>
      <c r="O1337" s="345">
        <v>0</v>
      </c>
    </row>
    <row r="1338" spans="1:15" x14ac:dyDescent="0.3">
      <c r="A1338" s="343">
        <v>1336</v>
      </c>
      <c r="B1338" s="344">
        <v>140</v>
      </c>
      <c r="C1338" s="344">
        <v>100</v>
      </c>
      <c r="D1338" s="344">
        <v>100</v>
      </c>
      <c r="E1338" s="37"/>
      <c r="F1338" s="37"/>
      <c r="G1338" s="37"/>
      <c r="H1338" s="37"/>
      <c r="I1338" s="37"/>
      <c r="J1338" s="37"/>
      <c r="K1338" s="37"/>
      <c r="L1338" s="343">
        <v>1336</v>
      </c>
      <c r="M1338" s="345">
        <v>-40</v>
      </c>
      <c r="N1338" s="345">
        <v>-40</v>
      </c>
      <c r="O1338" s="345">
        <v>0</v>
      </c>
    </row>
    <row r="1339" spans="1:15" x14ac:dyDescent="0.3">
      <c r="A1339" s="343">
        <v>1337</v>
      </c>
      <c r="B1339" s="344">
        <v>140</v>
      </c>
      <c r="C1339" s="344">
        <v>100</v>
      </c>
      <c r="D1339" s="344">
        <v>100</v>
      </c>
      <c r="E1339" s="37"/>
      <c r="F1339" s="37"/>
      <c r="G1339" s="37"/>
      <c r="H1339" s="37"/>
      <c r="I1339" s="37"/>
      <c r="J1339" s="37"/>
      <c r="K1339" s="37"/>
      <c r="L1339" s="343">
        <v>1337</v>
      </c>
      <c r="M1339" s="345">
        <v>-40</v>
      </c>
      <c r="N1339" s="345">
        <v>-40</v>
      </c>
      <c r="O1339" s="345">
        <v>0</v>
      </c>
    </row>
    <row r="1340" spans="1:15" x14ac:dyDescent="0.3">
      <c r="A1340" s="343">
        <v>1338</v>
      </c>
      <c r="B1340" s="344">
        <v>140</v>
      </c>
      <c r="C1340" s="344">
        <v>100</v>
      </c>
      <c r="D1340" s="344">
        <v>100</v>
      </c>
      <c r="E1340" s="37"/>
      <c r="F1340" s="37"/>
      <c r="G1340" s="37"/>
      <c r="H1340" s="37"/>
      <c r="I1340" s="37"/>
      <c r="J1340" s="37"/>
      <c r="K1340" s="37"/>
      <c r="L1340" s="343">
        <v>1338</v>
      </c>
      <c r="M1340" s="345">
        <v>-40</v>
      </c>
      <c r="N1340" s="345">
        <v>-40</v>
      </c>
      <c r="O1340" s="345">
        <v>0</v>
      </c>
    </row>
    <row r="1341" spans="1:15" x14ac:dyDescent="0.3">
      <c r="A1341" s="343">
        <v>1339</v>
      </c>
      <c r="B1341" s="344">
        <v>140</v>
      </c>
      <c r="C1341" s="344">
        <v>100</v>
      </c>
      <c r="D1341" s="344">
        <v>100</v>
      </c>
      <c r="E1341" s="37"/>
      <c r="F1341" s="37"/>
      <c r="G1341" s="37"/>
      <c r="H1341" s="37"/>
      <c r="I1341" s="37"/>
      <c r="J1341" s="37"/>
      <c r="K1341" s="37"/>
      <c r="L1341" s="343">
        <v>1339</v>
      </c>
      <c r="M1341" s="345">
        <v>-40</v>
      </c>
      <c r="N1341" s="345">
        <v>-40</v>
      </c>
      <c r="O1341" s="345">
        <v>0</v>
      </c>
    </row>
    <row r="1342" spans="1:15" x14ac:dyDescent="0.3">
      <c r="A1342" s="343">
        <v>1340</v>
      </c>
      <c r="B1342" s="344">
        <v>140</v>
      </c>
      <c r="C1342" s="344">
        <v>100</v>
      </c>
      <c r="D1342" s="344">
        <v>100</v>
      </c>
      <c r="E1342" s="37"/>
      <c r="F1342" s="37"/>
      <c r="G1342" s="37"/>
      <c r="H1342" s="37"/>
      <c r="I1342" s="37"/>
      <c r="J1342" s="37"/>
      <c r="K1342" s="37"/>
      <c r="L1342" s="343">
        <v>1340</v>
      </c>
      <c r="M1342" s="345">
        <v>-40</v>
      </c>
      <c r="N1342" s="345">
        <v>-40</v>
      </c>
      <c r="O1342" s="345">
        <v>0</v>
      </c>
    </row>
    <row r="1343" spans="1:15" x14ac:dyDescent="0.3">
      <c r="A1343" s="343">
        <v>1341</v>
      </c>
      <c r="B1343" s="344">
        <v>140</v>
      </c>
      <c r="C1343" s="344">
        <v>100</v>
      </c>
      <c r="D1343" s="344">
        <v>100</v>
      </c>
      <c r="E1343" s="37"/>
      <c r="F1343" s="37"/>
      <c r="G1343" s="37"/>
      <c r="H1343" s="37"/>
      <c r="I1343" s="37"/>
      <c r="J1343" s="37"/>
      <c r="K1343" s="37"/>
      <c r="L1343" s="343">
        <v>1341</v>
      </c>
      <c r="M1343" s="345">
        <v>-40</v>
      </c>
      <c r="N1343" s="345">
        <v>-40</v>
      </c>
      <c r="O1343" s="345">
        <v>0</v>
      </c>
    </row>
    <row r="1344" spans="1:15" x14ac:dyDescent="0.3">
      <c r="A1344" s="343">
        <v>1342</v>
      </c>
      <c r="B1344" s="344">
        <v>140</v>
      </c>
      <c r="C1344" s="344">
        <v>100</v>
      </c>
      <c r="D1344" s="344">
        <v>100</v>
      </c>
      <c r="E1344" s="37"/>
      <c r="F1344" s="37"/>
      <c r="G1344" s="37"/>
      <c r="H1344" s="37"/>
      <c r="I1344" s="37"/>
      <c r="J1344" s="37"/>
      <c r="K1344" s="37"/>
      <c r="L1344" s="343">
        <v>1342</v>
      </c>
      <c r="M1344" s="345">
        <v>-40</v>
      </c>
      <c r="N1344" s="345">
        <v>-40</v>
      </c>
      <c r="O1344" s="345">
        <v>0</v>
      </c>
    </row>
    <row r="1345" spans="1:15" x14ac:dyDescent="0.3">
      <c r="A1345" s="343">
        <v>1343</v>
      </c>
      <c r="B1345" s="344">
        <v>140</v>
      </c>
      <c r="C1345" s="344">
        <v>100</v>
      </c>
      <c r="D1345" s="344">
        <v>100</v>
      </c>
      <c r="E1345" s="37"/>
      <c r="F1345" s="37"/>
      <c r="G1345" s="37"/>
      <c r="H1345" s="37"/>
      <c r="I1345" s="37"/>
      <c r="J1345" s="37"/>
      <c r="K1345" s="37"/>
      <c r="L1345" s="343">
        <v>1343</v>
      </c>
      <c r="M1345" s="345">
        <v>-40</v>
      </c>
      <c r="N1345" s="345">
        <v>-40</v>
      </c>
      <c r="O1345" s="345">
        <v>0</v>
      </c>
    </row>
    <row r="1346" spans="1:15" x14ac:dyDescent="0.3">
      <c r="A1346" s="343">
        <v>1344</v>
      </c>
      <c r="B1346" s="344">
        <v>140</v>
      </c>
      <c r="C1346" s="344">
        <v>100</v>
      </c>
      <c r="D1346" s="344">
        <v>100</v>
      </c>
      <c r="E1346" s="37"/>
      <c r="F1346" s="37"/>
      <c r="G1346" s="37"/>
      <c r="H1346" s="37"/>
      <c r="I1346" s="37"/>
      <c r="J1346" s="37"/>
      <c r="K1346" s="37"/>
      <c r="L1346" s="343">
        <v>1344</v>
      </c>
      <c r="M1346" s="345">
        <v>-40</v>
      </c>
      <c r="N1346" s="345">
        <v>-40</v>
      </c>
      <c r="O1346" s="345">
        <v>0</v>
      </c>
    </row>
    <row r="1347" spans="1:15" x14ac:dyDescent="0.3">
      <c r="A1347" s="343">
        <v>1345</v>
      </c>
      <c r="B1347" s="344">
        <v>140</v>
      </c>
      <c r="C1347" s="344">
        <v>100</v>
      </c>
      <c r="D1347" s="344">
        <v>100</v>
      </c>
      <c r="E1347" s="37"/>
      <c r="F1347" s="37"/>
      <c r="G1347" s="37"/>
      <c r="H1347" s="37"/>
      <c r="I1347" s="37"/>
      <c r="J1347" s="37"/>
      <c r="K1347" s="37"/>
      <c r="L1347" s="343">
        <v>1345</v>
      </c>
      <c r="M1347" s="345">
        <v>-40</v>
      </c>
      <c r="N1347" s="345">
        <v>-40</v>
      </c>
      <c r="O1347" s="345">
        <v>0</v>
      </c>
    </row>
    <row r="1348" spans="1:15" x14ac:dyDescent="0.3">
      <c r="A1348" s="343">
        <v>1346</v>
      </c>
      <c r="B1348" s="344">
        <v>140</v>
      </c>
      <c r="C1348" s="344">
        <v>100</v>
      </c>
      <c r="D1348" s="344">
        <v>100</v>
      </c>
      <c r="E1348" s="37"/>
      <c r="F1348" s="37"/>
      <c r="G1348" s="37"/>
      <c r="H1348" s="37"/>
      <c r="I1348" s="37"/>
      <c r="J1348" s="37"/>
      <c r="K1348" s="37"/>
      <c r="L1348" s="343">
        <v>1346</v>
      </c>
      <c r="M1348" s="345">
        <v>-40</v>
      </c>
      <c r="N1348" s="345">
        <v>-40</v>
      </c>
      <c r="O1348" s="345">
        <v>0</v>
      </c>
    </row>
    <row r="1349" spans="1:15" x14ac:dyDescent="0.3">
      <c r="A1349" s="343">
        <v>1347</v>
      </c>
      <c r="B1349" s="344">
        <v>140</v>
      </c>
      <c r="C1349" s="344">
        <v>100</v>
      </c>
      <c r="D1349" s="344">
        <v>100</v>
      </c>
      <c r="E1349" s="37"/>
      <c r="F1349" s="37"/>
      <c r="G1349" s="37"/>
      <c r="H1349" s="37"/>
      <c r="I1349" s="37"/>
      <c r="J1349" s="37"/>
      <c r="K1349" s="37"/>
      <c r="L1349" s="343">
        <v>1347</v>
      </c>
      <c r="M1349" s="345">
        <v>-40</v>
      </c>
      <c r="N1349" s="345">
        <v>-40</v>
      </c>
      <c r="O1349" s="345">
        <v>0</v>
      </c>
    </row>
    <row r="1350" spans="1:15" x14ac:dyDescent="0.3">
      <c r="A1350" s="343">
        <v>1348</v>
      </c>
      <c r="B1350" s="344">
        <v>140</v>
      </c>
      <c r="C1350" s="344">
        <v>100</v>
      </c>
      <c r="D1350" s="344">
        <v>100</v>
      </c>
      <c r="E1350" s="37"/>
      <c r="F1350" s="37"/>
      <c r="G1350" s="37"/>
      <c r="H1350" s="37"/>
      <c r="I1350" s="37"/>
      <c r="J1350" s="37"/>
      <c r="K1350" s="37"/>
      <c r="L1350" s="343">
        <v>1348</v>
      </c>
      <c r="M1350" s="345">
        <v>-40</v>
      </c>
      <c r="N1350" s="345">
        <v>-40</v>
      </c>
      <c r="O1350" s="345">
        <v>0</v>
      </c>
    </row>
    <row r="1351" spans="1:15" x14ac:dyDescent="0.3">
      <c r="A1351" s="343">
        <v>1349</v>
      </c>
      <c r="B1351" s="344">
        <v>140</v>
      </c>
      <c r="C1351" s="344">
        <v>100</v>
      </c>
      <c r="D1351" s="344">
        <v>100</v>
      </c>
      <c r="E1351" s="37"/>
      <c r="F1351" s="37"/>
      <c r="G1351" s="37"/>
      <c r="H1351" s="37"/>
      <c r="I1351" s="37"/>
      <c r="J1351" s="37"/>
      <c r="K1351" s="37"/>
      <c r="L1351" s="343">
        <v>1349</v>
      </c>
      <c r="M1351" s="345">
        <v>-40</v>
      </c>
      <c r="N1351" s="345">
        <v>-40</v>
      </c>
      <c r="O1351" s="345">
        <v>0</v>
      </c>
    </row>
    <row r="1352" spans="1:15" x14ac:dyDescent="0.3">
      <c r="A1352" s="343">
        <v>1350</v>
      </c>
      <c r="B1352" s="344">
        <v>140</v>
      </c>
      <c r="C1352" s="344">
        <v>100</v>
      </c>
      <c r="D1352" s="344">
        <v>100</v>
      </c>
      <c r="E1352" s="37"/>
      <c r="F1352" s="37"/>
      <c r="G1352" s="37"/>
      <c r="H1352" s="37"/>
      <c r="I1352" s="37"/>
      <c r="J1352" s="37"/>
      <c r="K1352" s="37"/>
      <c r="L1352" s="343">
        <v>1350</v>
      </c>
      <c r="M1352" s="345">
        <v>-40</v>
      </c>
      <c r="N1352" s="345">
        <v>-40</v>
      </c>
      <c r="O1352" s="345">
        <v>0</v>
      </c>
    </row>
    <row r="1353" spans="1:15" x14ac:dyDescent="0.3">
      <c r="A1353" s="343">
        <v>1351</v>
      </c>
      <c r="B1353" s="344">
        <v>140</v>
      </c>
      <c r="C1353" s="344">
        <v>100</v>
      </c>
      <c r="D1353" s="344">
        <v>100</v>
      </c>
      <c r="E1353" s="37"/>
      <c r="F1353" s="37"/>
      <c r="G1353" s="37"/>
      <c r="H1353" s="37"/>
      <c r="I1353" s="37"/>
      <c r="J1353" s="37"/>
      <c r="K1353" s="37"/>
      <c r="L1353" s="343">
        <v>1351</v>
      </c>
      <c r="M1353" s="345">
        <v>-40</v>
      </c>
      <c r="N1353" s="345">
        <v>-40</v>
      </c>
      <c r="O1353" s="345">
        <v>0</v>
      </c>
    </row>
    <row r="1354" spans="1:15" x14ac:dyDescent="0.3">
      <c r="A1354" s="343">
        <v>1352</v>
      </c>
      <c r="B1354" s="344">
        <v>140</v>
      </c>
      <c r="C1354" s="344">
        <v>100</v>
      </c>
      <c r="D1354" s="344">
        <v>100</v>
      </c>
      <c r="E1354" s="37"/>
      <c r="F1354" s="37"/>
      <c r="G1354" s="37"/>
      <c r="H1354" s="37"/>
      <c r="I1354" s="37"/>
      <c r="J1354" s="37"/>
      <c r="K1354" s="37"/>
      <c r="L1354" s="343">
        <v>1352</v>
      </c>
      <c r="M1354" s="345">
        <v>-40</v>
      </c>
      <c r="N1354" s="345">
        <v>-40</v>
      </c>
      <c r="O1354" s="345">
        <v>0</v>
      </c>
    </row>
    <row r="1355" spans="1:15" x14ac:dyDescent="0.3">
      <c r="A1355" s="343">
        <v>1353</v>
      </c>
      <c r="B1355" s="344">
        <v>140</v>
      </c>
      <c r="C1355" s="344">
        <v>100</v>
      </c>
      <c r="D1355" s="344">
        <v>100</v>
      </c>
      <c r="E1355" s="37"/>
      <c r="F1355" s="37"/>
      <c r="G1355" s="37"/>
      <c r="H1355" s="37"/>
      <c r="I1355" s="37"/>
      <c r="J1355" s="37"/>
      <c r="K1355" s="37"/>
      <c r="L1355" s="343">
        <v>1353</v>
      </c>
      <c r="M1355" s="345">
        <v>-40</v>
      </c>
      <c r="N1355" s="345">
        <v>-40</v>
      </c>
      <c r="O1355" s="345">
        <v>0</v>
      </c>
    </row>
    <row r="1356" spans="1:15" x14ac:dyDescent="0.3">
      <c r="A1356" s="343">
        <v>1354</v>
      </c>
      <c r="B1356" s="344">
        <v>140</v>
      </c>
      <c r="C1356" s="344">
        <v>100</v>
      </c>
      <c r="D1356" s="344">
        <v>100</v>
      </c>
      <c r="E1356" s="37"/>
      <c r="F1356" s="37"/>
      <c r="G1356" s="37"/>
      <c r="H1356" s="37"/>
      <c r="I1356" s="37"/>
      <c r="J1356" s="37"/>
      <c r="K1356" s="37"/>
      <c r="L1356" s="343">
        <v>1354</v>
      </c>
      <c r="M1356" s="345">
        <v>-40</v>
      </c>
      <c r="N1356" s="345">
        <v>-40</v>
      </c>
      <c r="O1356" s="345">
        <v>0</v>
      </c>
    </row>
    <row r="1357" spans="1:15" x14ac:dyDescent="0.3">
      <c r="A1357" s="343">
        <v>1355</v>
      </c>
      <c r="B1357" s="344">
        <v>140</v>
      </c>
      <c r="C1357" s="344">
        <v>100</v>
      </c>
      <c r="D1357" s="344">
        <v>100</v>
      </c>
      <c r="E1357" s="37"/>
      <c r="F1357" s="37"/>
      <c r="G1357" s="37"/>
      <c r="H1357" s="37"/>
      <c r="I1357" s="37"/>
      <c r="J1357" s="37"/>
      <c r="K1357" s="37"/>
      <c r="L1357" s="343">
        <v>1355</v>
      </c>
      <c r="M1357" s="345">
        <v>-40</v>
      </c>
      <c r="N1357" s="345">
        <v>-40</v>
      </c>
      <c r="O1357" s="345">
        <v>0</v>
      </c>
    </row>
    <row r="1358" spans="1:15" x14ac:dyDescent="0.3">
      <c r="A1358" s="343">
        <v>1356</v>
      </c>
      <c r="B1358" s="344">
        <v>140</v>
      </c>
      <c r="C1358" s="344">
        <v>100</v>
      </c>
      <c r="D1358" s="344">
        <v>100</v>
      </c>
      <c r="E1358" s="37"/>
      <c r="F1358" s="37"/>
      <c r="G1358" s="37"/>
      <c r="H1358" s="37"/>
      <c r="I1358" s="37"/>
      <c r="J1358" s="37"/>
      <c r="K1358" s="37"/>
      <c r="L1358" s="343">
        <v>1356</v>
      </c>
      <c r="M1358" s="345">
        <v>-40</v>
      </c>
      <c r="N1358" s="345">
        <v>-40</v>
      </c>
      <c r="O1358" s="345">
        <v>0</v>
      </c>
    </row>
    <row r="1359" spans="1:15" x14ac:dyDescent="0.3">
      <c r="A1359" s="343">
        <v>1357</v>
      </c>
      <c r="B1359" s="344">
        <v>140</v>
      </c>
      <c r="C1359" s="344">
        <v>100</v>
      </c>
      <c r="D1359" s="344">
        <v>100</v>
      </c>
      <c r="E1359" s="37"/>
      <c r="F1359" s="37"/>
      <c r="G1359" s="37"/>
      <c r="H1359" s="37"/>
      <c r="I1359" s="37"/>
      <c r="J1359" s="37"/>
      <c r="K1359" s="37"/>
      <c r="L1359" s="343">
        <v>1357</v>
      </c>
      <c r="M1359" s="345">
        <v>-40</v>
      </c>
      <c r="N1359" s="345">
        <v>-40</v>
      </c>
      <c r="O1359" s="345">
        <v>0</v>
      </c>
    </row>
    <row r="1360" spans="1:15" x14ac:dyDescent="0.3">
      <c r="A1360" s="343">
        <v>1358</v>
      </c>
      <c r="B1360" s="344">
        <v>140</v>
      </c>
      <c r="C1360" s="344">
        <v>100</v>
      </c>
      <c r="D1360" s="344">
        <v>100</v>
      </c>
      <c r="E1360" s="37"/>
      <c r="F1360" s="37"/>
      <c r="G1360" s="37"/>
      <c r="H1360" s="37"/>
      <c r="I1360" s="37"/>
      <c r="J1360" s="37"/>
      <c r="K1360" s="37"/>
      <c r="L1360" s="343">
        <v>1358</v>
      </c>
      <c r="M1360" s="345">
        <v>-40</v>
      </c>
      <c r="N1360" s="345">
        <v>-40</v>
      </c>
      <c r="O1360" s="345">
        <v>0</v>
      </c>
    </row>
    <row r="1361" spans="1:15" x14ac:dyDescent="0.3">
      <c r="A1361" s="343">
        <v>1359</v>
      </c>
      <c r="B1361" s="344">
        <v>140</v>
      </c>
      <c r="C1361" s="344">
        <v>100</v>
      </c>
      <c r="D1361" s="344">
        <v>100</v>
      </c>
      <c r="E1361" s="37"/>
      <c r="F1361" s="37"/>
      <c r="G1361" s="37"/>
      <c r="H1361" s="37"/>
      <c r="I1361" s="37"/>
      <c r="J1361" s="37"/>
      <c r="K1361" s="37"/>
      <c r="L1361" s="343">
        <v>1359</v>
      </c>
      <c r="M1361" s="345">
        <v>-40</v>
      </c>
      <c r="N1361" s="345">
        <v>-40</v>
      </c>
      <c r="O1361" s="345">
        <v>0</v>
      </c>
    </row>
    <row r="1362" spans="1:15" x14ac:dyDescent="0.3">
      <c r="A1362" s="343">
        <v>1360</v>
      </c>
      <c r="B1362" s="344">
        <v>140</v>
      </c>
      <c r="C1362" s="344">
        <v>100</v>
      </c>
      <c r="D1362" s="344">
        <v>100</v>
      </c>
      <c r="E1362" s="37"/>
      <c r="F1362" s="37"/>
      <c r="G1362" s="37"/>
      <c r="H1362" s="37"/>
      <c r="I1362" s="37"/>
      <c r="J1362" s="37"/>
      <c r="K1362" s="37"/>
      <c r="L1362" s="343">
        <v>1360</v>
      </c>
      <c r="M1362" s="345">
        <v>-40</v>
      </c>
      <c r="N1362" s="345">
        <v>-40</v>
      </c>
      <c r="O1362" s="345">
        <v>0</v>
      </c>
    </row>
    <row r="1363" spans="1:15" x14ac:dyDescent="0.3">
      <c r="A1363" s="343">
        <v>1361</v>
      </c>
      <c r="B1363" s="344">
        <v>140</v>
      </c>
      <c r="C1363" s="344">
        <v>100</v>
      </c>
      <c r="D1363" s="344">
        <v>100</v>
      </c>
      <c r="E1363" s="37"/>
      <c r="F1363" s="37"/>
      <c r="G1363" s="37"/>
      <c r="H1363" s="37"/>
      <c r="I1363" s="37"/>
      <c r="J1363" s="37"/>
      <c r="K1363" s="37"/>
      <c r="L1363" s="343">
        <v>1361</v>
      </c>
      <c r="M1363" s="345">
        <v>-40</v>
      </c>
      <c r="N1363" s="345">
        <v>-40</v>
      </c>
      <c r="O1363" s="345">
        <v>0</v>
      </c>
    </row>
    <row r="1364" spans="1:15" x14ac:dyDescent="0.3">
      <c r="A1364" s="343">
        <v>1362</v>
      </c>
      <c r="B1364" s="344">
        <v>140</v>
      </c>
      <c r="C1364" s="344">
        <v>100</v>
      </c>
      <c r="D1364" s="344">
        <v>100</v>
      </c>
      <c r="E1364" s="37"/>
      <c r="F1364" s="37"/>
      <c r="G1364" s="37"/>
      <c r="H1364" s="37"/>
      <c r="I1364" s="37"/>
      <c r="J1364" s="37"/>
      <c r="K1364" s="37"/>
      <c r="L1364" s="343">
        <v>1362</v>
      </c>
      <c r="M1364" s="345">
        <v>-40</v>
      </c>
      <c r="N1364" s="345">
        <v>-40</v>
      </c>
      <c r="O1364" s="345">
        <v>0</v>
      </c>
    </row>
    <row r="1365" spans="1:15" x14ac:dyDescent="0.3">
      <c r="A1365" s="343">
        <v>1363</v>
      </c>
      <c r="B1365" s="344">
        <v>140</v>
      </c>
      <c r="C1365" s="344">
        <v>100</v>
      </c>
      <c r="D1365" s="344">
        <v>100</v>
      </c>
      <c r="E1365" s="37"/>
      <c r="F1365" s="37"/>
      <c r="G1365" s="37"/>
      <c r="H1365" s="37"/>
      <c r="I1365" s="37"/>
      <c r="J1365" s="37"/>
      <c r="K1365" s="37"/>
      <c r="L1365" s="343">
        <v>1363</v>
      </c>
      <c r="M1365" s="345">
        <v>-40</v>
      </c>
      <c r="N1365" s="345">
        <v>-40</v>
      </c>
      <c r="O1365" s="345">
        <v>0</v>
      </c>
    </row>
    <row r="1366" spans="1:15" x14ac:dyDescent="0.3">
      <c r="A1366" s="343">
        <v>1364</v>
      </c>
      <c r="B1366" s="344">
        <v>140</v>
      </c>
      <c r="C1366" s="344">
        <v>100</v>
      </c>
      <c r="D1366" s="344">
        <v>100</v>
      </c>
      <c r="E1366" s="37"/>
      <c r="F1366" s="37"/>
      <c r="G1366" s="37"/>
      <c r="H1366" s="37"/>
      <c r="I1366" s="37"/>
      <c r="J1366" s="37"/>
      <c r="K1366" s="37"/>
      <c r="L1366" s="343">
        <v>1364</v>
      </c>
      <c r="M1366" s="345">
        <v>-40</v>
      </c>
      <c r="N1366" s="345">
        <v>-40</v>
      </c>
      <c r="O1366" s="345">
        <v>0</v>
      </c>
    </row>
    <row r="1367" spans="1:15" x14ac:dyDescent="0.3">
      <c r="A1367" s="343">
        <v>1365</v>
      </c>
      <c r="B1367" s="344">
        <v>140</v>
      </c>
      <c r="C1367" s="344">
        <v>100</v>
      </c>
      <c r="D1367" s="344">
        <v>100</v>
      </c>
      <c r="E1367" s="37"/>
      <c r="F1367" s="37"/>
      <c r="G1367" s="37"/>
      <c r="H1367" s="37"/>
      <c r="I1367" s="37"/>
      <c r="J1367" s="37"/>
      <c r="K1367" s="37"/>
      <c r="L1367" s="343">
        <v>1365</v>
      </c>
      <c r="M1367" s="345">
        <v>-40</v>
      </c>
      <c r="N1367" s="345">
        <v>-40</v>
      </c>
      <c r="O1367" s="345">
        <v>0</v>
      </c>
    </row>
    <row r="1368" spans="1:15" x14ac:dyDescent="0.3">
      <c r="A1368" s="343">
        <v>1366</v>
      </c>
      <c r="B1368" s="344">
        <v>140</v>
      </c>
      <c r="C1368" s="344">
        <v>100</v>
      </c>
      <c r="D1368" s="344">
        <v>100</v>
      </c>
      <c r="E1368" s="37"/>
      <c r="F1368" s="37"/>
      <c r="G1368" s="37"/>
      <c r="H1368" s="37"/>
      <c r="I1368" s="37"/>
      <c r="J1368" s="37"/>
      <c r="K1368" s="37"/>
      <c r="L1368" s="343">
        <v>1366</v>
      </c>
      <c r="M1368" s="345">
        <v>-40</v>
      </c>
      <c r="N1368" s="345">
        <v>-40</v>
      </c>
      <c r="O1368" s="345">
        <v>0</v>
      </c>
    </row>
    <row r="1369" spans="1:15" x14ac:dyDescent="0.3">
      <c r="A1369" s="343">
        <v>1367</v>
      </c>
      <c r="B1369" s="344">
        <v>140</v>
      </c>
      <c r="C1369" s="344">
        <v>100</v>
      </c>
      <c r="D1369" s="344">
        <v>100</v>
      </c>
      <c r="E1369" s="37"/>
      <c r="F1369" s="37"/>
      <c r="G1369" s="37"/>
      <c r="H1369" s="37"/>
      <c r="I1369" s="37"/>
      <c r="J1369" s="37"/>
      <c r="K1369" s="37"/>
      <c r="L1369" s="343">
        <v>1367</v>
      </c>
      <c r="M1369" s="345">
        <v>-40</v>
      </c>
      <c r="N1369" s="345">
        <v>-40</v>
      </c>
      <c r="O1369" s="345">
        <v>0</v>
      </c>
    </row>
    <row r="1370" spans="1:15" x14ac:dyDescent="0.3">
      <c r="A1370" s="343">
        <v>1368</v>
      </c>
      <c r="B1370" s="344">
        <v>140</v>
      </c>
      <c r="C1370" s="344">
        <v>100</v>
      </c>
      <c r="D1370" s="344">
        <v>100</v>
      </c>
      <c r="E1370" s="37"/>
      <c r="F1370" s="37"/>
      <c r="G1370" s="37"/>
      <c r="H1370" s="37"/>
      <c r="I1370" s="37"/>
      <c r="J1370" s="37"/>
      <c r="K1370" s="37"/>
      <c r="L1370" s="343">
        <v>1368</v>
      </c>
      <c r="M1370" s="345">
        <v>-40</v>
      </c>
      <c r="N1370" s="345">
        <v>-40</v>
      </c>
      <c r="O1370" s="345">
        <v>0</v>
      </c>
    </row>
    <row r="1371" spans="1:15" x14ac:dyDescent="0.3">
      <c r="A1371" s="343">
        <v>1369</v>
      </c>
      <c r="B1371" s="344">
        <v>140</v>
      </c>
      <c r="C1371" s="344">
        <v>100</v>
      </c>
      <c r="D1371" s="344">
        <v>100</v>
      </c>
      <c r="E1371" s="37"/>
      <c r="F1371" s="37"/>
      <c r="G1371" s="37"/>
      <c r="H1371" s="37"/>
      <c r="I1371" s="37"/>
      <c r="J1371" s="37"/>
      <c r="K1371" s="37"/>
      <c r="L1371" s="343">
        <v>1369</v>
      </c>
      <c r="M1371" s="345">
        <v>-40</v>
      </c>
      <c r="N1371" s="345">
        <v>-40</v>
      </c>
      <c r="O1371" s="345">
        <v>0</v>
      </c>
    </row>
    <row r="1372" spans="1:15" x14ac:dyDescent="0.3">
      <c r="A1372" s="343">
        <v>1370</v>
      </c>
      <c r="B1372" s="344">
        <v>140</v>
      </c>
      <c r="C1372" s="344">
        <v>100</v>
      </c>
      <c r="D1372" s="344">
        <v>100</v>
      </c>
      <c r="E1372" s="37"/>
      <c r="F1372" s="37"/>
      <c r="G1372" s="37"/>
      <c r="H1372" s="37"/>
      <c r="I1372" s="37"/>
      <c r="J1372" s="37"/>
      <c r="K1372" s="37"/>
      <c r="L1372" s="343">
        <v>1370</v>
      </c>
      <c r="M1372" s="345">
        <v>-40</v>
      </c>
      <c r="N1372" s="345">
        <v>-40</v>
      </c>
      <c r="O1372" s="345">
        <v>0</v>
      </c>
    </row>
    <row r="1373" spans="1:15" x14ac:dyDescent="0.3">
      <c r="A1373" s="343">
        <v>1371</v>
      </c>
      <c r="B1373" s="344">
        <v>140</v>
      </c>
      <c r="C1373" s="344">
        <v>100</v>
      </c>
      <c r="D1373" s="344">
        <v>100</v>
      </c>
      <c r="E1373" s="37"/>
      <c r="F1373" s="37"/>
      <c r="G1373" s="37"/>
      <c r="H1373" s="37"/>
      <c r="I1373" s="37"/>
      <c r="J1373" s="37"/>
      <c r="K1373" s="37"/>
      <c r="L1373" s="343">
        <v>1371</v>
      </c>
      <c r="M1373" s="345">
        <v>-40</v>
      </c>
      <c r="N1373" s="345">
        <v>-40</v>
      </c>
      <c r="O1373" s="345">
        <v>0</v>
      </c>
    </row>
    <row r="1374" spans="1:15" x14ac:dyDescent="0.3">
      <c r="A1374" s="343">
        <v>1372</v>
      </c>
      <c r="B1374" s="344">
        <v>140</v>
      </c>
      <c r="C1374" s="344">
        <v>100</v>
      </c>
      <c r="D1374" s="344">
        <v>100</v>
      </c>
      <c r="E1374" s="37"/>
      <c r="F1374" s="37"/>
      <c r="G1374" s="37"/>
      <c r="H1374" s="37"/>
      <c r="I1374" s="37"/>
      <c r="J1374" s="37"/>
      <c r="K1374" s="37"/>
      <c r="L1374" s="343">
        <v>1372</v>
      </c>
      <c r="M1374" s="345">
        <v>-40</v>
      </c>
      <c r="N1374" s="345">
        <v>-40</v>
      </c>
      <c r="O1374" s="345">
        <v>0</v>
      </c>
    </row>
    <row r="1375" spans="1:15" x14ac:dyDescent="0.3">
      <c r="A1375" s="343">
        <v>1373</v>
      </c>
      <c r="B1375" s="344">
        <v>140</v>
      </c>
      <c r="C1375" s="344">
        <v>100</v>
      </c>
      <c r="D1375" s="344">
        <v>100</v>
      </c>
      <c r="E1375" s="37"/>
      <c r="F1375" s="37"/>
      <c r="G1375" s="37"/>
      <c r="H1375" s="37"/>
      <c r="I1375" s="37"/>
      <c r="J1375" s="37"/>
      <c r="K1375" s="37"/>
      <c r="L1375" s="343">
        <v>1373</v>
      </c>
      <c r="M1375" s="345">
        <v>-40</v>
      </c>
      <c r="N1375" s="345">
        <v>-40</v>
      </c>
      <c r="O1375" s="345">
        <v>0</v>
      </c>
    </row>
    <row r="1376" spans="1:15" x14ac:dyDescent="0.3">
      <c r="A1376" s="343">
        <v>1374</v>
      </c>
      <c r="B1376" s="344">
        <v>140</v>
      </c>
      <c r="C1376" s="344">
        <v>100</v>
      </c>
      <c r="D1376" s="344">
        <v>100</v>
      </c>
      <c r="E1376" s="37"/>
      <c r="F1376" s="37"/>
      <c r="G1376" s="37"/>
      <c r="H1376" s="37"/>
      <c r="I1376" s="37"/>
      <c r="J1376" s="37"/>
      <c r="K1376" s="37"/>
      <c r="L1376" s="343">
        <v>1374</v>
      </c>
      <c r="M1376" s="345">
        <v>-40</v>
      </c>
      <c r="N1376" s="345">
        <v>-40</v>
      </c>
      <c r="O1376" s="345">
        <v>0</v>
      </c>
    </row>
    <row r="1377" spans="1:15" x14ac:dyDescent="0.3">
      <c r="A1377" s="343">
        <v>1375</v>
      </c>
      <c r="B1377" s="344">
        <v>140</v>
      </c>
      <c r="C1377" s="344">
        <v>100</v>
      </c>
      <c r="D1377" s="344">
        <v>100</v>
      </c>
      <c r="E1377" s="37"/>
      <c r="F1377" s="37"/>
      <c r="G1377" s="37"/>
      <c r="H1377" s="37"/>
      <c r="I1377" s="37"/>
      <c r="J1377" s="37"/>
      <c r="K1377" s="37"/>
      <c r="L1377" s="343">
        <v>1375</v>
      </c>
      <c r="M1377" s="345">
        <v>-40</v>
      </c>
      <c r="N1377" s="345">
        <v>-40</v>
      </c>
      <c r="O1377" s="345">
        <v>0</v>
      </c>
    </row>
    <row r="1378" spans="1:15" x14ac:dyDescent="0.3">
      <c r="A1378" s="343">
        <v>1376</v>
      </c>
      <c r="B1378" s="344">
        <v>140</v>
      </c>
      <c r="C1378" s="344">
        <v>100</v>
      </c>
      <c r="D1378" s="344">
        <v>100</v>
      </c>
      <c r="E1378" s="37"/>
      <c r="F1378" s="37"/>
      <c r="G1378" s="37"/>
      <c r="H1378" s="37"/>
      <c r="I1378" s="37"/>
      <c r="J1378" s="37"/>
      <c r="K1378" s="37"/>
      <c r="L1378" s="343">
        <v>1376</v>
      </c>
      <c r="M1378" s="345">
        <v>-40</v>
      </c>
      <c r="N1378" s="345">
        <v>-40</v>
      </c>
      <c r="O1378" s="345">
        <v>0</v>
      </c>
    </row>
    <row r="1379" spans="1:15" x14ac:dyDescent="0.3">
      <c r="A1379" s="343">
        <v>1377</v>
      </c>
      <c r="B1379" s="344">
        <v>140</v>
      </c>
      <c r="C1379" s="344">
        <v>100</v>
      </c>
      <c r="D1379" s="344">
        <v>100</v>
      </c>
      <c r="E1379" s="37"/>
      <c r="F1379" s="37"/>
      <c r="G1379" s="37"/>
      <c r="H1379" s="37"/>
      <c r="I1379" s="37"/>
      <c r="J1379" s="37"/>
      <c r="K1379" s="37"/>
      <c r="L1379" s="343">
        <v>1377</v>
      </c>
      <c r="M1379" s="345">
        <v>-40</v>
      </c>
      <c r="N1379" s="345">
        <v>-40</v>
      </c>
      <c r="O1379" s="345">
        <v>0</v>
      </c>
    </row>
    <row r="1380" spans="1:15" x14ac:dyDescent="0.3">
      <c r="A1380" s="343">
        <v>1378</v>
      </c>
      <c r="B1380" s="344">
        <v>140</v>
      </c>
      <c r="C1380" s="344">
        <v>100</v>
      </c>
      <c r="D1380" s="344">
        <v>100</v>
      </c>
      <c r="E1380" s="37"/>
      <c r="F1380" s="37"/>
      <c r="G1380" s="37"/>
      <c r="H1380" s="37"/>
      <c r="I1380" s="37"/>
      <c r="J1380" s="37"/>
      <c r="K1380" s="37"/>
      <c r="L1380" s="343">
        <v>1378</v>
      </c>
      <c r="M1380" s="345">
        <v>-40</v>
      </c>
      <c r="N1380" s="345">
        <v>-40</v>
      </c>
      <c r="O1380" s="345">
        <v>0</v>
      </c>
    </row>
    <row r="1381" spans="1:15" x14ac:dyDescent="0.3">
      <c r="A1381" s="343">
        <v>1379</v>
      </c>
      <c r="B1381" s="344">
        <v>140</v>
      </c>
      <c r="C1381" s="344">
        <v>100</v>
      </c>
      <c r="D1381" s="344">
        <v>100</v>
      </c>
      <c r="E1381" s="37"/>
      <c r="F1381" s="37"/>
      <c r="G1381" s="37"/>
      <c r="H1381" s="37"/>
      <c r="I1381" s="37"/>
      <c r="J1381" s="37"/>
      <c r="K1381" s="37"/>
      <c r="L1381" s="343">
        <v>1379</v>
      </c>
      <c r="M1381" s="345">
        <v>-40</v>
      </c>
      <c r="N1381" s="345">
        <v>-40</v>
      </c>
      <c r="O1381" s="345">
        <v>0</v>
      </c>
    </row>
    <row r="1382" spans="1:15" x14ac:dyDescent="0.3">
      <c r="A1382" s="343">
        <v>1380</v>
      </c>
      <c r="B1382" s="344">
        <v>140</v>
      </c>
      <c r="C1382" s="344">
        <v>100</v>
      </c>
      <c r="D1382" s="344">
        <v>100</v>
      </c>
      <c r="E1382" s="37"/>
      <c r="F1382" s="37"/>
      <c r="G1382" s="37"/>
      <c r="H1382" s="37"/>
      <c r="I1382" s="37"/>
      <c r="J1382" s="37"/>
      <c r="K1382" s="37"/>
      <c r="L1382" s="343">
        <v>1380</v>
      </c>
      <c r="M1382" s="345">
        <v>-40</v>
      </c>
      <c r="N1382" s="345">
        <v>-40</v>
      </c>
      <c r="O1382" s="345">
        <v>0</v>
      </c>
    </row>
    <row r="1383" spans="1:15" x14ac:dyDescent="0.3">
      <c r="A1383" s="343">
        <v>1381</v>
      </c>
      <c r="B1383" s="344">
        <v>140</v>
      </c>
      <c r="C1383" s="344">
        <v>100</v>
      </c>
      <c r="D1383" s="344">
        <v>100</v>
      </c>
      <c r="E1383" s="37"/>
      <c r="F1383" s="37"/>
      <c r="G1383" s="37"/>
      <c r="H1383" s="37"/>
      <c r="I1383" s="37"/>
      <c r="J1383" s="37"/>
      <c r="K1383" s="37"/>
      <c r="L1383" s="343">
        <v>1381</v>
      </c>
      <c r="M1383" s="345">
        <v>-40</v>
      </c>
      <c r="N1383" s="345">
        <v>-40</v>
      </c>
      <c r="O1383" s="345">
        <v>0</v>
      </c>
    </row>
    <row r="1384" spans="1:15" x14ac:dyDescent="0.3">
      <c r="A1384" s="343">
        <v>1382</v>
      </c>
      <c r="B1384" s="344">
        <v>140</v>
      </c>
      <c r="C1384" s="344">
        <v>100</v>
      </c>
      <c r="D1384" s="344">
        <v>100</v>
      </c>
      <c r="E1384" s="37"/>
      <c r="F1384" s="37"/>
      <c r="G1384" s="37"/>
      <c r="H1384" s="37"/>
      <c r="I1384" s="37"/>
      <c r="J1384" s="37"/>
      <c r="K1384" s="37"/>
      <c r="L1384" s="343">
        <v>1382</v>
      </c>
      <c r="M1384" s="345">
        <v>-40</v>
      </c>
      <c r="N1384" s="345">
        <v>-40</v>
      </c>
      <c r="O1384" s="345">
        <v>0</v>
      </c>
    </row>
    <row r="1385" spans="1:15" x14ac:dyDescent="0.3">
      <c r="A1385" s="343">
        <v>1383</v>
      </c>
      <c r="B1385" s="344">
        <v>140</v>
      </c>
      <c r="C1385" s="344">
        <v>100</v>
      </c>
      <c r="D1385" s="344">
        <v>100</v>
      </c>
      <c r="E1385" s="37"/>
      <c r="F1385" s="37"/>
      <c r="G1385" s="37"/>
      <c r="H1385" s="37"/>
      <c r="I1385" s="37"/>
      <c r="J1385" s="37"/>
      <c r="K1385" s="37"/>
      <c r="L1385" s="343">
        <v>1383</v>
      </c>
      <c r="M1385" s="345">
        <v>-40</v>
      </c>
      <c r="N1385" s="345">
        <v>-40</v>
      </c>
      <c r="O1385" s="345">
        <v>0</v>
      </c>
    </row>
    <row r="1386" spans="1:15" x14ac:dyDescent="0.3">
      <c r="A1386" s="343">
        <v>1384</v>
      </c>
      <c r="B1386" s="344">
        <v>140</v>
      </c>
      <c r="C1386" s="344">
        <v>100</v>
      </c>
      <c r="D1386" s="344">
        <v>100</v>
      </c>
      <c r="E1386" s="37"/>
      <c r="F1386" s="37"/>
      <c r="G1386" s="37"/>
      <c r="H1386" s="37"/>
      <c r="I1386" s="37"/>
      <c r="J1386" s="37"/>
      <c r="K1386" s="37"/>
      <c r="L1386" s="343">
        <v>1384</v>
      </c>
      <c r="M1386" s="345">
        <v>-40</v>
      </c>
      <c r="N1386" s="345">
        <v>-40</v>
      </c>
      <c r="O1386" s="345">
        <v>0</v>
      </c>
    </row>
    <row r="1387" spans="1:15" x14ac:dyDescent="0.3">
      <c r="A1387" s="343">
        <v>1385</v>
      </c>
      <c r="B1387" s="344">
        <v>140</v>
      </c>
      <c r="C1387" s="344">
        <v>100</v>
      </c>
      <c r="D1387" s="344">
        <v>100</v>
      </c>
      <c r="E1387" s="37"/>
      <c r="F1387" s="37"/>
      <c r="G1387" s="37"/>
      <c r="H1387" s="37"/>
      <c r="I1387" s="37"/>
      <c r="J1387" s="37"/>
      <c r="K1387" s="37"/>
      <c r="L1387" s="343">
        <v>1385</v>
      </c>
      <c r="M1387" s="345">
        <v>-40</v>
      </c>
      <c r="N1387" s="345">
        <v>-40</v>
      </c>
      <c r="O1387" s="345">
        <v>0</v>
      </c>
    </row>
    <row r="1388" spans="1:15" x14ac:dyDescent="0.3">
      <c r="A1388" s="343">
        <v>1386</v>
      </c>
      <c r="B1388" s="344">
        <v>140</v>
      </c>
      <c r="C1388" s="344">
        <v>100</v>
      </c>
      <c r="D1388" s="344">
        <v>100</v>
      </c>
      <c r="E1388" s="37"/>
      <c r="F1388" s="37"/>
      <c r="G1388" s="37"/>
      <c r="H1388" s="37"/>
      <c r="I1388" s="37"/>
      <c r="J1388" s="37"/>
      <c r="K1388" s="37"/>
      <c r="L1388" s="343">
        <v>1386</v>
      </c>
      <c r="M1388" s="345">
        <v>-40</v>
      </c>
      <c r="N1388" s="345">
        <v>-40</v>
      </c>
      <c r="O1388" s="345">
        <v>0</v>
      </c>
    </row>
    <row r="1389" spans="1:15" x14ac:dyDescent="0.3">
      <c r="A1389" s="343">
        <v>1387</v>
      </c>
      <c r="B1389" s="344">
        <v>140</v>
      </c>
      <c r="C1389" s="344">
        <v>100</v>
      </c>
      <c r="D1389" s="344">
        <v>100</v>
      </c>
      <c r="E1389" s="37"/>
      <c r="F1389" s="37"/>
      <c r="G1389" s="37"/>
      <c r="H1389" s="37"/>
      <c r="I1389" s="37"/>
      <c r="J1389" s="37"/>
      <c r="K1389" s="37"/>
      <c r="L1389" s="343">
        <v>1387</v>
      </c>
      <c r="M1389" s="345">
        <v>-40</v>
      </c>
      <c r="N1389" s="345">
        <v>-40</v>
      </c>
      <c r="O1389" s="345">
        <v>0</v>
      </c>
    </row>
    <row r="1390" spans="1:15" x14ac:dyDescent="0.3">
      <c r="A1390" s="343">
        <v>1388</v>
      </c>
      <c r="B1390" s="344">
        <v>140</v>
      </c>
      <c r="C1390" s="344">
        <v>100</v>
      </c>
      <c r="D1390" s="344">
        <v>100</v>
      </c>
      <c r="E1390" s="37"/>
      <c r="F1390" s="37"/>
      <c r="G1390" s="37"/>
      <c r="H1390" s="37"/>
      <c r="I1390" s="37"/>
      <c r="J1390" s="37"/>
      <c r="K1390" s="37"/>
      <c r="L1390" s="343">
        <v>1388</v>
      </c>
      <c r="M1390" s="345">
        <v>-40</v>
      </c>
      <c r="N1390" s="345">
        <v>-40</v>
      </c>
      <c r="O1390" s="345">
        <v>0</v>
      </c>
    </row>
    <row r="1391" spans="1:15" x14ac:dyDescent="0.3">
      <c r="A1391" s="343">
        <v>1389</v>
      </c>
      <c r="B1391" s="344">
        <v>140</v>
      </c>
      <c r="C1391" s="344">
        <v>100</v>
      </c>
      <c r="D1391" s="344">
        <v>100</v>
      </c>
      <c r="E1391" s="37"/>
      <c r="F1391" s="37"/>
      <c r="G1391" s="37"/>
      <c r="H1391" s="37"/>
      <c r="I1391" s="37"/>
      <c r="J1391" s="37"/>
      <c r="K1391" s="37"/>
      <c r="L1391" s="343">
        <v>1389</v>
      </c>
      <c r="M1391" s="345">
        <v>-40</v>
      </c>
      <c r="N1391" s="345">
        <v>-40</v>
      </c>
      <c r="O1391" s="345">
        <v>0</v>
      </c>
    </row>
    <row r="1392" spans="1:15" x14ac:dyDescent="0.3">
      <c r="A1392" s="343">
        <v>1390</v>
      </c>
      <c r="B1392" s="344">
        <v>140</v>
      </c>
      <c r="C1392" s="344">
        <v>100</v>
      </c>
      <c r="D1392" s="344">
        <v>100</v>
      </c>
      <c r="E1392" s="37"/>
      <c r="F1392" s="37"/>
      <c r="G1392" s="37"/>
      <c r="H1392" s="37"/>
      <c r="I1392" s="37"/>
      <c r="J1392" s="37"/>
      <c r="K1392" s="37"/>
      <c r="L1392" s="343">
        <v>1390</v>
      </c>
      <c r="M1392" s="345">
        <v>-40</v>
      </c>
      <c r="N1392" s="345">
        <v>-40</v>
      </c>
      <c r="O1392" s="345">
        <v>0</v>
      </c>
    </row>
    <row r="1393" spans="1:15" x14ac:dyDescent="0.3">
      <c r="A1393" s="343">
        <v>1391</v>
      </c>
      <c r="B1393" s="344">
        <v>140</v>
      </c>
      <c r="C1393" s="344">
        <v>100</v>
      </c>
      <c r="D1393" s="344">
        <v>100</v>
      </c>
      <c r="E1393" s="37"/>
      <c r="F1393" s="37"/>
      <c r="G1393" s="37"/>
      <c r="H1393" s="37"/>
      <c r="I1393" s="37"/>
      <c r="J1393" s="37"/>
      <c r="K1393" s="37"/>
      <c r="L1393" s="343">
        <v>1391</v>
      </c>
      <c r="M1393" s="345">
        <v>-40</v>
      </c>
      <c r="N1393" s="345">
        <v>-40</v>
      </c>
      <c r="O1393" s="345">
        <v>0</v>
      </c>
    </row>
    <row r="1394" spans="1:15" x14ac:dyDescent="0.3">
      <c r="A1394" s="343">
        <v>1392</v>
      </c>
      <c r="B1394" s="344">
        <v>140</v>
      </c>
      <c r="C1394" s="344">
        <v>100</v>
      </c>
      <c r="D1394" s="344">
        <v>100</v>
      </c>
      <c r="E1394" s="37"/>
      <c r="F1394" s="37"/>
      <c r="G1394" s="37"/>
      <c r="H1394" s="37"/>
      <c r="I1394" s="37"/>
      <c r="J1394" s="37"/>
      <c r="K1394" s="37"/>
      <c r="L1394" s="343">
        <v>1392</v>
      </c>
      <c r="M1394" s="345">
        <v>-40</v>
      </c>
      <c r="N1394" s="345">
        <v>-40</v>
      </c>
      <c r="O1394" s="345">
        <v>0</v>
      </c>
    </row>
    <row r="1395" spans="1:15" x14ac:dyDescent="0.3">
      <c r="A1395" s="343">
        <v>1393</v>
      </c>
      <c r="B1395" s="344">
        <v>140</v>
      </c>
      <c r="C1395" s="344">
        <v>100</v>
      </c>
      <c r="D1395" s="344">
        <v>100</v>
      </c>
      <c r="E1395" s="37"/>
      <c r="F1395" s="37"/>
      <c r="G1395" s="37"/>
      <c r="H1395" s="37"/>
      <c r="I1395" s="37"/>
      <c r="J1395" s="37"/>
      <c r="K1395" s="37"/>
      <c r="L1395" s="343">
        <v>1393</v>
      </c>
      <c r="M1395" s="345">
        <v>-40</v>
      </c>
      <c r="N1395" s="345">
        <v>-40</v>
      </c>
      <c r="O1395" s="345">
        <v>0</v>
      </c>
    </row>
    <row r="1396" spans="1:15" x14ac:dyDescent="0.3">
      <c r="A1396" s="343">
        <v>1394</v>
      </c>
      <c r="B1396" s="344">
        <v>140</v>
      </c>
      <c r="C1396" s="344">
        <v>100</v>
      </c>
      <c r="D1396" s="344">
        <v>100</v>
      </c>
      <c r="E1396" s="37"/>
      <c r="F1396" s="37"/>
      <c r="G1396" s="37"/>
      <c r="H1396" s="37"/>
      <c r="I1396" s="37"/>
      <c r="J1396" s="37"/>
      <c r="K1396" s="37"/>
      <c r="L1396" s="343">
        <v>1394</v>
      </c>
      <c r="M1396" s="345">
        <v>-40</v>
      </c>
      <c r="N1396" s="345">
        <v>-40</v>
      </c>
      <c r="O1396" s="345">
        <v>0</v>
      </c>
    </row>
    <row r="1397" spans="1:15" x14ac:dyDescent="0.3">
      <c r="A1397" s="343">
        <v>1395</v>
      </c>
      <c r="B1397" s="344">
        <v>140</v>
      </c>
      <c r="C1397" s="344">
        <v>100</v>
      </c>
      <c r="D1397" s="344">
        <v>100</v>
      </c>
      <c r="E1397" s="37"/>
      <c r="F1397" s="37"/>
      <c r="G1397" s="37"/>
      <c r="H1397" s="37"/>
      <c r="I1397" s="37"/>
      <c r="J1397" s="37"/>
      <c r="K1397" s="37"/>
      <c r="L1397" s="343">
        <v>1395</v>
      </c>
      <c r="M1397" s="345">
        <v>-40</v>
      </c>
      <c r="N1397" s="345">
        <v>-40</v>
      </c>
      <c r="O1397" s="345">
        <v>0</v>
      </c>
    </row>
    <row r="1398" spans="1:15" x14ac:dyDescent="0.3">
      <c r="A1398" s="343">
        <v>1396</v>
      </c>
      <c r="B1398" s="344">
        <v>140</v>
      </c>
      <c r="C1398" s="344">
        <v>100</v>
      </c>
      <c r="D1398" s="344">
        <v>100</v>
      </c>
      <c r="E1398" s="37"/>
      <c r="F1398" s="37"/>
      <c r="G1398" s="37"/>
      <c r="H1398" s="37"/>
      <c r="I1398" s="37"/>
      <c r="J1398" s="37"/>
      <c r="K1398" s="37"/>
      <c r="L1398" s="343">
        <v>1396</v>
      </c>
      <c r="M1398" s="345">
        <v>-40</v>
      </c>
      <c r="N1398" s="345">
        <v>-40</v>
      </c>
      <c r="O1398" s="345">
        <v>0</v>
      </c>
    </row>
    <row r="1399" spans="1:15" x14ac:dyDescent="0.3">
      <c r="A1399" s="343">
        <v>1397</v>
      </c>
      <c r="B1399" s="344">
        <v>140</v>
      </c>
      <c r="C1399" s="344">
        <v>100</v>
      </c>
      <c r="D1399" s="344">
        <v>100</v>
      </c>
      <c r="E1399" s="37"/>
      <c r="F1399" s="37"/>
      <c r="G1399" s="37"/>
      <c r="H1399" s="37"/>
      <c r="I1399" s="37"/>
      <c r="J1399" s="37"/>
      <c r="K1399" s="37"/>
      <c r="L1399" s="343">
        <v>1397</v>
      </c>
      <c r="M1399" s="345">
        <v>-40</v>
      </c>
      <c r="N1399" s="345">
        <v>-40</v>
      </c>
      <c r="O1399" s="345">
        <v>0</v>
      </c>
    </row>
    <row r="1400" spans="1:15" x14ac:dyDescent="0.3">
      <c r="A1400" s="343">
        <v>1398</v>
      </c>
      <c r="B1400" s="344">
        <v>140</v>
      </c>
      <c r="C1400" s="344">
        <v>100</v>
      </c>
      <c r="D1400" s="344">
        <v>100</v>
      </c>
      <c r="E1400" s="37"/>
      <c r="F1400" s="37"/>
      <c r="G1400" s="37"/>
      <c r="H1400" s="37"/>
      <c r="I1400" s="37"/>
      <c r="J1400" s="37"/>
      <c r="K1400" s="37"/>
      <c r="L1400" s="343">
        <v>1398</v>
      </c>
      <c r="M1400" s="345">
        <v>-40</v>
      </c>
      <c r="N1400" s="345">
        <v>-40</v>
      </c>
      <c r="O1400" s="345">
        <v>0</v>
      </c>
    </row>
    <row r="1401" spans="1:15" x14ac:dyDescent="0.3">
      <c r="A1401" s="343">
        <v>1399</v>
      </c>
      <c r="B1401" s="344">
        <v>140</v>
      </c>
      <c r="C1401" s="344">
        <v>100</v>
      </c>
      <c r="D1401" s="344">
        <v>100</v>
      </c>
      <c r="E1401" s="37"/>
      <c r="F1401" s="37"/>
      <c r="G1401" s="37"/>
      <c r="H1401" s="37"/>
      <c r="I1401" s="37"/>
      <c r="J1401" s="37"/>
      <c r="K1401" s="37"/>
      <c r="L1401" s="343">
        <v>1399</v>
      </c>
      <c r="M1401" s="345">
        <v>-40</v>
      </c>
      <c r="N1401" s="345">
        <v>-40</v>
      </c>
      <c r="O1401" s="345">
        <v>0</v>
      </c>
    </row>
    <row r="1402" spans="1:15" x14ac:dyDescent="0.3">
      <c r="A1402" s="343">
        <v>1400</v>
      </c>
      <c r="B1402" s="344">
        <v>140</v>
      </c>
      <c r="C1402" s="344">
        <v>100</v>
      </c>
      <c r="D1402" s="344">
        <v>100</v>
      </c>
      <c r="E1402" s="37"/>
      <c r="F1402" s="37"/>
      <c r="G1402" s="37"/>
      <c r="H1402" s="37"/>
      <c r="I1402" s="37"/>
      <c r="J1402" s="37"/>
      <c r="K1402" s="37"/>
      <c r="L1402" s="343">
        <v>1400</v>
      </c>
      <c r="M1402" s="345">
        <v>-40</v>
      </c>
      <c r="N1402" s="345">
        <v>-40</v>
      </c>
      <c r="O1402" s="345">
        <v>0</v>
      </c>
    </row>
    <row r="1403" spans="1:15" x14ac:dyDescent="0.3">
      <c r="A1403" s="343">
        <v>1401</v>
      </c>
      <c r="B1403" s="344">
        <v>140</v>
      </c>
      <c r="C1403" s="344">
        <v>100</v>
      </c>
      <c r="D1403" s="344">
        <v>100</v>
      </c>
      <c r="E1403" s="37"/>
      <c r="F1403" s="37"/>
      <c r="G1403" s="37"/>
      <c r="H1403" s="37"/>
      <c r="I1403" s="37"/>
      <c r="J1403" s="37"/>
      <c r="K1403" s="37"/>
      <c r="L1403" s="343">
        <v>1401</v>
      </c>
      <c r="M1403" s="345">
        <v>-40</v>
      </c>
      <c r="N1403" s="345">
        <v>-40</v>
      </c>
      <c r="O1403" s="345">
        <v>0</v>
      </c>
    </row>
    <row r="1404" spans="1:15" x14ac:dyDescent="0.3">
      <c r="A1404" s="343">
        <v>1402</v>
      </c>
      <c r="B1404" s="344">
        <v>140</v>
      </c>
      <c r="C1404" s="344">
        <v>100</v>
      </c>
      <c r="D1404" s="344">
        <v>100</v>
      </c>
      <c r="E1404" s="37"/>
      <c r="F1404" s="37"/>
      <c r="G1404" s="37"/>
      <c r="H1404" s="37"/>
      <c r="I1404" s="37"/>
      <c r="J1404" s="37"/>
      <c r="K1404" s="37"/>
      <c r="L1404" s="343">
        <v>1402</v>
      </c>
      <c r="M1404" s="345">
        <v>-40</v>
      </c>
      <c r="N1404" s="345">
        <v>-40</v>
      </c>
      <c r="O1404" s="345">
        <v>0</v>
      </c>
    </row>
    <row r="1405" spans="1:15" x14ac:dyDescent="0.3">
      <c r="A1405" s="343">
        <v>1403</v>
      </c>
      <c r="B1405" s="344">
        <v>140</v>
      </c>
      <c r="C1405" s="344">
        <v>100</v>
      </c>
      <c r="D1405" s="344">
        <v>100</v>
      </c>
      <c r="E1405" s="37"/>
      <c r="F1405" s="37"/>
      <c r="G1405" s="37"/>
      <c r="H1405" s="37"/>
      <c r="I1405" s="37"/>
      <c r="J1405" s="37"/>
      <c r="K1405" s="37"/>
      <c r="L1405" s="343">
        <v>1403</v>
      </c>
      <c r="M1405" s="345">
        <v>-40</v>
      </c>
      <c r="N1405" s="345">
        <v>-40</v>
      </c>
      <c r="O1405" s="345">
        <v>0</v>
      </c>
    </row>
    <row r="1406" spans="1:15" x14ac:dyDescent="0.3">
      <c r="A1406" s="343">
        <v>1404</v>
      </c>
      <c r="B1406" s="344">
        <v>140</v>
      </c>
      <c r="C1406" s="344">
        <v>100</v>
      </c>
      <c r="D1406" s="344">
        <v>100</v>
      </c>
      <c r="E1406" s="37"/>
      <c r="F1406" s="37"/>
      <c r="G1406" s="37"/>
      <c r="H1406" s="37"/>
      <c r="I1406" s="37"/>
      <c r="J1406" s="37"/>
      <c r="K1406" s="37"/>
      <c r="L1406" s="343">
        <v>1404</v>
      </c>
      <c r="M1406" s="345">
        <v>-40</v>
      </c>
      <c r="N1406" s="345">
        <v>-40</v>
      </c>
      <c r="O1406" s="345">
        <v>0</v>
      </c>
    </row>
    <row r="1407" spans="1:15" x14ac:dyDescent="0.3">
      <c r="A1407" s="343">
        <v>1405</v>
      </c>
      <c r="B1407" s="344">
        <v>140</v>
      </c>
      <c r="C1407" s="344">
        <v>100</v>
      </c>
      <c r="D1407" s="344">
        <v>100</v>
      </c>
      <c r="E1407" s="37"/>
      <c r="F1407" s="37"/>
      <c r="G1407" s="37"/>
      <c r="H1407" s="37"/>
      <c r="I1407" s="37"/>
      <c r="J1407" s="37"/>
      <c r="K1407" s="37"/>
      <c r="L1407" s="343">
        <v>1405</v>
      </c>
      <c r="M1407" s="345">
        <v>-40</v>
      </c>
      <c r="N1407" s="345">
        <v>-40</v>
      </c>
      <c r="O1407" s="345">
        <v>0</v>
      </c>
    </row>
    <row r="1408" spans="1:15" x14ac:dyDescent="0.3">
      <c r="A1408" s="343">
        <v>1406</v>
      </c>
      <c r="B1408" s="344">
        <v>140</v>
      </c>
      <c r="C1408" s="344">
        <v>100</v>
      </c>
      <c r="D1408" s="344">
        <v>100</v>
      </c>
      <c r="E1408" s="37"/>
      <c r="F1408" s="37"/>
      <c r="G1408" s="37"/>
      <c r="H1408" s="37"/>
      <c r="I1408" s="37"/>
      <c r="J1408" s="37"/>
      <c r="K1408" s="37"/>
      <c r="L1408" s="343">
        <v>1406</v>
      </c>
      <c r="M1408" s="345">
        <v>-40</v>
      </c>
      <c r="N1408" s="345">
        <v>-40</v>
      </c>
      <c r="O1408" s="345">
        <v>0</v>
      </c>
    </row>
    <row r="1409" spans="1:15" x14ac:dyDescent="0.3">
      <c r="A1409" s="343">
        <v>1407</v>
      </c>
      <c r="B1409" s="344">
        <v>140</v>
      </c>
      <c r="C1409" s="344">
        <v>100</v>
      </c>
      <c r="D1409" s="344">
        <v>100</v>
      </c>
      <c r="E1409" s="37"/>
      <c r="F1409" s="37"/>
      <c r="G1409" s="37"/>
      <c r="H1409" s="37"/>
      <c r="I1409" s="37"/>
      <c r="J1409" s="37"/>
      <c r="K1409" s="37"/>
      <c r="L1409" s="343">
        <v>1407</v>
      </c>
      <c r="M1409" s="345">
        <v>-40</v>
      </c>
      <c r="N1409" s="345">
        <v>-40</v>
      </c>
      <c r="O1409" s="345">
        <v>0</v>
      </c>
    </row>
    <row r="1410" spans="1:15" x14ac:dyDescent="0.3">
      <c r="A1410" s="343">
        <v>1408</v>
      </c>
      <c r="B1410" s="344">
        <v>140</v>
      </c>
      <c r="C1410" s="344">
        <v>100</v>
      </c>
      <c r="D1410" s="344">
        <v>100</v>
      </c>
      <c r="E1410" s="37"/>
      <c r="F1410" s="37"/>
      <c r="G1410" s="37"/>
      <c r="H1410" s="37"/>
      <c r="I1410" s="37"/>
      <c r="J1410" s="37"/>
      <c r="K1410" s="37"/>
      <c r="L1410" s="343">
        <v>1408</v>
      </c>
      <c r="M1410" s="345">
        <v>-40</v>
      </c>
      <c r="N1410" s="345">
        <v>-40</v>
      </c>
      <c r="O1410" s="345">
        <v>0</v>
      </c>
    </row>
    <row r="1411" spans="1:15" x14ac:dyDescent="0.3">
      <c r="A1411" s="343">
        <v>1409</v>
      </c>
      <c r="B1411" s="344">
        <v>140</v>
      </c>
      <c r="C1411" s="344">
        <v>100</v>
      </c>
      <c r="D1411" s="344">
        <v>100</v>
      </c>
      <c r="E1411" s="37"/>
      <c r="F1411" s="37"/>
      <c r="G1411" s="37"/>
      <c r="H1411" s="37"/>
      <c r="I1411" s="37"/>
      <c r="J1411" s="37"/>
      <c r="K1411" s="37"/>
      <c r="L1411" s="343">
        <v>1409</v>
      </c>
      <c r="M1411" s="345">
        <v>-40</v>
      </c>
      <c r="N1411" s="345">
        <v>-40</v>
      </c>
      <c r="O1411" s="345">
        <v>0</v>
      </c>
    </row>
    <row r="1412" spans="1:15" x14ac:dyDescent="0.3">
      <c r="A1412" s="343">
        <v>1410</v>
      </c>
      <c r="B1412" s="344">
        <v>140</v>
      </c>
      <c r="C1412" s="344">
        <v>100</v>
      </c>
      <c r="D1412" s="344">
        <v>100</v>
      </c>
      <c r="E1412" s="37"/>
      <c r="F1412" s="37"/>
      <c r="G1412" s="37"/>
      <c r="H1412" s="37"/>
      <c r="I1412" s="37"/>
      <c r="J1412" s="37"/>
      <c r="K1412" s="37"/>
      <c r="L1412" s="343">
        <v>1410</v>
      </c>
      <c r="M1412" s="345">
        <v>-40</v>
      </c>
      <c r="N1412" s="345">
        <v>-40</v>
      </c>
      <c r="O1412" s="345">
        <v>0</v>
      </c>
    </row>
    <row r="1413" spans="1:15" x14ac:dyDescent="0.3">
      <c r="A1413" s="343">
        <v>1411</v>
      </c>
      <c r="B1413" s="344">
        <v>140</v>
      </c>
      <c r="C1413" s="344">
        <v>100</v>
      </c>
      <c r="D1413" s="344">
        <v>100</v>
      </c>
      <c r="E1413" s="37"/>
      <c r="F1413" s="37"/>
      <c r="G1413" s="37"/>
      <c r="H1413" s="37"/>
      <c r="I1413" s="37"/>
      <c r="J1413" s="37"/>
      <c r="K1413" s="37"/>
      <c r="L1413" s="343">
        <v>1411</v>
      </c>
      <c r="M1413" s="345">
        <v>-40</v>
      </c>
      <c r="N1413" s="345">
        <v>-40</v>
      </c>
      <c r="O1413" s="345">
        <v>0</v>
      </c>
    </row>
    <row r="1414" spans="1:15" x14ac:dyDescent="0.3">
      <c r="A1414" s="343">
        <v>1412</v>
      </c>
      <c r="B1414" s="344">
        <v>140</v>
      </c>
      <c r="C1414" s="344">
        <v>100</v>
      </c>
      <c r="D1414" s="344">
        <v>100</v>
      </c>
      <c r="E1414" s="37"/>
      <c r="F1414" s="37"/>
      <c r="G1414" s="37"/>
      <c r="H1414" s="37"/>
      <c r="I1414" s="37"/>
      <c r="J1414" s="37"/>
      <c r="K1414" s="37"/>
      <c r="L1414" s="343">
        <v>1412</v>
      </c>
      <c r="M1414" s="345">
        <v>-40</v>
      </c>
      <c r="N1414" s="345">
        <v>-40</v>
      </c>
      <c r="O1414" s="345">
        <v>0</v>
      </c>
    </row>
    <row r="1415" spans="1:15" x14ac:dyDescent="0.3">
      <c r="A1415" s="343">
        <v>1413</v>
      </c>
      <c r="B1415" s="344">
        <v>140</v>
      </c>
      <c r="C1415" s="344">
        <v>100</v>
      </c>
      <c r="D1415" s="344">
        <v>100</v>
      </c>
      <c r="E1415" s="37"/>
      <c r="F1415" s="37"/>
      <c r="G1415" s="37"/>
      <c r="H1415" s="37"/>
      <c r="I1415" s="37"/>
      <c r="J1415" s="37"/>
      <c r="K1415" s="37"/>
      <c r="L1415" s="343">
        <v>1413</v>
      </c>
      <c r="M1415" s="345">
        <v>-40</v>
      </c>
      <c r="N1415" s="345">
        <v>-40</v>
      </c>
      <c r="O1415" s="345">
        <v>0</v>
      </c>
    </row>
    <row r="1416" spans="1:15" x14ac:dyDescent="0.3">
      <c r="A1416" s="343">
        <v>1414</v>
      </c>
      <c r="B1416" s="344">
        <v>140</v>
      </c>
      <c r="C1416" s="344">
        <v>100</v>
      </c>
      <c r="D1416" s="344">
        <v>100</v>
      </c>
      <c r="E1416" s="37"/>
      <c r="F1416" s="37"/>
      <c r="G1416" s="37"/>
      <c r="H1416" s="37"/>
      <c r="I1416" s="37"/>
      <c r="J1416" s="37"/>
      <c r="K1416" s="37"/>
      <c r="L1416" s="343">
        <v>1414</v>
      </c>
      <c r="M1416" s="345">
        <v>-40</v>
      </c>
      <c r="N1416" s="345">
        <v>-40</v>
      </c>
      <c r="O1416" s="345">
        <v>0</v>
      </c>
    </row>
    <row r="1417" spans="1:15" x14ac:dyDescent="0.3">
      <c r="A1417" s="343">
        <v>1415</v>
      </c>
      <c r="B1417" s="344">
        <v>140</v>
      </c>
      <c r="C1417" s="344">
        <v>100</v>
      </c>
      <c r="D1417" s="344">
        <v>100</v>
      </c>
      <c r="E1417" s="37"/>
      <c r="F1417" s="37"/>
      <c r="G1417" s="37"/>
      <c r="H1417" s="37"/>
      <c r="I1417" s="37"/>
      <c r="J1417" s="37"/>
      <c r="K1417" s="37"/>
      <c r="L1417" s="343">
        <v>1415</v>
      </c>
      <c r="M1417" s="345">
        <v>-40</v>
      </c>
      <c r="N1417" s="345">
        <v>-40</v>
      </c>
      <c r="O1417" s="345">
        <v>0</v>
      </c>
    </row>
    <row r="1418" spans="1:15" x14ac:dyDescent="0.3">
      <c r="A1418" s="343">
        <v>1416</v>
      </c>
      <c r="B1418" s="344">
        <v>140</v>
      </c>
      <c r="C1418" s="344">
        <v>100</v>
      </c>
      <c r="D1418" s="344">
        <v>100</v>
      </c>
      <c r="E1418" s="37"/>
      <c r="F1418" s="37"/>
      <c r="G1418" s="37"/>
      <c r="H1418" s="37"/>
      <c r="I1418" s="37"/>
      <c r="J1418" s="37"/>
      <c r="K1418" s="37"/>
      <c r="L1418" s="343">
        <v>1416</v>
      </c>
      <c r="M1418" s="345">
        <v>-40</v>
      </c>
      <c r="N1418" s="345">
        <v>-40</v>
      </c>
      <c r="O1418" s="345">
        <v>0</v>
      </c>
    </row>
    <row r="1419" spans="1:15" x14ac:dyDescent="0.3">
      <c r="A1419" s="343">
        <v>1417</v>
      </c>
      <c r="B1419" s="344">
        <v>140</v>
      </c>
      <c r="C1419" s="344">
        <v>100</v>
      </c>
      <c r="D1419" s="344">
        <v>100</v>
      </c>
      <c r="E1419" s="37"/>
      <c r="F1419" s="37"/>
      <c r="G1419" s="37"/>
      <c r="H1419" s="37"/>
      <c r="I1419" s="37"/>
      <c r="J1419" s="37"/>
      <c r="K1419" s="37"/>
      <c r="L1419" s="343">
        <v>1417</v>
      </c>
      <c r="M1419" s="345">
        <v>-40</v>
      </c>
      <c r="N1419" s="345">
        <v>-40</v>
      </c>
      <c r="O1419" s="345">
        <v>0</v>
      </c>
    </row>
    <row r="1420" spans="1:15" x14ac:dyDescent="0.3">
      <c r="A1420" s="343">
        <v>1418</v>
      </c>
      <c r="B1420" s="344">
        <v>140</v>
      </c>
      <c r="C1420" s="344">
        <v>100</v>
      </c>
      <c r="D1420" s="344">
        <v>100</v>
      </c>
      <c r="E1420" s="37"/>
      <c r="F1420" s="37"/>
      <c r="G1420" s="37"/>
      <c r="H1420" s="37"/>
      <c r="I1420" s="37"/>
      <c r="J1420" s="37"/>
      <c r="K1420" s="37"/>
      <c r="L1420" s="343">
        <v>1418</v>
      </c>
      <c r="M1420" s="345">
        <v>-40</v>
      </c>
      <c r="N1420" s="345">
        <v>-40</v>
      </c>
      <c r="O1420" s="345">
        <v>0</v>
      </c>
    </row>
    <row r="1421" spans="1:15" x14ac:dyDescent="0.3">
      <c r="A1421" s="343">
        <v>1419</v>
      </c>
      <c r="B1421" s="344">
        <v>140</v>
      </c>
      <c r="C1421" s="344">
        <v>100</v>
      </c>
      <c r="D1421" s="344">
        <v>100</v>
      </c>
      <c r="E1421" s="37"/>
      <c r="F1421" s="37"/>
      <c r="G1421" s="37"/>
      <c r="H1421" s="37"/>
      <c r="I1421" s="37"/>
      <c r="J1421" s="37"/>
      <c r="K1421" s="37"/>
      <c r="L1421" s="343">
        <v>1419</v>
      </c>
      <c r="M1421" s="345">
        <v>-40</v>
      </c>
      <c r="N1421" s="345">
        <v>-40</v>
      </c>
      <c r="O1421" s="345">
        <v>0</v>
      </c>
    </row>
    <row r="1422" spans="1:15" x14ac:dyDescent="0.3">
      <c r="A1422" s="343">
        <v>1420</v>
      </c>
      <c r="B1422" s="344">
        <v>140</v>
      </c>
      <c r="C1422" s="344">
        <v>100</v>
      </c>
      <c r="D1422" s="344">
        <v>100</v>
      </c>
      <c r="E1422" s="37"/>
      <c r="F1422" s="37"/>
      <c r="G1422" s="37"/>
      <c r="H1422" s="37"/>
      <c r="I1422" s="37"/>
      <c r="J1422" s="37"/>
      <c r="K1422" s="37"/>
      <c r="L1422" s="343">
        <v>1420</v>
      </c>
      <c r="M1422" s="345">
        <v>-40</v>
      </c>
      <c r="N1422" s="345">
        <v>-40</v>
      </c>
      <c r="O1422" s="345">
        <v>0</v>
      </c>
    </row>
    <row r="1423" spans="1:15" x14ac:dyDescent="0.3">
      <c r="A1423" s="343">
        <v>1421</v>
      </c>
      <c r="B1423" s="344">
        <v>140</v>
      </c>
      <c r="C1423" s="344">
        <v>100</v>
      </c>
      <c r="D1423" s="344">
        <v>100</v>
      </c>
      <c r="E1423" s="37"/>
      <c r="F1423" s="37"/>
      <c r="G1423" s="37"/>
      <c r="H1423" s="37"/>
      <c r="I1423" s="37"/>
      <c r="J1423" s="37"/>
      <c r="K1423" s="37"/>
      <c r="L1423" s="343">
        <v>1421</v>
      </c>
      <c r="M1423" s="345">
        <v>-40</v>
      </c>
      <c r="N1423" s="345">
        <v>-40</v>
      </c>
      <c r="O1423" s="345">
        <v>0</v>
      </c>
    </row>
    <row r="1424" spans="1:15" x14ac:dyDescent="0.3">
      <c r="A1424" s="343">
        <v>1422</v>
      </c>
      <c r="B1424" s="344">
        <v>140</v>
      </c>
      <c r="C1424" s="344">
        <v>100</v>
      </c>
      <c r="D1424" s="344">
        <v>100</v>
      </c>
      <c r="E1424" s="37"/>
      <c r="F1424" s="37"/>
      <c r="G1424" s="37"/>
      <c r="H1424" s="37"/>
      <c r="I1424" s="37"/>
      <c r="J1424" s="37"/>
      <c r="K1424" s="37"/>
      <c r="L1424" s="343">
        <v>1422</v>
      </c>
      <c r="M1424" s="345">
        <v>-40</v>
      </c>
      <c r="N1424" s="345">
        <v>-40</v>
      </c>
      <c r="O1424" s="345">
        <v>0</v>
      </c>
    </row>
    <row r="1425" spans="1:15" x14ac:dyDescent="0.3">
      <c r="A1425" s="343">
        <v>1423</v>
      </c>
      <c r="B1425" s="344">
        <v>140</v>
      </c>
      <c r="C1425" s="344">
        <v>100</v>
      </c>
      <c r="D1425" s="344">
        <v>100</v>
      </c>
      <c r="E1425" s="37"/>
      <c r="F1425" s="37"/>
      <c r="G1425" s="37"/>
      <c r="H1425" s="37"/>
      <c r="I1425" s="37"/>
      <c r="J1425" s="37"/>
      <c r="K1425" s="37"/>
      <c r="L1425" s="343">
        <v>1423</v>
      </c>
      <c r="M1425" s="345">
        <v>-40</v>
      </c>
      <c r="N1425" s="345">
        <v>-40</v>
      </c>
      <c r="O1425" s="345">
        <v>0</v>
      </c>
    </row>
    <row r="1426" spans="1:15" x14ac:dyDescent="0.3">
      <c r="A1426" s="343">
        <v>1424</v>
      </c>
      <c r="B1426" s="344">
        <v>140</v>
      </c>
      <c r="C1426" s="344">
        <v>100</v>
      </c>
      <c r="D1426" s="344">
        <v>100</v>
      </c>
      <c r="E1426" s="37"/>
      <c r="F1426" s="37"/>
      <c r="G1426" s="37"/>
      <c r="H1426" s="37"/>
      <c r="I1426" s="37"/>
      <c r="J1426" s="37"/>
      <c r="K1426" s="37"/>
      <c r="L1426" s="343">
        <v>1424</v>
      </c>
      <c r="M1426" s="345">
        <v>-40</v>
      </c>
      <c r="N1426" s="345">
        <v>-40</v>
      </c>
      <c r="O1426" s="345">
        <v>0</v>
      </c>
    </row>
    <row r="1427" spans="1:15" x14ac:dyDescent="0.3">
      <c r="A1427" s="343">
        <v>1425</v>
      </c>
      <c r="B1427" s="344">
        <v>140</v>
      </c>
      <c r="C1427" s="344">
        <v>100</v>
      </c>
      <c r="D1427" s="344">
        <v>100</v>
      </c>
      <c r="E1427" s="37"/>
      <c r="F1427" s="37"/>
      <c r="G1427" s="37"/>
      <c r="H1427" s="37"/>
      <c r="I1427" s="37"/>
      <c r="J1427" s="37"/>
      <c r="K1427" s="37"/>
      <c r="L1427" s="343">
        <v>1425</v>
      </c>
      <c r="M1427" s="345">
        <v>-40</v>
      </c>
      <c r="N1427" s="345">
        <v>-40</v>
      </c>
      <c r="O1427" s="345">
        <v>0</v>
      </c>
    </row>
    <row r="1428" spans="1:15" x14ac:dyDescent="0.3">
      <c r="A1428" s="343">
        <v>1426</v>
      </c>
      <c r="B1428" s="344">
        <v>140</v>
      </c>
      <c r="C1428" s="344">
        <v>100</v>
      </c>
      <c r="D1428" s="344">
        <v>100</v>
      </c>
      <c r="E1428" s="37"/>
      <c r="F1428" s="37"/>
      <c r="G1428" s="37"/>
      <c r="H1428" s="37"/>
      <c r="I1428" s="37"/>
      <c r="J1428" s="37"/>
      <c r="K1428" s="37"/>
      <c r="L1428" s="343">
        <v>1426</v>
      </c>
      <c r="M1428" s="345">
        <v>-40</v>
      </c>
      <c r="N1428" s="345">
        <v>-40</v>
      </c>
      <c r="O1428" s="345">
        <v>0</v>
      </c>
    </row>
    <row r="1429" spans="1:15" x14ac:dyDescent="0.3">
      <c r="A1429" s="343">
        <v>1427</v>
      </c>
      <c r="B1429" s="344">
        <v>140</v>
      </c>
      <c r="C1429" s="344">
        <v>100</v>
      </c>
      <c r="D1429" s="344">
        <v>100</v>
      </c>
      <c r="E1429" s="37"/>
      <c r="F1429" s="37"/>
      <c r="G1429" s="37"/>
      <c r="H1429" s="37"/>
      <c r="I1429" s="37"/>
      <c r="J1429" s="37"/>
      <c r="K1429" s="37"/>
      <c r="L1429" s="343">
        <v>1427</v>
      </c>
      <c r="M1429" s="345">
        <v>-40</v>
      </c>
      <c r="N1429" s="345">
        <v>-40</v>
      </c>
      <c r="O1429" s="345">
        <v>0</v>
      </c>
    </row>
    <row r="1430" spans="1:15" x14ac:dyDescent="0.3">
      <c r="A1430" s="343">
        <v>1428</v>
      </c>
      <c r="B1430" s="344">
        <v>140</v>
      </c>
      <c r="C1430" s="344">
        <v>100</v>
      </c>
      <c r="D1430" s="344">
        <v>100</v>
      </c>
      <c r="E1430" s="37"/>
      <c r="F1430" s="37"/>
      <c r="G1430" s="37"/>
      <c r="H1430" s="37"/>
      <c r="I1430" s="37"/>
      <c r="J1430" s="37"/>
      <c r="K1430" s="37"/>
      <c r="L1430" s="343">
        <v>1428</v>
      </c>
      <c r="M1430" s="345">
        <v>-40</v>
      </c>
      <c r="N1430" s="345">
        <v>-40</v>
      </c>
      <c r="O1430" s="345">
        <v>0</v>
      </c>
    </row>
    <row r="1431" spans="1:15" x14ac:dyDescent="0.3">
      <c r="A1431" s="343">
        <v>1429</v>
      </c>
      <c r="B1431" s="344">
        <v>140</v>
      </c>
      <c r="C1431" s="344">
        <v>100</v>
      </c>
      <c r="D1431" s="344">
        <v>100</v>
      </c>
      <c r="E1431" s="37"/>
      <c r="F1431" s="37"/>
      <c r="G1431" s="37"/>
      <c r="H1431" s="37"/>
      <c r="I1431" s="37"/>
      <c r="J1431" s="37"/>
      <c r="K1431" s="37"/>
      <c r="L1431" s="343">
        <v>1429</v>
      </c>
      <c r="M1431" s="345">
        <v>-40</v>
      </c>
      <c r="N1431" s="345">
        <v>-40</v>
      </c>
      <c r="O1431" s="345">
        <v>0</v>
      </c>
    </row>
    <row r="1432" spans="1:15" x14ac:dyDescent="0.3">
      <c r="A1432" s="343">
        <v>1430</v>
      </c>
      <c r="B1432" s="344">
        <v>140</v>
      </c>
      <c r="C1432" s="344">
        <v>100</v>
      </c>
      <c r="D1432" s="344">
        <v>100</v>
      </c>
      <c r="E1432" s="37"/>
      <c r="F1432" s="37"/>
      <c r="G1432" s="37"/>
      <c r="H1432" s="37"/>
      <c r="I1432" s="37"/>
      <c r="J1432" s="37"/>
      <c r="K1432" s="37"/>
      <c r="L1432" s="343">
        <v>1430</v>
      </c>
      <c r="M1432" s="345">
        <v>-40</v>
      </c>
      <c r="N1432" s="345">
        <v>-40</v>
      </c>
      <c r="O1432" s="345">
        <v>0</v>
      </c>
    </row>
    <row r="1433" spans="1:15" x14ac:dyDescent="0.3">
      <c r="A1433" s="343">
        <v>1431</v>
      </c>
      <c r="B1433" s="344">
        <v>140</v>
      </c>
      <c r="C1433" s="344">
        <v>100</v>
      </c>
      <c r="D1433" s="344">
        <v>100</v>
      </c>
      <c r="E1433" s="37"/>
      <c r="F1433" s="37"/>
      <c r="G1433" s="37"/>
      <c r="H1433" s="37"/>
      <c r="I1433" s="37"/>
      <c r="J1433" s="37"/>
      <c r="K1433" s="37"/>
      <c r="L1433" s="343">
        <v>1431</v>
      </c>
      <c r="M1433" s="345">
        <v>-40</v>
      </c>
      <c r="N1433" s="345">
        <v>-40</v>
      </c>
      <c r="O1433" s="345">
        <v>0</v>
      </c>
    </row>
    <row r="1434" spans="1:15" x14ac:dyDescent="0.3">
      <c r="A1434" s="343">
        <v>1432</v>
      </c>
      <c r="B1434" s="344">
        <v>140</v>
      </c>
      <c r="C1434" s="344">
        <v>100</v>
      </c>
      <c r="D1434" s="344">
        <v>100</v>
      </c>
      <c r="E1434" s="37"/>
      <c r="F1434" s="37"/>
      <c r="G1434" s="37"/>
      <c r="H1434" s="37"/>
      <c r="I1434" s="37"/>
      <c r="J1434" s="37"/>
      <c r="K1434" s="37"/>
      <c r="L1434" s="343">
        <v>1432</v>
      </c>
      <c r="M1434" s="345">
        <v>-40</v>
      </c>
      <c r="N1434" s="345">
        <v>-40</v>
      </c>
      <c r="O1434" s="345">
        <v>0</v>
      </c>
    </row>
    <row r="1435" spans="1:15" x14ac:dyDescent="0.3">
      <c r="A1435" s="343">
        <v>1433</v>
      </c>
      <c r="B1435" s="344">
        <v>140</v>
      </c>
      <c r="C1435" s="344">
        <v>100</v>
      </c>
      <c r="D1435" s="344">
        <v>100</v>
      </c>
      <c r="E1435" s="37"/>
      <c r="F1435" s="37"/>
      <c r="G1435" s="37"/>
      <c r="H1435" s="37"/>
      <c r="I1435" s="37"/>
      <c r="J1435" s="37"/>
      <c r="K1435" s="37"/>
      <c r="L1435" s="343">
        <v>1433</v>
      </c>
      <c r="M1435" s="345">
        <v>-40</v>
      </c>
      <c r="N1435" s="345">
        <v>-40</v>
      </c>
      <c r="O1435" s="345">
        <v>0</v>
      </c>
    </row>
    <row r="1436" spans="1:15" x14ac:dyDescent="0.3">
      <c r="A1436" s="343">
        <v>1434</v>
      </c>
      <c r="B1436" s="344">
        <v>140</v>
      </c>
      <c r="C1436" s="344">
        <v>100</v>
      </c>
      <c r="D1436" s="344">
        <v>100</v>
      </c>
      <c r="E1436" s="37"/>
      <c r="F1436" s="37"/>
      <c r="G1436" s="37"/>
      <c r="H1436" s="37"/>
      <c r="I1436" s="37"/>
      <c r="J1436" s="37"/>
      <c r="K1436" s="37"/>
      <c r="L1436" s="343">
        <v>1434</v>
      </c>
      <c r="M1436" s="345">
        <v>-40</v>
      </c>
      <c r="N1436" s="345">
        <v>-40</v>
      </c>
      <c r="O1436" s="345">
        <v>0</v>
      </c>
    </row>
    <row r="1437" spans="1:15" x14ac:dyDescent="0.3">
      <c r="A1437" s="343">
        <v>1435</v>
      </c>
      <c r="B1437" s="344">
        <v>140</v>
      </c>
      <c r="C1437" s="344">
        <v>100</v>
      </c>
      <c r="D1437" s="344">
        <v>100</v>
      </c>
      <c r="E1437" s="37"/>
      <c r="F1437" s="37"/>
      <c r="G1437" s="37"/>
      <c r="H1437" s="37"/>
      <c r="I1437" s="37"/>
      <c r="J1437" s="37"/>
      <c r="K1437" s="37"/>
      <c r="L1437" s="343">
        <v>1435</v>
      </c>
      <c r="M1437" s="345">
        <v>-40</v>
      </c>
      <c r="N1437" s="345">
        <v>-40</v>
      </c>
      <c r="O1437" s="345">
        <v>0</v>
      </c>
    </row>
    <row r="1438" spans="1:15" x14ac:dyDescent="0.3">
      <c r="A1438" s="343">
        <v>1436</v>
      </c>
      <c r="B1438" s="344">
        <v>140</v>
      </c>
      <c r="C1438" s="344">
        <v>100</v>
      </c>
      <c r="D1438" s="344">
        <v>100</v>
      </c>
      <c r="E1438" s="37"/>
      <c r="F1438" s="37"/>
      <c r="G1438" s="37"/>
      <c r="H1438" s="37"/>
      <c r="I1438" s="37"/>
      <c r="J1438" s="37"/>
      <c r="K1438" s="37"/>
      <c r="L1438" s="343">
        <v>1436</v>
      </c>
      <c r="M1438" s="345">
        <v>-40</v>
      </c>
      <c r="N1438" s="345">
        <v>-40</v>
      </c>
      <c r="O1438" s="345">
        <v>0</v>
      </c>
    </row>
    <row r="1439" spans="1:15" x14ac:dyDescent="0.3">
      <c r="A1439" s="343">
        <v>1437</v>
      </c>
      <c r="B1439" s="344">
        <v>140</v>
      </c>
      <c r="C1439" s="344">
        <v>100</v>
      </c>
      <c r="D1439" s="344">
        <v>100</v>
      </c>
      <c r="E1439" s="37"/>
      <c r="F1439" s="37"/>
      <c r="G1439" s="37"/>
      <c r="H1439" s="37"/>
      <c r="I1439" s="37"/>
      <c r="J1439" s="37"/>
      <c r="K1439" s="37"/>
      <c r="L1439" s="343">
        <v>1437</v>
      </c>
      <c r="M1439" s="345">
        <v>-40</v>
      </c>
      <c r="N1439" s="345">
        <v>-40</v>
      </c>
      <c r="O1439" s="345">
        <v>0</v>
      </c>
    </row>
    <row r="1440" spans="1:15" x14ac:dyDescent="0.3">
      <c r="A1440" s="343">
        <v>1438</v>
      </c>
      <c r="B1440" s="344">
        <v>140</v>
      </c>
      <c r="C1440" s="344">
        <v>100</v>
      </c>
      <c r="D1440" s="344">
        <v>100</v>
      </c>
      <c r="E1440" s="37"/>
      <c r="F1440" s="37"/>
      <c r="G1440" s="37"/>
      <c r="H1440" s="37"/>
      <c r="I1440" s="37"/>
      <c r="J1440" s="37"/>
      <c r="K1440" s="37"/>
      <c r="L1440" s="343">
        <v>1438</v>
      </c>
      <c r="M1440" s="345">
        <v>-40</v>
      </c>
      <c r="N1440" s="345">
        <v>-40</v>
      </c>
      <c r="O1440" s="345">
        <v>0</v>
      </c>
    </row>
    <row r="1441" spans="1:15" x14ac:dyDescent="0.3">
      <c r="A1441" s="343">
        <v>1439</v>
      </c>
      <c r="B1441" s="344">
        <v>140</v>
      </c>
      <c r="C1441" s="344">
        <v>100</v>
      </c>
      <c r="D1441" s="344">
        <v>100</v>
      </c>
      <c r="E1441" s="37"/>
      <c r="F1441" s="37"/>
      <c r="G1441" s="37"/>
      <c r="H1441" s="37"/>
      <c r="I1441" s="37"/>
      <c r="J1441" s="37"/>
      <c r="K1441" s="37"/>
      <c r="L1441" s="343">
        <v>1439</v>
      </c>
      <c r="M1441" s="345">
        <v>-40</v>
      </c>
      <c r="N1441" s="345">
        <v>-40</v>
      </c>
      <c r="O1441" s="345">
        <v>0</v>
      </c>
    </row>
    <row r="1442" spans="1:15" x14ac:dyDescent="0.3">
      <c r="A1442" s="343">
        <v>1440</v>
      </c>
      <c r="B1442" s="344">
        <v>140</v>
      </c>
      <c r="C1442" s="344">
        <v>100</v>
      </c>
      <c r="D1442" s="344">
        <v>100</v>
      </c>
      <c r="E1442" s="37"/>
      <c r="F1442" s="37"/>
      <c r="G1442" s="37"/>
      <c r="H1442" s="37"/>
      <c r="I1442" s="37"/>
      <c r="J1442" s="37"/>
      <c r="K1442" s="37"/>
      <c r="L1442" s="343">
        <v>1440</v>
      </c>
      <c r="M1442" s="345">
        <v>-40</v>
      </c>
      <c r="N1442" s="345">
        <v>-40</v>
      </c>
      <c r="O1442" s="345">
        <v>0</v>
      </c>
    </row>
    <row r="1443" spans="1:15" x14ac:dyDescent="0.3">
      <c r="A1443" s="343">
        <v>1441</v>
      </c>
      <c r="B1443" s="344">
        <v>140</v>
      </c>
      <c r="C1443" s="344">
        <v>100</v>
      </c>
      <c r="D1443" s="344">
        <v>100</v>
      </c>
      <c r="E1443" s="37"/>
      <c r="F1443" s="37"/>
      <c r="G1443" s="37"/>
      <c r="H1443" s="37"/>
      <c r="I1443" s="37"/>
      <c r="J1443" s="37"/>
      <c r="K1443" s="37"/>
      <c r="L1443" s="343">
        <v>1441</v>
      </c>
      <c r="M1443" s="345">
        <v>-40</v>
      </c>
      <c r="N1443" s="345">
        <v>-40</v>
      </c>
      <c r="O1443" s="345">
        <v>0</v>
      </c>
    </row>
    <row r="1444" spans="1:15" x14ac:dyDescent="0.3">
      <c r="A1444" s="343">
        <v>1442</v>
      </c>
      <c r="B1444" s="344">
        <v>140</v>
      </c>
      <c r="C1444" s="344">
        <v>100</v>
      </c>
      <c r="D1444" s="344">
        <v>100</v>
      </c>
      <c r="E1444" s="37"/>
      <c r="F1444" s="37"/>
      <c r="G1444" s="37"/>
      <c r="H1444" s="37"/>
      <c r="I1444" s="37"/>
      <c r="J1444" s="37"/>
      <c r="K1444" s="37"/>
      <c r="L1444" s="343">
        <v>1442</v>
      </c>
      <c r="M1444" s="345">
        <v>-40</v>
      </c>
      <c r="N1444" s="345">
        <v>-40</v>
      </c>
      <c r="O1444" s="345">
        <v>0</v>
      </c>
    </row>
    <row r="1445" spans="1:15" x14ac:dyDescent="0.3">
      <c r="A1445" s="343">
        <v>1443</v>
      </c>
      <c r="B1445" s="344">
        <v>140</v>
      </c>
      <c r="C1445" s="344">
        <v>100</v>
      </c>
      <c r="D1445" s="344">
        <v>100</v>
      </c>
      <c r="E1445" s="37"/>
      <c r="F1445" s="37"/>
      <c r="G1445" s="37"/>
      <c r="H1445" s="37"/>
      <c r="I1445" s="37"/>
      <c r="J1445" s="37"/>
      <c r="K1445" s="37"/>
      <c r="L1445" s="343">
        <v>1443</v>
      </c>
      <c r="M1445" s="345">
        <v>-40</v>
      </c>
      <c r="N1445" s="345">
        <v>-40</v>
      </c>
      <c r="O1445" s="345">
        <v>0</v>
      </c>
    </row>
    <row r="1446" spans="1:15" x14ac:dyDescent="0.3">
      <c r="A1446" s="343">
        <v>1444</v>
      </c>
      <c r="B1446" s="344">
        <v>140</v>
      </c>
      <c r="C1446" s="344">
        <v>100</v>
      </c>
      <c r="D1446" s="344">
        <v>100</v>
      </c>
      <c r="E1446" s="37"/>
      <c r="F1446" s="37"/>
      <c r="G1446" s="37"/>
      <c r="H1446" s="37"/>
      <c r="I1446" s="37"/>
      <c r="J1446" s="37"/>
      <c r="K1446" s="37"/>
      <c r="L1446" s="343">
        <v>1444</v>
      </c>
      <c r="M1446" s="345">
        <v>-40</v>
      </c>
      <c r="N1446" s="345">
        <v>-40</v>
      </c>
      <c r="O1446" s="345">
        <v>0</v>
      </c>
    </row>
    <row r="1447" spans="1:15" x14ac:dyDescent="0.3">
      <c r="A1447" s="343">
        <v>1445</v>
      </c>
      <c r="B1447" s="344">
        <v>140</v>
      </c>
      <c r="C1447" s="344">
        <v>100</v>
      </c>
      <c r="D1447" s="344">
        <v>100</v>
      </c>
      <c r="E1447" s="37"/>
      <c r="F1447" s="37"/>
      <c r="G1447" s="37"/>
      <c r="H1447" s="37"/>
      <c r="I1447" s="37"/>
      <c r="J1447" s="37"/>
      <c r="K1447" s="37"/>
      <c r="L1447" s="343">
        <v>1445</v>
      </c>
      <c r="M1447" s="345">
        <v>-40</v>
      </c>
      <c r="N1447" s="345">
        <v>-40</v>
      </c>
      <c r="O1447" s="345">
        <v>0</v>
      </c>
    </row>
    <row r="1448" spans="1:15" x14ac:dyDescent="0.3">
      <c r="A1448" s="343">
        <v>1446</v>
      </c>
      <c r="B1448" s="344">
        <v>140</v>
      </c>
      <c r="C1448" s="344">
        <v>100</v>
      </c>
      <c r="D1448" s="344">
        <v>100</v>
      </c>
      <c r="E1448" s="37"/>
      <c r="F1448" s="37"/>
      <c r="G1448" s="37"/>
      <c r="H1448" s="37"/>
      <c r="I1448" s="37"/>
      <c r="J1448" s="37"/>
      <c r="K1448" s="37"/>
      <c r="L1448" s="343">
        <v>1446</v>
      </c>
      <c r="M1448" s="345">
        <v>-40</v>
      </c>
      <c r="N1448" s="345">
        <v>-40</v>
      </c>
      <c r="O1448" s="345">
        <v>0</v>
      </c>
    </row>
    <row r="1449" spans="1:15" x14ac:dyDescent="0.3">
      <c r="A1449" s="343">
        <v>1447</v>
      </c>
      <c r="B1449" s="344">
        <v>140</v>
      </c>
      <c r="C1449" s="344">
        <v>100</v>
      </c>
      <c r="D1449" s="344">
        <v>100</v>
      </c>
      <c r="E1449" s="37"/>
      <c r="F1449" s="37"/>
      <c r="G1449" s="37"/>
      <c r="H1449" s="37"/>
      <c r="I1449" s="37"/>
      <c r="J1449" s="37"/>
      <c r="K1449" s="37"/>
      <c r="L1449" s="343">
        <v>1447</v>
      </c>
      <c r="M1449" s="345">
        <v>-40</v>
      </c>
      <c r="N1449" s="345">
        <v>-40</v>
      </c>
      <c r="O1449" s="345">
        <v>0</v>
      </c>
    </row>
    <row r="1450" spans="1:15" x14ac:dyDescent="0.3">
      <c r="A1450" s="343">
        <v>1448</v>
      </c>
      <c r="B1450" s="344">
        <v>140</v>
      </c>
      <c r="C1450" s="344">
        <v>100</v>
      </c>
      <c r="D1450" s="344">
        <v>100</v>
      </c>
      <c r="E1450" s="37"/>
      <c r="F1450" s="37"/>
      <c r="G1450" s="37"/>
      <c r="H1450" s="37"/>
      <c r="I1450" s="37"/>
      <c r="J1450" s="37"/>
      <c r="K1450" s="37"/>
      <c r="L1450" s="343">
        <v>1448</v>
      </c>
      <c r="M1450" s="345">
        <v>-40</v>
      </c>
      <c r="N1450" s="345">
        <v>-40</v>
      </c>
      <c r="O1450" s="345">
        <v>0</v>
      </c>
    </row>
    <row r="1451" spans="1:15" x14ac:dyDescent="0.3">
      <c r="A1451" s="343">
        <v>1449</v>
      </c>
      <c r="B1451" s="344">
        <v>140</v>
      </c>
      <c r="C1451" s="344">
        <v>100</v>
      </c>
      <c r="D1451" s="344">
        <v>100</v>
      </c>
      <c r="E1451" s="37"/>
      <c r="F1451" s="37"/>
      <c r="G1451" s="37"/>
      <c r="H1451" s="37"/>
      <c r="I1451" s="37"/>
      <c r="J1451" s="37"/>
      <c r="K1451" s="37"/>
      <c r="L1451" s="343">
        <v>1449</v>
      </c>
      <c r="M1451" s="345">
        <v>-40</v>
      </c>
      <c r="N1451" s="345">
        <v>-40</v>
      </c>
      <c r="O1451" s="345">
        <v>0</v>
      </c>
    </row>
    <row r="1452" spans="1:15" x14ac:dyDescent="0.3">
      <c r="A1452" s="343">
        <v>1450</v>
      </c>
      <c r="B1452" s="344">
        <v>140</v>
      </c>
      <c r="C1452" s="344">
        <v>100</v>
      </c>
      <c r="D1452" s="344">
        <v>100</v>
      </c>
      <c r="E1452" s="37"/>
      <c r="F1452" s="37"/>
      <c r="G1452" s="37"/>
      <c r="H1452" s="37"/>
      <c r="I1452" s="37"/>
      <c r="J1452" s="37"/>
      <c r="K1452" s="37"/>
      <c r="L1452" s="343">
        <v>1450</v>
      </c>
      <c r="M1452" s="345">
        <v>-40</v>
      </c>
      <c r="N1452" s="345">
        <v>-40</v>
      </c>
      <c r="O1452" s="345">
        <v>0</v>
      </c>
    </row>
    <row r="1453" spans="1:15" x14ac:dyDescent="0.3">
      <c r="A1453" s="343">
        <v>1451</v>
      </c>
      <c r="B1453" s="344">
        <v>140</v>
      </c>
      <c r="C1453" s="344">
        <v>100</v>
      </c>
      <c r="D1453" s="344">
        <v>100</v>
      </c>
      <c r="E1453" s="37"/>
      <c r="F1453" s="37"/>
      <c r="G1453" s="37"/>
      <c r="H1453" s="37"/>
      <c r="I1453" s="37"/>
      <c r="J1453" s="37"/>
      <c r="K1453" s="37"/>
      <c r="L1453" s="343">
        <v>1451</v>
      </c>
      <c r="M1453" s="345">
        <v>-40</v>
      </c>
      <c r="N1453" s="345">
        <v>-40</v>
      </c>
      <c r="O1453" s="345">
        <v>0</v>
      </c>
    </row>
    <row r="1454" spans="1:15" x14ac:dyDescent="0.3">
      <c r="A1454" s="343">
        <v>1452</v>
      </c>
      <c r="B1454" s="344">
        <v>140</v>
      </c>
      <c r="C1454" s="344">
        <v>100</v>
      </c>
      <c r="D1454" s="344">
        <v>100</v>
      </c>
      <c r="E1454" s="37"/>
      <c r="F1454" s="37"/>
      <c r="G1454" s="37"/>
      <c r="H1454" s="37"/>
      <c r="I1454" s="37"/>
      <c r="J1454" s="37"/>
      <c r="K1454" s="37"/>
      <c r="L1454" s="343">
        <v>1452</v>
      </c>
      <c r="M1454" s="345">
        <v>-40</v>
      </c>
      <c r="N1454" s="345">
        <v>-40</v>
      </c>
      <c r="O1454" s="345">
        <v>0</v>
      </c>
    </row>
    <row r="1455" spans="1:15" x14ac:dyDescent="0.3">
      <c r="A1455" s="343">
        <v>1453</v>
      </c>
      <c r="B1455" s="344">
        <v>140</v>
      </c>
      <c r="C1455" s="344">
        <v>100</v>
      </c>
      <c r="D1455" s="344">
        <v>100</v>
      </c>
      <c r="E1455" s="37"/>
      <c r="F1455" s="37"/>
      <c r="G1455" s="37"/>
      <c r="H1455" s="37"/>
      <c r="I1455" s="37"/>
      <c r="J1455" s="37"/>
      <c r="K1455" s="37"/>
      <c r="L1455" s="343">
        <v>1453</v>
      </c>
      <c r="M1455" s="345">
        <v>-40</v>
      </c>
      <c r="N1455" s="345">
        <v>-40</v>
      </c>
      <c r="O1455" s="345">
        <v>0</v>
      </c>
    </row>
    <row r="1456" spans="1:15" x14ac:dyDescent="0.3">
      <c r="A1456" s="343">
        <v>1454</v>
      </c>
      <c r="B1456" s="344">
        <v>140</v>
      </c>
      <c r="C1456" s="344">
        <v>100</v>
      </c>
      <c r="D1456" s="344">
        <v>100</v>
      </c>
      <c r="E1456" s="37"/>
      <c r="F1456" s="37"/>
      <c r="G1456" s="37"/>
      <c r="H1456" s="37"/>
      <c r="I1456" s="37"/>
      <c r="J1456" s="37"/>
      <c r="K1456" s="37"/>
      <c r="L1456" s="343">
        <v>1454</v>
      </c>
      <c r="M1456" s="345">
        <v>-40</v>
      </c>
      <c r="N1456" s="345">
        <v>-40</v>
      </c>
      <c r="O1456" s="345">
        <v>0</v>
      </c>
    </row>
    <row r="1457" spans="1:15" x14ac:dyDescent="0.3">
      <c r="A1457" s="343">
        <v>1455</v>
      </c>
      <c r="B1457" s="344">
        <v>140</v>
      </c>
      <c r="C1457" s="344">
        <v>100</v>
      </c>
      <c r="D1457" s="344">
        <v>100</v>
      </c>
      <c r="E1457" s="37"/>
      <c r="F1457" s="37"/>
      <c r="G1457" s="37"/>
      <c r="H1457" s="37"/>
      <c r="I1457" s="37"/>
      <c r="J1457" s="37"/>
      <c r="K1457" s="37"/>
      <c r="L1457" s="343">
        <v>1455</v>
      </c>
      <c r="M1457" s="345">
        <v>-40</v>
      </c>
      <c r="N1457" s="345">
        <v>-40</v>
      </c>
      <c r="O1457" s="345">
        <v>0</v>
      </c>
    </row>
    <row r="1458" spans="1:15" x14ac:dyDescent="0.3">
      <c r="A1458" s="343">
        <v>1456</v>
      </c>
      <c r="B1458" s="344">
        <v>140</v>
      </c>
      <c r="C1458" s="344">
        <v>100</v>
      </c>
      <c r="D1458" s="344">
        <v>100</v>
      </c>
      <c r="E1458" s="37"/>
      <c r="F1458" s="37"/>
      <c r="G1458" s="37"/>
      <c r="H1458" s="37"/>
      <c r="I1458" s="37"/>
      <c r="J1458" s="37"/>
      <c r="K1458" s="37"/>
      <c r="L1458" s="343">
        <v>1456</v>
      </c>
      <c r="M1458" s="345">
        <v>-40</v>
      </c>
      <c r="N1458" s="345">
        <v>-40</v>
      </c>
      <c r="O1458" s="345">
        <v>0</v>
      </c>
    </row>
    <row r="1459" spans="1:15" x14ac:dyDescent="0.3">
      <c r="A1459" s="343">
        <v>1457</v>
      </c>
      <c r="B1459" s="344">
        <v>140</v>
      </c>
      <c r="C1459" s="344">
        <v>100</v>
      </c>
      <c r="D1459" s="344">
        <v>100</v>
      </c>
      <c r="E1459" s="37"/>
      <c r="F1459" s="37"/>
      <c r="G1459" s="37"/>
      <c r="H1459" s="37"/>
      <c r="I1459" s="37"/>
      <c r="J1459" s="37"/>
      <c r="K1459" s="37"/>
      <c r="L1459" s="343">
        <v>1457</v>
      </c>
      <c r="M1459" s="345">
        <v>-40</v>
      </c>
      <c r="N1459" s="345">
        <v>-40</v>
      </c>
      <c r="O1459" s="345">
        <v>0</v>
      </c>
    </row>
    <row r="1460" spans="1:15" x14ac:dyDescent="0.3">
      <c r="A1460" s="343">
        <v>1458</v>
      </c>
      <c r="B1460" s="344">
        <v>140</v>
      </c>
      <c r="C1460" s="344">
        <v>100</v>
      </c>
      <c r="D1460" s="344">
        <v>100</v>
      </c>
      <c r="E1460" s="37"/>
      <c r="F1460" s="37"/>
      <c r="G1460" s="37"/>
      <c r="H1460" s="37"/>
      <c r="I1460" s="37"/>
      <c r="J1460" s="37"/>
      <c r="K1460" s="37"/>
      <c r="L1460" s="343">
        <v>1458</v>
      </c>
      <c r="M1460" s="345">
        <v>-40</v>
      </c>
      <c r="N1460" s="345">
        <v>-40</v>
      </c>
      <c r="O1460" s="345">
        <v>0</v>
      </c>
    </row>
    <row r="1461" spans="1:15" x14ac:dyDescent="0.3">
      <c r="A1461" s="343">
        <v>1459</v>
      </c>
      <c r="B1461" s="344">
        <v>140</v>
      </c>
      <c r="C1461" s="344">
        <v>100</v>
      </c>
      <c r="D1461" s="344">
        <v>100</v>
      </c>
      <c r="E1461" s="37"/>
      <c r="F1461" s="37"/>
      <c r="G1461" s="37"/>
      <c r="H1461" s="37"/>
      <c r="I1461" s="37"/>
      <c r="J1461" s="37"/>
      <c r="K1461" s="37"/>
      <c r="L1461" s="343">
        <v>1459</v>
      </c>
      <c r="M1461" s="345">
        <v>-40</v>
      </c>
      <c r="N1461" s="345">
        <v>-40</v>
      </c>
      <c r="O1461" s="345">
        <v>0</v>
      </c>
    </row>
    <row r="1462" spans="1:15" x14ac:dyDescent="0.3">
      <c r="A1462" s="343">
        <v>1460</v>
      </c>
      <c r="B1462" s="344">
        <v>140</v>
      </c>
      <c r="C1462" s="344">
        <v>100</v>
      </c>
      <c r="D1462" s="344">
        <v>100</v>
      </c>
      <c r="E1462" s="37"/>
      <c r="F1462" s="37"/>
      <c r="G1462" s="37"/>
      <c r="H1462" s="37"/>
      <c r="I1462" s="37"/>
      <c r="J1462" s="37"/>
      <c r="K1462" s="37"/>
      <c r="L1462" s="343">
        <v>1460</v>
      </c>
      <c r="M1462" s="345">
        <v>-40</v>
      </c>
      <c r="N1462" s="345">
        <v>-40</v>
      </c>
      <c r="O1462" s="345">
        <v>0</v>
      </c>
    </row>
    <row r="1463" spans="1:15" x14ac:dyDescent="0.3">
      <c r="A1463" s="343">
        <v>1461</v>
      </c>
      <c r="B1463" s="344">
        <v>140</v>
      </c>
      <c r="C1463" s="344">
        <v>100</v>
      </c>
      <c r="D1463" s="344">
        <v>100</v>
      </c>
      <c r="E1463" s="37"/>
      <c r="F1463" s="37"/>
      <c r="G1463" s="37"/>
      <c r="H1463" s="37"/>
      <c r="I1463" s="37"/>
      <c r="J1463" s="37"/>
      <c r="K1463" s="37"/>
      <c r="L1463" s="343">
        <v>1461</v>
      </c>
      <c r="M1463" s="345">
        <v>-40</v>
      </c>
      <c r="N1463" s="345">
        <v>-40</v>
      </c>
      <c r="O1463" s="345">
        <v>0</v>
      </c>
    </row>
    <row r="1464" spans="1:15" x14ac:dyDescent="0.3">
      <c r="A1464" s="343">
        <v>1462</v>
      </c>
      <c r="B1464" s="344">
        <v>140</v>
      </c>
      <c r="C1464" s="344">
        <v>100</v>
      </c>
      <c r="D1464" s="344">
        <v>100</v>
      </c>
      <c r="E1464" s="37"/>
      <c r="F1464" s="37"/>
      <c r="G1464" s="37"/>
      <c r="H1464" s="37"/>
      <c r="I1464" s="37"/>
      <c r="J1464" s="37"/>
      <c r="K1464" s="37"/>
      <c r="L1464" s="343">
        <v>1462</v>
      </c>
      <c r="M1464" s="345">
        <v>-40</v>
      </c>
      <c r="N1464" s="345">
        <v>-40</v>
      </c>
      <c r="O1464" s="345">
        <v>0</v>
      </c>
    </row>
    <row r="1465" spans="1:15" x14ac:dyDescent="0.3">
      <c r="A1465" s="343">
        <v>1463</v>
      </c>
      <c r="B1465" s="344">
        <v>140</v>
      </c>
      <c r="C1465" s="344">
        <v>100</v>
      </c>
      <c r="D1465" s="344">
        <v>100</v>
      </c>
      <c r="E1465" s="37"/>
      <c r="F1465" s="37"/>
      <c r="G1465" s="37"/>
      <c r="H1465" s="37"/>
      <c r="I1465" s="37"/>
      <c r="J1465" s="37"/>
      <c r="K1465" s="37"/>
      <c r="L1465" s="343">
        <v>1463</v>
      </c>
      <c r="M1465" s="345">
        <v>-40</v>
      </c>
      <c r="N1465" s="345">
        <v>-40</v>
      </c>
      <c r="O1465" s="345">
        <v>0</v>
      </c>
    </row>
    <row r="1466" spans="1:15" x14ac:dyDescent="0.3">
      <c r="A1466" s="343">
        <v>1464</v>
      </c>
      <c r="B1466" s="344">
        <v>140</v>
      </c>
      <c r="C1466" s="344">
        <v>100</v>
      </c>
      <c r="D1466" s="344">
        <v>100</v>
      </c>
      <c r="E1466" s="37"/>
      <c r="F1466" s="37"/>
      <c r="G1466" s="37"/>
      <c r="H1466" s="37"/>
      <c r="I1466" s="37"/>
      <c r="J1466" s="37"/>
      <c r="K1466" s="37"/>
      <c r="L1466" s="343">
        <v>1464</v>
      </c>
      <c r="M1466" s="345">
        <v>-40</v>
      </c>
      <c r="N1466" s="345">
        <v>-40</v>
      </c>
      <c r="O1466" s="345">
        <v>0</v>
      </c>
    </row>
    <row r="1467" spans="1:15" x14ac:dyDescent="0.3">
      <c r="A1467" s="343">
        <v>1465</v>
      </c>
      <c r="B1467" s="344">
        <v>140</v>
      </c>
      <c r="C1467" s="344">
        <v>100</v>
      </c>
      <c r="D1467" s="344">
        <v>100</v>
      </c>
      <c r="E1467" s="37"/>
      <c r="F1467" s="37"/>
      <c r="G1467" s="37"/>
      <c r="H1467" s="37"/>
      <c r="I1467" s="37"/>
      <c r="J1467" s="37"/>
      <c r="K1467" s="37"/>
      <c r="L1467" s="343">
        <v>1465</v>
      </c>
      <c r="M1467" s="345">
        <v>-40</v>
      </c>
      <c r="N1467" s="345">
        <v>-40</v>
      </c>
      <c r="O1467" s="345">
        <v>0</v>
      </c>
    </row>
    <row r="1468" spans="1:15" x14ac:dyDescent="0.3">
      <c r="A1468" s="343">
        <v>1466</v>
      </c>
      <c r="B1468" s="344">
        <v>140</v>
      </c>
      <c r="C1468" s="344">
        <v>100</v>
      </c>
      <c r="D1468" s="344">
        <v>100</v>
      </c>
      <c r="E1468" s="37"/>
      <c r="F1468" s="37"/>
      <c r="G1468" s="37"/>
      <c r="H1468" s="37"/>
      <c r="I1468" s="37"/>
      <c r="J1468" s="37"/>
      <c r="K1468" s="37"/>
      <c r="L1468" s="343">
        <v>1466</v>
      </c>
      <c r="M1468" s="345">
        <v>-40</v>
      </c>
      <c r="N1468" s="345">
        <v>-40</v>
      </c>
      <c r="O1468" s="345">
        <v>0</v>
      </c>
    </row>
    <row r="1469" spans="1:15" x14ac:dyDescent="0.3">
      <c r="A1469" s="343">
        <v>1467</v>
      </c>
      <c r="B1469" s="344">
        <v>140</v>
      </c>
      <c r="C1469" s="344">
        <v>100</v>
      </c>
      <c r="D1469" s="344">
        <v>100</v>
      </c>
      <c r="E1469" s="37"/>
      <c r="F1469" s="37"/>
      <c r="G1469" s="37"/>
      <c r="H1469" s="37"/>
      <c r="I1469" s="37"/>
      <c r="J1469" s="37"/>
      <c r="K1469" s="37"/>
      <c r="L1469" s="343">
        <v>1467</v>
      </c>
      <c r="M1469" s="345">
        <v>-40</v>
      </c>
      <c r="N1469" s="345">
        <v>-40</v>
      </c>
      <c r="O1469" s="345">
        <v>0</v>
      </c>
    </row>
    <row r="1470" spans="1:15" x14ac:dyDescent="0.3">
      <c r="A1470" s="343">
        <v>1468</v>
      </c>
      <c r="B1470" s="344">
        <v>140</v>
      </c>
      <c r="C1470" s="344">
        <v>100</v>
      </c>
      <c r="D1470" s="344">
        <v>100</v>
      </c>
      <c r="E1470" s="37"/>
      <c r="F1470" s="37"/>
      <c r="G1470" s="37"/>
      <c r="H1470" s="37"/>
      <c r="I1470" s="37"/>
      <c r="J1470" s="37"/>
      <c r="K1470" s="37"/>
      <c r="L1470" s="343">
        <v>1468</v>
      </c>
      <c r="M1470" s="345">
        <v>-40</v>
      </c>
      <c r="N1470" s="345">
        <v>-40</v>
      </c>
      <c r="O1470" s="345">
        <v>0</v>
      </c>
    </row>
    <row r="1471" spans="1:15" x14ac:dyDescent="0.3">
      <c r="A1471" s="343">
        <v>1469</v>
      </c>
      <c r="B1471" s="344">
        <v>140</v>
      </c>
      <c r="C1471" s="344">
        <v>100</v>
      </c>
      <c r="D1471" s="344">
        <v>100</v>
      </c>
      <c r="E1471" s="37"/>
      <c r="F1471" s="37"/>
      <c r="G1471" s="37"/>
      <c r="H1471" s="37"/>
      <c r="I1471" s="37"/>
      <c r="J1471" s="37"/>
      <c r="K1471" s="37"/>
      <c r="L1471" s="343">
        <v>1469</v>
      </c>
      <c r="M1471" s="345">
        <v>-40</v>
      </c>
      <c r="N1471" s="345">
        <v>-40</v>
      </c>
      <c r="O1471" s="345">
        <v>0</v>
      </c>
    </row>
    <row r="1472" spans="1:15" x14ac:dyDescent="0.3">
      <c r="A1472" s="343">
        <v>1470</v>
      </c>
      <c r="B1472" s="344">
        <v>140</v>
      </c>
      <c r="C1472" s="344">
        <v>100</v>
      </c>
      <c r="D1472" s="344">
        <v>100</v>
      </c>
      <c r="E1472" s="37"/>
      <c r="F1472" s="37"/>
      <c r="G1472" s="37"/>
      <c r="H1472" s="37"/>
      <c r="I1472" s="37"/>
      <c r="J1472" s="37"/>
      <c r="K1472" s="37"/>
      <c r="L1472" s="343">
        <v>1470</v>
      </c>
      <c r="M1472" s="345">
        <v>-40</v>
      </c>
      <c r="N1472" s="345">
        <v>-40</v>
      </c>
      <c r="O1472" s="345">
        <v>0</v>
      </c>
    </row>
    <row r="1473" spans="1:15" x14ac:dyDescent="0.3">
      <c r="A1473" s="343">
        <v>1471</v>
      </c>
      <c r="B1473" s="344">
        <v>140</v>
      </c>
      <c r="C1473" s="344">
        <v>100</v>
      </c>
      <c r="D1473" s="344">
        <v>100</v>
      </c>
      <c r="E1473" s="37"/>
      <c r="F1473" s="37"/>
      <c r="G1473" s="37"/>
      <c r="H1473" s="37"/>
      <c r="I1473" s="37"/>
      <c r="J1473" s="37"/>
      <c r="K1473" s="37"/>
      <c r="L1473" s="343">
        <v>1471</v>
      </c>
      <c r="M1473" s="345">
        <v>-40</v>
      </c>
      <c r="N1473" s="345">
        <v>-40</v>
      </c>
      <c r="O1473" s="345">
        <v>0</v>
      </c>
    </row>
    <row r="1474" spans="1:15" x14ac:dyDescent="0.3">
      <c r="A1474" s="343">
        <v>1472</v>
      </c>
      <c r="B1474" s="344">
        <v>140</v>
      </c>
      <c r="C1474" s="344">
        <v>100</v>
      </c>
      <c r="D1474" s="344">
        <v>100</v>
      </c>
      <c r="E1474" s="37"/>
      <c r="F1474" s="37"/>
      <c r="G1474" s="37"/>
      <c r="H1474" s="37"/>
      <c r="I1474" s="37"/>
      <c r="J1474" s="37"/>
      <c r="K1474" s="37"/>
      <c r="L1474" s="343">
        <v>1472</v>
      </c>
      <c r="M1474" s="345">
        <v>-40</v>
      </c>
      <c r="N1474" s="345">
        <v>-40</v>
      </c>
      <c r="O1474" s="345">
        <v>0</v>
      </c>
    </row>
    <row r="1475" spans="1:15" x14ac:dyDescent="0.3">
      <c r="A1475" s="343">
        <v>1473</v>
      </c>
      <c r="B1475" s="344">
        <v>140</v>
      </c>
      <c r="C1475" s="344">
        <v>100</v>
      </c>
      <c r="D1475" s="344">
        <v>100</v>
      </c>
      <c r="E1475" s="37"/>
      <c r="F1475" s="37"/>
      <c r="G1475" s="37"/>
      <c r="H1475" s="37"/>
      <c r="I1475" s="37"/>
      <c r="J1475" s="37"/>
      <c r="K1475" s="37"/>
      <c r="L1475" s="343">
        <v>1473</v>
      </c>
      <c r="M1475" s="345">
        <v>-40</v>
      </c>
      <c r="N1475" s="345">
        <v>-40</v>
      </c>
      <c r="O1475" s="345">
        <v>0</v>
      </c>
    </row>
    <row r="1476" spans="1:15" x14ac:dyDescent="0.3">
      <c r="A1476" s="343">
        <v>1474</v>
      </c>
      <c r="B1476" s="344">
        <v>140</v>
      </c>
      <c r="C1476" s="344">
        <v>100</v>
      </c>
      <c r="D1476" s="344">
        <v>100</v>
      </c>
      <c r="E1476" s="37"/>
      <c r="F1476" s="37"/>
      <c r="G1476" s="37"/>
      <c r="H1476" s="37"/>
      <c r="I1476" s="37"/>
      <c r="J1476" s="37"/>
      <c r="K1476" s="37"/>
      <c r="L1476" s="343">
        <v>1474</v>
      </c>
      <c r="M1476" s="345">
        <v>-40</v>
      </c>
      <c r="N1476" s="345">
        <v>-40</v>
      </c>
      <c r="O1476" s="345">
        <v>0</v>
      </c>
    </row>
    <row r="1477" spans="1:15" x14ac:dyDescent="0.3">
      <c r="A1477" s="343">
        <v>1475</v>
      </c>
      <c r="B1477" s="344">
        <v>140</v>
      </c>
      <c r="C1477" s="344">
        <v>100</v>
      </c>
      <c r="D1477" s="344">
        <v>100</v>
      </c>
      <c r="E1477" s="37"/>
      <c r="F1477" s="37"/>
      <c r="G1477" s="37"/>
      <c r="H1477" s="37"/>
      <c r="I1477" s="37"/>
      <c r="J1477" s="37"/>
      <c r="K1477" s="37"/>
      <c r="L1477" s="343">
        <v>1475</v>
      </c>
      <c r="M1477" s="345">
        <v>-40</v>
      </c>
      <c r="N1477" s="345">
        <v>-40</v>
      </c>
      <c r="O1477" s="345">
        <v>0</v>
      </c>
    </row>
    <row r="1478" spans="1:15" x14ac:dyDescent="0.3">
      <c r="A1478" s="343">
        <v>1476</v>
      </c>
      <c r="B1478" s="344">
        <v>140</v>
      </c>
      <c r="C1478" s="344">
        <v>100</v>
      </c>
      <c r="D1478" s="344">
        <v>100</v>
      </c>
      <c r="E1478" s="37"/>
      <c r="F1478" s="37"/>
      <c r="G1478" s="37"/>
      <c r="H1478" s="37"/>
      <c r="I1478" s="37"/>
      <c r="J1478" s="37"/>
      <c r="K1478" s="37"/>
      <c r="L1478" s="343">
        <v>1476</v>
      </c>
      <c r="M1478" s="345">
        <v>-40</v>
      </c>
      <c r="N1478" s="345">
        <v>-40</v>
      </c>
      <c r="O1478" s="345">
        <v>0</v>
      </c>
    </row>
    <row r="1479" spans="1:15" x14ac:dyDescent="0.3">
      <c r="A1479" s="343">
        <v>1477</v>
      </c>
      <c r="B1479" s="344">
        <v>140</v>
      </c>
      <c r="C1479" s="344">
        <v>100</v>
      </c>
      <c r="D1479" s="344">
        <v>100</v>
      </c>
      <c r="E1479" s="37"/>
      <c r="F1479" s="37"/>
      <c r="G1479" s="37"/>
      <c r="H1479" s="37"/>
      <c r="I1479" s="37"/>
      <c r="J1479" s="37"/>
      <c r="K1479" s="37"/>
      <c r="L1479" s="343">
        <v>1477</v>
      </c>
      <c r="M1479" s="345">
        <v>-40</v>
      </c>
      <c r="N1479" s="345">
        <v>-40</v>
      </c>
      <c r="O1479" s="345">
        <v>0</v>
      </c>
    </row>
    <row r="1480" spans="1:15" x14ac:dyDescent="0.3">
      <c r="A1480" s="343">
        <v>1478</v>
      </c>
      <c r="B1480" s="344">
        <v>140</v>
      </c>
      <c r="C1480" s="344">
        <v>100</v>
      </c>
      <c r="D1480" s="344">
        <v>100</v>
      </c>
      <c r="E1480" s="37"/>
      <c r="F1480" s="37"/>
      <c r="G1480" s="37"/>
      <c r="H1480" s="37"/>
      <c r="I1480" s="37"/>
      <c r="J1480" s="37"/>
      <c r="K1480" s="37"/>
      <c r="L1480" s="343">
        <v>1478</v>
      </c>
      <c r="M1480" s="345">
        <v>-40</v>
      </c>
      <c r="N1480" s="345">
        <v>-40</v>
      </c>
      <c r="O1480" s="345">
        <v>0</v>
      </c>
    </row>
    <row r="1481" spans="1:15" x14ac:dyDescent="0.3">
      <c r="A1481" s="343">
        <v>1479</v>
      </c>
      <c r="B1481" s="344">
        <v>140</v>
      </c>
      <c r="C1481" s="344">
        <v>100</v>
      </c>
      <c r="D1481" s="344">
        <v>100</v>
      </c>
      <c r="E1481" s="37"/>
      <c r="F1481" s="37"/>
      <c r="G1481" s="37"/>
      <c r="H1481" s="37"/>
      <c r="I1481" s="37"/>
      <c r="J1481" s="37"/>
      <c r="K1481" s="37"/>
      <c r="L1481" s="343">
        <v>1479</v>
      </c>
      <c r="M1481" s="345">
        <v>-40</v>
      </c>
      <c r="N1481" s="345">
        <v>-40</v>
      </c>
      <c r="O1481" s="345">
        <v>0</v>
      </c>
    </row>
    <row r="1482" spans="1:15" x14ac:dyDescent="0.3">
      <c r="A1482" s="343">
        <v>1480</v>
      </c>
      <c r="B1482" s="344">
        <v>140</v>
      </c>
      <c r="C1482" s="344">
        <v>100</v>
      </c>
      <c r="D1482" s="344">
        <v>100</v>
      </c>
      <c r="E1482" s="37"/>
      <c r="F1482" s="37"/>
      <c r="G1482" s="37"/>
      <c r="H1482" s="37"/>
      <c r="I1482" s="37"/>
      <c r="J1482" s="37"/>
      <c r="K1482" s="37"/>
      <c r="L1482" s="343">
        <v>1480</v>
      </c>
      <c r="M1482" s="345">
        <v>-40</v>
      </c>
      <c r="N1482" s="345">
        <v>-40</v>
      </c>
      <c r="O1482" s="345">
        <v>0</v>
      </c>
    </row>
    <row r="1483" spans="1:15" x14ac:dyDescent="0.3">
      <c r="A1483" s="343">
        <v>1481</v>
      </c>
      <c r="B1483" s="344">
        <v>140</v>
      </c>
      <c r="C1483" s="344">
        <v>100</v>
      </c>
      <c r="D1483" s="344">
        <v>100</v>
      </c>
      <c r="E1483" s="37"/>
      <c r="F1483" s="37"/>
      <c r="G1483" s="37"/>
      <c r="H1483" s="37"/>
      <c r="I1483" s="37"/>
      <c r="J1483" s="37"/>
      <c r="K1483" s="37"/>
      <c r="L1483" s="343">
        <v>1481</v>
      </c>
      <c r="M1483" s="345">
        <v>-40</v>
      </c>
      <c r="N1483" s="345">
        <v>-40</v>
      </c>
      <c r="O1483" s="345">
        <v>0</v>
      </c>
    </row>
    <row r="1484" spans="1:15" x14ac:dyDescent="0.3">
      <c r="A1484" s="343">
        <v>1482</v>
      </c>
      <c r="B1484" s="344">
        <v>140</v>
      </c>
      <c r="C1484" s="344">
        <v>100</v>
      </c>
      <c r="D1484" s="344">
        <v>100</v>
      </c>
      <c r="E1484" s="37"/>
      <c r="F1484" s="37"/>
      <c r="G1484" s="37"/>
      <c r="H1484" s="37"/>
      <c r="I1484" s="37"/>
      <c r="J1484" s="37"/>
      <c r="K1484" s="37"/>
      <c r="L1484" s="343">
        <v>1482</v>
      </c>
      <c r="M1484" s="345">
        <v>-40</v>
      </c>
      <c r="N1484" s="345">
        <v>-40</v>
      </c>
      <c r="O1484" s="345">
        <v>0</v>
      </c>
    </row>
    <row r="1485" spans="1:15" x14ac:dyDescent="0.3">
      <c r="A1485" s="343">
        <v>1483</v>
      </c>
      <c r="B1485" s="344">
        <v>140</v>
      </c>
      <c r="C1485" s="344">
        <v>100</v>
      </c>
      <c r="D1485" s="344">
        <v>100</v>
      </c>
      <c r="E1485" s="37"/>
      <c r="F1485" s="37"/>
      <c r="G1485" s="37"/>
      <c r="H1485" s="37"/>
      <c r="I1485" s="37"/>
      <c r="J1485" s="37"/>
      <c r="K1485" s="37"/>
      <c r="L1485" s="343">
        <v>1483</v>
      </c>
      <c r="M1485" s="345">
        <v>-40</v>
      </c>
      <c r="N1485" s="345">
        <v>-40</v>
      </c>
      <c r="O1485" s="345">
        <v>0</v>
      </c>
    </row>
    <row r="1486" spans="1:15" x14ac:dyDescent="0.3">
      <c r="A1486" s="343">
        <v>1484</v>
      </c>
      <c r="B1486" s="344">
        <v>140</v>
      </c>
      <c r="C1486" s="344">
        <v>100</v>
      </c>
      <c r="D1486" s="344">
        <v>100</v>
      </c>
      <c r="E1486" s="37"/>
      <c r="F1486" s="37"/>
      <c r="G1486" s="37"/>
      <c r="H1486" s="37"/>
      <c r="I1486" s="37"/>
      <c r="J1486" s="37"/>
      <c r="K1486" s="37"/>
      <c r="L1486" s="343">
        <v>1484</v>
      </c>
      <c r="M1486" s="345">
        <v>-40</v>
      </c>
      <c r="N1486" s="345">
        <v>-40</v>
      </c>
      <c r="O1486" s="345">
        <v>0</v>
      </c>
    </row>
    <row r="1487" spans="1:15" x14ac:dyDescent="0.3">
      <c r="A1487" s="343">
        <v>1485</v>
      </c>
      <c r="B1487" s="344">
        <v>140</v>
      </c>
      <c r="C1487" s="344">
        <v>100</v>
      </c>
      <c r="D1487" s="344">
        <v>100</v>
      </c>
      <c r="E1487" s="37"/>
      <c r="F1487" s="37"/>
      <c r="G1487" s="37"/>
      <c r="H1487" s="37"/>
      <c r="I1487" s="37"/>
      <c r="J1487" s="37"/>
      <c r="K1487" s="37"/>
      <c r="L1487" s="343">
        <v>1485</v>
      </c>
      <c r="M1487" s="345">
        <v>-40</v>
      </c>
      <c r="N1487" s="345">
        <v>-40</v>
      </c>
      <c r="O1487" s="345">
        <v>0</v>
      </c>
    </row>
    <row r="1488" spans="1:15" x14ac:dyDescent="0.3">
      <c r="A1488" s="343">
        <v>1486</v>
      </c>
      <c r="B1488" s="344">
        <v>140</v>
      </c>
      <c r="C1488" s="344">
        <v>100</v>
      </c>
      <c r="D1488" s="344">
        <v>100</v>
      </c>
      <c r="E1488" s="37"/>
      <c r="F1488" s="37"/>
      <c r="G1488" s="37"/>
      <c r="H1488" s="37"/>
      <c r="I1488" s="37"/>
      <c r="J1488" s="37"/>
      <c r="K1488" s="37"/>
      <c r="L1488" s="343">
        <v>1486</v>
      </c>
      <c r="M1488" s="345">
        <v>-40</v>
      </c>
      <c r="N1488" s="345">
        <v>-40</v>
      </c>
      <c r="O1488" s="345">
        <v>0</v>
      </c>
    </row>
    <row r="1489" spans="1:15" x14ac:dyDescent="0.3">
      <c r="A1489" s="343">
        <v>1487</v>
      </c>
      <c r="B1489" s="344">
        <v>140</v>
      </c>
      <c r="C1489" s="344">
        <v>100</v>
      </c>
      <c r="D1489" s="344">
        <v>100</v>
      </c>
      <c r="E1489" s="37"/>
      <c r="F1489" s="37"/>
      <c r="G1489" s="37"/>
      <c r="H1489" s="37"/>
      <c r="I1489" s="37"/>
      <c r="J1489" s="37"/>
      <c r="K1489" s="37"/>
      <c r="L1489" s="343">
        <v>1487</v>
      </c>
      <c r="M1489" s="345">
        <v>-40</v>
      </c>
      <c r="N1489" s="345">
        <v>-40</v>
      </c>
      <c r="O1489" s="345">
        <v>0</v>
      </c>
    </row>
    <row r="1490" spans="1:15" x14ac:dyDescent="0.3">
      <c r="A1490" s="343">
        <v>1488</v>
      </c>
      <c r="B1490" s="344">
        <v>140</v>
      </c>
      <c r="C1490" s="344">
        <v>100</v>
      </c>
      <c r="D1490" s="344">
        <v>100</v>
      </c>
      <c r="E1490" s="37"/>
      <c r="F1490" s="37"/>
      <c r="G1490" s="37"/>
      <c r="H1490" s="37"/>
      <c r="I1490" s="37"/>
      <c r="J1490" s="37"/>
      <c r="K1490" s="37"/>
      <c r="L1490" s="343">
        <v>1488</v>
      </c>
      <c r="M1490" s="345">
        <v>-40</v>
      </c>
      <c r="N1490" s="345">
        <v>-40</v>
      </c>
      <c r="O1490" s="345">
        <v>0</v>
      </c>
    </row>
    <row r="1491" spans="1:15" x14ac:dyDescent="0.3">
      <c r="A1491" s="343">
        <v>1489</v>
      </c>
      <c r="B1491" s="344">
        <v>140</v>
      </c>
      <c r="C1491" s="344">
        <v>100</v>
      </c>
      <c r="D1491" s="344">
        <v>100</v>
      </c>
      <c r="E1491" s="37"/>
      <c r="F1491" s="37"/>
      <c r="G1491" s="37"/>
      <c r="H1491" s="37"/>
      <c r="I1491" s="37"/>
      <c r="J1491" s="37"/>
      <c r="K1491" s="37"/>
      <c r="L1491" s="343">
        <v>1489</v>
      </c>
      <c r="M1491" s="345">
        <v>-40</v>
      </c>
      <c r="N1491" s="345">
        <v>-40</v>
      </c>
      <c r="O1491" s="345">
        <v>0</v>
      </c>
    </row>
    <row r="1492" spans="1:15" x14ac:dyDescent="0.3">
      <c r="A1492" s="343">
        <v>1490</v>
      </c>
      <c r="B1492" s="344">
        <v>140</v>
      </c>
      <c r="C1492" s="344">
        <v>100</v>
      </c>
      <c r="D1492" s="344">
        <v>100</v>
      </c>
      <c r="E1492" s="37"/>
      <c r="F1492" s="37"/>
      <c r="G1492" s="37"/>
      <c r="H1492" s="37"/>
      <c r="I1492" s="37"/>
      <c r="J1492" s="37"/>
      <c r="K1492" s="37"/>
      <c r="L1492" s="343">
        <v>1490</v>
      </c>
      <c r="M1492" s="345">
        <v>-40</v>
      </c>
      <c r="N1492" s="345">
        <v>-40</v>
      </c>
      <c r="O1492" s="345">
        <v>0</v>
      </c>
    </row>
    <row r="1493" spans="1:15" x14ac:dyDescent="0.3">
      <c r="A1493" s="343">
        <v>1491</v>
      </c>
      <c r="B1493" s="344">
        <v>140</v>
      </c>
      <c r="C1493" s="344">
        <v>100</v>
      </c>
      <c r="D1493" s="344">
        <v>100</v>
      </c>
      <c r="E1493" s="37"/>
      <c r="F1493" s="37"/>
      <c r="G1493" s="37"/>
      <c r="H1493" s="37"/>
      <c r="I1493" s="37"/>
      <c r="J1493" s="37"/>
      <c r="K1493" s="37"/>
      <c r="L1493" s="343">
        <v>1491</v>
      </c>
      <c r="M1493" s="345">
        <v>-40</v>
      </c>
      <c r="N1493" s="345">
        <v>-40</v>
      </c>
      <c r="O1493" s="345">
        <v>0</v>
      </c>
    </row>
    <row r="1494" spans="1:15" x14ac:dyDescent="0.3">
      <c r="A1494" s="343">
        <v>1492</v>
      </c>
      <c r="B1494" s="344">
        <v>140</v>
      </c>
      <c r="C1494" s="344">
        <v>100</v>
      </c>
      <c r="D1494" s="344">
        <v>100</v>
      </c>
      <c r="E1494" s="37"/>
      <c r="F1494" s="37"/>
      <c r="G1494" s="37"/>
      <c r="H1494" s="37"/>
      <c r="I1494" s="37"/>
      <c r="J1494" s="37"/>
      <c r="K1494" s="37"/>
      <c r="L1494" s="343">
        <v>1492</v>
      </c>
      <c r="M1494" s="345">
        <v>-40</v>
      </c>
      <c r="N1494" s="345">
        <v>-40</v>
      </c>
      <c r="O1494" s="345">
        <v>0</v>
      </c>
    </row>
    <row r="1495" spans="1:15" x14ac:dyDescent="0.3">
      <c r="A1495" s="343">
        <v>1493</v>
      </c>
      <c r="B1495" s="344">
        <v>140</v>
      </c>
      <c r="C1495" s="344">
        <v>100</v>
      </c>
      <c r="D1495" s="344">
        <v>100</v>
      </c>
      <c r="E1495" s="37"/>
      <c r="F1495" s="37"/>
      <c r="G1495" s="37"/>
      <c r="H1495" s="37"/>
      <c r="I1495" s="37"/>
      <c r="J1495" s="37"/>
      <c r="K1495" s="37"/>
      <c r="L1495" s="343">
        <v>1493</v>
      </c>
      <c r="M1495" s="345">
        <v>-40</v>
      </c>
      <c r="N1495" s="345">
        <v>-40</v>
      </c>
      <c r="O1495" s="345">
        <v>0</v>
      </c>
    </row>
    <row r="1496" spans="1:15" x14ac:dyDescent="0.3">
      <c r="A1496" s="343">
        <v>1494</v>
      </c>
      <c r="B1496" s="344">
        <v>140</v>
      </c>
      <c r="C1496" s="344">
        <v>100</v>
      </c>
      <c r="D1496" s="344">
        <v>100</v>
      </c>
      <c r="E1496" s="37"/>
      <c r="F1496" s="37"/>
      <c r="G1496" s="37"/>
      <c r="H1496" s="37"/>
      <c r="I1496" s="37"/>
      <c r="J1496" s="37"/>
      <c r="K1496" s="37"/>
      <c r="L1496" s="343">
        <v>1494</v>
      </c>
      <c r="M1496" s="345">
        <v>-40</v>
      </c>
      <c r="N1496" s="345">
        <v>-40</v>
      </c>
      <c r="O1496" s="345">
        <v>0</v>
      </c>
    </row>
    <row r="1497" spans="1:15" x14ac:dyDescent="0.3">
      <c r="A1497" s="343">
        <v>1495</v>
      </c>
      <c r="B1497" s="344">
        <v>140</v>
      </c>
      <c r="C1497" s="344">
        <v>100</v>
      </c>
      <c r="D1497" s="344">
        <v>100</v>
      </c>
      <c r="E1497" s="37"/>
      <c r="F1497" s="37"/>
      <c r="G1497" s="37"/>
      <c r="H1497" s="37"/>
      <c r="I1497" s="37"/>
      <c r="J1497" s="37"/>
      <c r="K1497" s="37"/>
      <c r="L1497" s="343">
        <v>1495</v>
      </c>
      <c r="M1497" s="345">
        <v>-40</v>
      </c>
      <c r="N1497" s="345">
        <v>-40</v>
      </c>
      <c r="O1497" s="345">
        <v>0</v>
      </c>
    </row>
    <row r="1498" spans="1:15" x14ac:dyDescent="0.3">
      <c r="A1498" s="343">
        <v>1496</v>
      </c>
      <c r="B1498" s="344">
        <v>140</v>
      </c>
      <c r="C1498" s="344">
        <v>100</v>
      </c>
      <c r="D1498" s="344">
        <v>100</v>
      </c>
      <c r="E1498" s="37"/>
      <c r="F1498" s="37"/>
      <c r="G1498" s="37"/>
      <c r="H1498" s="37"/>
      <c r="I1498" s="37"/>
      <c r="J1498" s="37"/>
      <c r="K1498" s="37"/>
      <c r="L1498" s="343">
        <v>1496</v>
      </c>
      <c r="M1498" s="345">
        <v>-40</v>
      </c>
      <c r="N1498" s="345">
        <v>-40</v>
      </c>
      <c r="O1498" s="345">
        <v>0</v>
      </c>
    </row>
    <row r="1499" spans="1:15" x14ac:dyDescent="0.3">
      <c r="A1499" s="343">
        <v>1497</v>
      </c>
      <c r="B1499" s="344">
        <v>140</v>
      </c>
      <c r="C1499" s="344">
        <v>100</v>
      </c>
      <c r="D1499" s="344">
        <v>100</v>
      </c>
      <c r="E1499" s="37"/>
      <c r="F1499" s="37"/>
      <c r="G1499" s="37"/>
      <c r="H1499" s="37"/>
      <c r="I1499" s="37"/>
      <c r="J1499" s="37"/>
      <c r="K1499" s="37"/>
      <c r="L1499" s="343">
        <v>1497</v>
      </c>
      <c r="M1499" s="345">
        <v>-40</v>
      </c>
      <c r="N1499" s="345">
        <v>-40</v>
      </c>
      <c r="O1499" s="345">
        <v>0</v>
      </c>
    </row>
    <row r="1500" spans="1:15" x14ac:dyDescent="0.3">
      <c r="A1500" s="343">
        <v>1498</v>
      </c>
      <c r="B1500" s="344">
        <v>140</v>
      </c>
      <c r="C1500" s="344">
        <v>100</v>
      </c>
      <c r="D1500" s="344">
        <v>100</v>
      </c>
      <c r="E1500" s="37"/>
      <c r="F1500" s="37"/>
      <c r="G1500" s="37"/>
      <c r="H1500" s="37"/>
      <c r="I1500" s="37"/>
      <c r="J1500" s="37"/>
      <c r="K1500" s="37"/>
      <c r="L1500" s="343">
        <v>1498</v>
      </c>
      <c r="M1500" s="345">
        <v>-40</v>
      </c>
      <c r="N1500" s="345">
        <v>-40</v>
      </c>
      <c r="O1500" s="345">
        <v>0</v>
      </c>
    </row>
    <row r="1501" spans="1:15" x14ac:dyDescent="0.3">
      <c r="A1501" s="343">
        <v>1499</v>
      </c>
      <c r="B1501" s="344">
        <v>140</v>
      </c>
      <c r="C1501" s="344">
        <v>100</v>
      </c>
      <c r="D1501" s="344">
        <v>100</v>
      </c>
      <c r="E1501" s="37"/>
      <c r="F1501" s="37"/>
      <c r="G1501" s="37"/>
      <c r="H1501" s="37"/>
      <c r="I1501" s="37"/>
      <c r="J1501" s="37"/>
      <c r="K1501" s="37"/>
      <c r="L1501" s="343">
        <v>1499</v>
      </c>
      <c r="M1501" s="345">
        <v>-40</v>
      </c>
      <c r="N1501" s="345">
        <v>-40</v>
      </c>
      <c r="O1501" s="345">
        <v>0</v>
      </c>
    </row>
    <row r="1502" spans="1:15" x14ac:dyDescent="0.3">
      <c r="A1502" s="343">
        <v>1500</v>
      </c>
      <c r="B1502" s="344">
        <v>140</v>
      </c>
      <c r="C1502" s="344">
        <v>100</v>
      </c>
      <c r="D1502" s="344">
        <v>100</v>
      </c>
      <c r="E1502" s="37"/>
      <c r="F1502" s="37"/>
      <c r="G1502" s="37"/>
      <c r="H1502" s="37"/>
      <c r="I1502" s="37"/>
      <c r="J1502" s="37"/>
      <c r="K1502" s="37"/>
      <c r="L1502" s="343">
        <v>1500</v>
      </c>
      <c r="M1502" s="345">
        <v>-40</v>
      </c>
      <c r="N1502" s="345">
        <v>-40</v>
      </c>
      <c r="O1502" s="345">
        <v>0</v>
      </c>
    </row>
    <row r="1503" spans="1:15" x14ac:dyDescent="0.3">
      <c r="A1503" s="343">
        <v>1501</v>
      </c>
      <c r="B1503" s="344">
        <v>140</v>
      </c>
      <c r="C1503" s="344">
        <v>100</v>
      </c>
      <c r="D1503" s="344">
        <v>100</v>
      </c>
      <c r="E1503" s="37"/>
      <c r="F1503" s="37"/>
      <c r="G1503" s="37"/>
      <c r="H1503" s="37"/>
      <c r="I1503" s="37"/>
      <c r="J1503" s="37"/>
      <c r="K1503" s="37"/>
      <c r="L1503" s="343">
        <v>1501</v>
      </c>
      <c r="M1503" s="345">
        <v>-40</v>
      </c>
      <c r="N1503" s="345">
        <v>-40</v>
      </c>
      <c r="O1503" s="345">
        <v>0</v>
      </c>
    </row>
    <row r="1504" spans="1:15" x14ac:dyDescent="0.3">
      <c r="A1504" s="343">
        <v>1502</v>
      </c>
      <c r="B1504" s="344">
        <v>140</v>
      </c>
      <c r="C1504" s="344">
        <v>100</v>
      </c>
      <c r="D1504" s="344">
        <v>100</v>
      </c>
      <c r="E1504" s="37"/>
      <c r="F1504" s="37"/>
      <c r="G1504" s="37"/>
      <c r="H1504" s="37"/>
      <c r="I1504" s="37"/>
      <c r="J1504" s="37"/>
      <c r="K1504" s="37"/>
      <c r="L1504" s="343">
        <v>1502</v>
      </c>
      <c r="M1504" s="345">
        <v>-40</v>
      </c>
      <c r="N1504" s="345">
        <v>-40</v>
      </c>
      <c r="O1504" s="345">
        <v>0</v>
      </c>
    </row>
    <row r="1505" spans="1:15" x14ac:dyDescent="0.3">
      <c r="A1505" s="343">
        <v>1503</v>
      </c>
      <c r="B1505" s="344">
        <v>140</v>
      </c>
      <c r="C1505" s="344">
        <v>100</v>
      </c>
      <c r="D1505" s="344">
        <v>100</v>
      </c>
      <c r="E1505" s="37"/>
      <c r="F1505" s="37"/>
      <c r="G1505" s="37"/>
      <c r="H1505" s="37"/>
      <c r="I1505" s="37"/>
      <c r="J1505" s="37"/>
      <c r="K1505" s="37"/>
      <c r="L1505" s="343">
        <v>1503</v>
      </c>
      <c r="M1505" s="345">
        <v>-40</v>
      </c>
      <c r="N1505" s="345">
        <v>-40</v>
      </c>
      <c r="O1505" s="345">
        <v>0</v>
      </c>
    </row>
    <row r="1506" spans="1:15" x14ac:dyDescent="0.3">
      <c r="A1506" s="343">
        <v>1504</v>
      </c>
      <c r="B1506" s="344">
        <v>140</v>
      </c>
      <c r="C1506" s="344">
        <v>100</v>
      </c>
      <c r="D1506" s="344">
        <v>100</v>
      </c>
      <c r="E1506" s="37"/>
      <c r="F1506" s="37"/>
      <c r="G1506" s="37"/>
      <c r="H1506" s="37"/>
      <c r="I1506" s="37"/>
      <c r="J1506" s="37"/>
      <c r="K1506" s="37"/>
      <c r="L1506" s="343">
        <v>1504</v>
      </c>
      <c r="M1506" s="345">
        <v>-40</v>
      </c>
      <c r="N1506" s="345">
        <v>-40</v>
      </c>
      <c r="O1506" s="345">
        <v>0</v>
      </c>
    </row>
    <row r="1507" spans="1:15" x14ac:dyDescent="0.3">
      <c r="A1507" s="343">
        <v>1505</v>
      </c>
      <c r="B1507" s="344">
        <v>140</v>
      </c>
      <c r="C1507" s="344">
        <v>100</v>
      </c>
      <c r="D1507" s="344">
        <v>100</v>
      </c>
      <c r="E1507" s="37"/>
      <c r="F1507" s="37"/>
      <c r="G1507" s="37"/>
      <c r="H1507" s="37"/>
      <c r="I1507" s="37"/>
      <c r="J1507" s="37"/>
      <c r="K1507" s="37"/>
      <c r="L1507" s="343">
        <v>1505</v>
      </c>
      <c r="M1507" s="345">
        <v>-40</v>
      </c>
      <c r="N1507" s="345">
        <v>-40</v>
      </c>
      <c r="O1507" s="345">
        <v>0</v>
      </c>
    </row>
    <row r="1508" spans="1:15" x14ac:dyDescent="0.3">
      <c r="A1508" s="343">
        <v>1506</v>
      </c>
      <c r="B1508" s="344">
        <v>140</v>
      </c>
      <c r="C1508" s="344">
        <v>100</v>
      </c>
      <c r="D1508" s="344">
        <v>100</v>
      </c>
      <c r="E1508" s="37"/>
      <c r="F1508" s="37"/>
      <c r="G1508" s="37"/>
      <c r="H1508" s="37"/>
      <c r="I1508" s="37"/>
      <c r="J1508" s="37"/>
      <c r="K1508" s="37"/>
      <c r="L1508" s="343">
        <v>1506</v>
      </c>
      <c r="M1508" s="345">
        <v>-40</v>
      </c>
      <c r="N1508" s="345">
        <v>-40</v>
      </c>
      <c r="O1508" s="345">
        <v>0</v>
      </c>
    </row>
    <row r="1509" spans="1:15" x14ac:dyDescent="0.3">
      <c r="A1509" s="343">
        <v>1507</v>
      </c>
      <c r="B1509" s="344">
        <v>140</v>
      </c>
      <c r="C1509" s="344">
        <v>100</v>
      </c>
      <c r="D1509" s="344">
        <v>100</v>
      </c>
      <c r="E1509" s="37"/>
      <c r="F1509" s="37"/>
      <c r="G1509" s="37"/>
      <c r="H1509" s="37"/>
      <c r="I1509" s="37"/>
      <c r="J1509" s="37"/>
      <c r="K1509" s="37"/>
      <c r="L1509" s="343">
        <v>1507</v>
      </c>
      <c r="M1509" s="345">
        <v>-40</v>
      </c>
      <c r="N1509" s="345">
        <v>-40</v>
      </c>
      <c r="O1509" s="345">
        <v>0</v>
      </c>
    </row>
    <row r="1510" spans="1:15" x14ac:dyDescent="0.3">
      <c r="A1510" s="343">
        <v>1508</v>
      </c>
      <c r="B1510" s="344">
        <v>140</v>
      </c>
      <c r="C1510" s="344">
        <v>100</v>
      </c>
      <c r="D1510" s="344">
        <v>100</v>
      </c>
      <c r="E1510" s="37"/>
      <c r="F1510" s="37"/>
      <c r="G1510" s="37"/>
      <c r="H1510" s="37"/>
      <c r="I1510" s="37"/>
      <c r="J1510" s="37"/>
      <c r="K1510" s="37"/>
      <c r="L1510" s="343">
        <v>1508</v>
      </c>
      <c r="M1510" s="345">
        <v>-40</v>
      </c>
      <c r="N1510" s="345">
        <v>-40</v>
      </c>
      <c r="O1510" s="345">
        <v>0</v>
      </c>
    </row>
    <row r="1511" spans="1:15" x14ac:dyDescent="0.3">
      <c r="A1511" s="343">
        <v>1509</v>
      </c>
      <c r="B1511" s="344">
        <v>140</v>
      </c>
      <c r="C1511" s="344">
        <v>100</v>
      </c>
      <c r="D1511" s="344">
        <v>100</v>
      </c>
      <c r="E1511" s="37"/>
      <c r="F1511" s="37"/>
      <c r="G1511" s="37"/>
      <c r="H1511" s="37"/>
      <c r="I1511" s="37"/>
      <c r="J1511" s="37"/>
      <c r="K1511" s="37"/>
      <c r="L1511" s="343">
        <v>1509</v>
      </c>
      <c r="M1511" s="345">
        <v>-40</v>
      </c>
      <c r="N1511" s="345">
        <v>-40</v>
      </c>
      <c r="O1511" s="345">
        <v>0</v>
      </c>
    </row>
    <row r="1512" spans="1:15" x14ac:dyDescent="0.3">
      <c r="A1512" s="343">
        <v>1510</v>
      </c>
      <c r="B1512" s="344">
        <v>140</v>
      </c>
      <c r="C1512" s="344">
        <v>100</v>
      </c>
      <c r="D1512" s="344">
        <v>100</v>
      </c>
      <c r="E1512" s="37"/>
      <c r="F1512" s="37"/>
      <c r="G1512" s="37"/>
      <c r="H1512" s="37"/>
      <c r="I1512" s="37"/>
      <c r="J1512" s="37"/>
      <c r="K1512" s="37"/>
      <c r="L1512" s="343">
        <v>1510</v>
      </c>
      <c r="M1512" s="345">
        <v>-40</v>
      </c>
      <c r="N1512" s="345">
        <v>-40</v>
      </c>
      <c r="O1512" s="345">
        <v>0</v>
      </c>
    </row>
    <row r="1513" spans="1:15" x14ac:dyDescent="0.3">
      <c r="A1513" s="343">
        <v>1511</v>
      </c>
      <c r="B1513" s="344">
        <v>140</v>
      </c>
      <c r="C1513" s="344">
        <v>100</v>
      </c>
      <c r="D1513" s="344">
        <v>100</v>
      </c>
      <c r="E1513" s="37"/>
      <c r="F1513" s="37"/>
      <c r="G1513" s="37"/>
      <c r="H1513" s="37"/>
      <c r="I1513" s="37"/>
      <c r="J1513" s="37"/>
      <c r="K1513" s="37"/>
      <c r="L1513" s="343">
        <v>1511</v>
      </c>
      <c r="M1513" s="345">
        <v>-40</v>
      </c>
      <c r="N1513" s="345">
        <v>-40</v>
      </c>
      <c r="O1513" s="345">
        <v>0</v>
      </c>
    </row>
    <row r="1514" spans="1:15" x14ac:dyDescent="0.3">
      <c r="A1514" s="343">
        <v>1512</v>
      </c>
      <c r="B1514" s="344">
        <v>140</v>
      </c>
      <c r="C1514" s="344">
        <v>100</v>
      </c>
      <c r="D1514" s="344">
        <v>100</v>
      </c>
      <c r="E1514" s="37"/>
      <c r="F1514" s="37"/>
      <c r="G1514" s="37"/>
      <c r="H1514" s="37"/>
      <c r="I1514" s="37"/>
      <c r="J1514" s="37"/>
      <c r="K1514" s="37"/>
      <c r="L1514" s="343">
        <v>1512</v>
      </c>
      <c r="M1514" s="345">
        <v>-40</v>
      </c>
      <c r="N1514" s="345">
        <v>-40</v>
      </c>
      <c r="O1514" s="345">
        <v>0</v>
      </c>
    </row>
    <row r="1515" spans="1:15" x14ac:dyDescent="0.3">
      <c r="A1515" s="343">
        <v>1513</v>
      </c>
      <c r="B1515" s="344">
        <v>140</v>
      </c>
      <c r="C1515" s="344">
        <v>100</v>
      </c>
      <c r="D1515" s="344">
        <v>100</v>
      </c>
      <c r="E1515" s="37"/>
      <c r="F1515" s="37"/>
      <c r="G1515" s="37"/>
      <c r="H1515" s="37"/>
      <c r="I1515" s="37"/>
      <c r="J1515" s="37"/>
      <c r="K1515" s="37"/>
      <c r="L1515" s="343">
        <v>1513</v>
      </c>
      <c r="M1515" s="345">
        <v>-40</v>
      </c>
      <c r="N1515" s="345">
        <v>-40</v>
      </c>
      <c r="O1515" s="345">
        <v>0</v>
      </c>
    </row>
    <row r="1516" spans="1:15" x14ac:dyDescent="0.3">
      <c r="A1516" s="343">
        <v>1514</v>
      </c>
      <c r="B1516" s="344">
        <v>140</v>
      </c>
      <c r="C1516" s="344">
        <v>100</v>
      </c>
      <c r="D1516" s="344">
        <v>100</v>
      </c>
      <c r="E1516" s="37"/>
      <c r="F1516" s="37"/>
      <c r="G1516" s="37"/>
      <c r="H1516" s="37"/>
      <c r="I1516" s="37"/>
      <c r="J1516" s="37"/>
      <c r="K1516" s="37"/>
      <c r="L1516" s="343">
        <v>1514</v>
      </c>
      <c r="M1516" s="345">
        <v>-40</v>
      </c>
      <c r="N1516" s="345">
        <v>-40</v>
      </c>
      <c r="O1516" s="345">
        <v>0</v>
      </c>
    </row>
    <row r="1517" spans="1:15" x14ac:dyDescent="0.3">
      <c r="A1517" s="343">
        <v>1515</v>
      </c>
      <c r="B1517" s="344">
        <v>140</v>
      </c>
      <c r="C1517" s="344">
        <v>100</v>
      </c>
      <c r="D1517" s="344">
        <v>100</v>
      </c>
      <c r="E1517" s="37"/>
      <c r="F1517" s="37"/>
      <c r="G1517" s="37"/>
      <c r="H1517" s="37"/>
      <c r="I1517" s="37"/>
      <c r="J1517" s="37"/>
      <c r="K1517" s="37"/>
      <c r="L1517" s="343">
        <v>1515</v>
      </c>
      <c r="M1517" s="345">
        <v>-40</v>
      </c>
      <c r="N1517" s="345">
        <v>-40</v>
      </c>
      <c r="O1517" s="345">
        <v>0</v>
      </c>
    </row>
    <row r="1518" spans="1:15" x14ac:dyDescent="0.3">
      <c r="A1518" s="343">
        <v>1516</v>
      </c>
      <c r="B1518" s="344">
        <v>140</v>
      </c>
      <c r="C1518" s="344">
        <v>100</v>
      </c>
      <c r="D1518" s="344">
        <v>100</v>
      </c>
      <c r="E1518" s="37"/>
      <c r="F1518" s="37"/>
      <c r="G1518" s="37"/>
      <c r="H1518" s="37"/>
      <c r="I1518" s="37"/>
      <c r="J1518" s="37"/>
      <c r="K1518" s="37"/>
      <c r="L1518" s="343">
        <v>1516</v>
      </c>
      <c r="M1518" s="345">
        <v>-40</v>
      </c>
      <c r="N1518" s="345">
        <v>-40</v>
      </c>
      <c r="O1518" s="345">
        <v>0</v>
      </c>
    </row>
    <row r="1519" spans="1:15" x14ac:dyDescent="0.3">
      <c r="A1519" s="343">
        <v>1517</v>
      </c>
      <c r="B1519" s="344">
        <v>140</v>
      </c>
      <c r="C1519" s="344">
        <v>100</v>
      </c>
      <c r="D1519" s="344">
        <v>100</v>
      </c>
      <c r="E1519" s="37"/>
      <c r="F1519" s="37"/>
      <c r="G1519" s="37"/>
      <c r="H1519" s="37"/>
      <c r="I1519" s="37"/>
      <c r="J1519" s="37"/>
      <c r="K1519" s="37"/>
      <c r="L1519" s="343">
        <v>1517</v>
      </c>
      <c r="M1519" s="345">
        <v>-40</v>
      </c>
      <c r="N1519" s="345">
        <v>-40</v>
      </c>
      <c r="O1519" s="345">
        <v>0</v>
      </c>
    </row>
    <row r="1520" spans="1:15" x14ac:dyDescent="0.3">
      <c r="A1520" s="343">
        <v>1518</v>
      </c>
      <c r="B1520" s="344">
        <v>140</v>
      </c>
      <c r="C1520" s="344">
        <v>100</v>
      </c>
      <c r="D1520" s="344">
        <v>100</v>
      </c>
      <c r="E1520" s="37"/>
      <c r="F1520" s="37"/>
      <c r="G1520" s="37"/>
      <c r="H1520" s="37"/>
      <c r="I1520" s="37"/>
      <c r="J1520" s="37"/>
      <c r="K1520" s="37"/>
      <c r="L1520" s="343">
        <v>1518</v>
      </c>
      <c r="M1520" s="345">
        <v>-40</v>
      </c>
      <c r="N1520" s="345">
        <v>-40</v>
      </c>
      <c r="O1520" s="345">
        <v>0</v>
      </c>
    </row>
    <row r="1521" spans="1:15" x14ac:dyDescent="0.3">
      <c r="A1521" s="343">
        <v>1519</v>
      </c>
      <c r="B1521" s="344">
        <v>140</v>
      </c>
      <c r="C1521" s="344">
        <v>100</v>
      </c>
      <c r="D1521" s="344">
        <v>100</v>
      </c>
      <c r="E1521" s="37"/>
      <c r="F1521" s="37"/>
      <c r="G1521" s="37"/>
      <c r="H1521" s="37"/>
      <c r="I1521" s="37"/>
      <c r="J1521" s="37"/>
      <c r="K1521" s="37"/>
      <c r="L1521" s="343">
        <v>1519</v>
      </c>
      <c r="M1521" s="345">
        <v>-40</v>
      </c>
      <c r="N1521" s="345">
        <v>-40</v>
      </c>
      <c r="O1521" s="345">
        <v>0</v>
      </c>
    </row>
    <row r="1522" spans="1:15" x14ac:dyDescent="0.3">
      <c r="A1522" s="343">
        <v>1520</v>
      </c>
      <c r="B1522" s="344">
        <v>140</v>
      </c>
      <c r="C1522" s="344">
        <v>100</v>
      </c>
      <c r="D1522" s="344">
        <v>100</v>
      </c>
      <c r="E1522" s="37"/>
      <c r="F1522" s="37"/>
      <c r="G1522" s="37"/>
      <c r="H1522" s="37"/>
      <c r="I1522" s="37"/>
      <c r="J1522" s="37"/>
      <c r="K1522" s="37"/>
      <c r="L1522" s="343">
        <v>1520</v>
      </c>
      <c r="M1522" s="345">
        <v>-40</v>
      </c>
      <c r="N1522" s="345">
        <v>-40</v>
      </c>
      <c r="O1522" s="345">
        <v>0</v>
      </c>
    </row>
    <row r="1523" spans="1:15" x14ac:dyDescent="0.3">
      <c r="A1523" s="343">
        <v>1521</v>
      </c>
      <c r="B1523" s="344">
        <v>140</v>
      </c>
      <c r="C1523" s="344">
        <v>100</v>
      </c>
      <c r="D1523" s="344">
        <v>100</v>
      </c>
      <c r="E1523" s="37"/>
      <c r="F1523" s="37"/>
      <c r="G1523" s="37"/>
      <c r="H1523" s="37"/>
      <c r="I1523" s="37"/>
      <c r="J1523" s="37"/>
      <c r="K1523" s="37"/>
      <c r="L1523" s="343">
        <v>1521</v>
      </c>
      <c r="M1523" s="345">
        <v>-40</v>
      </c>
      <c r="N1523" s="345">
        <v>-40</v>
      </c>
      <c r="O1523" s="345">
        <v>0</v>
      </c>
    </row>
    <row r="1524" spans="1:15" x14ac:dyDescent="0.3">
      <c r="A1524" s="343">
        <v>1522</v>
      </c>
      <c r="B1524" s="344">
        <v>140</v>
      </c>
      <c r="C1524" s="344">
        <v>100</v>
      </c>
      <c r="D1524" s="344">
        <v>100</v>
      </c>
      <c r="E1524" s="37"/>
      <c r="F1524" s="37"/>
      <c r="G1524" s="37"/>
      <c r="H1524" s="37"/>
      <c r="I1524" s="37"/>
      <c r="J1524" s="37"/>
      <c r="K1524" s="37"/>
      <c r="L1524" s="343">
        <v>1522</v>
      </c>
      <c r="M1524" s="345">
        <v>-40</v>
      </c>
      <c r="N1524" s="345">
        <v>-40</v>
      </c>
      <c r="O1524" s="345">
        <v>0</v>
      </c>
    </row>
    <row r="1525" spans="1:15" x14ac:dyDescent="0.3">
      <c r="A1525" s="343">
        <v>1523</v>
      </c>
      <c r="B1525" s="344">
        <v>140</v>
      </c>
      <c r="C1525" s="344">
        <v>100</v>
      </c>
      <c r="D1525" s="344">
        <v>100</v>
      </c>
      <c r="E1525" s="37"/>
      <c r="F1525" s="37"/>
      <c r="G1525" s="37"/>
      <c r="H1525" s="37"/>
      <c r="I1525" s="37"/>
      <c r="J1525" s="37"/>
      <c r="K1525" s="37"/>
      <c r="L1525" s="343">
        <v>1523</v>
      </c>
      <c r="M1525" s="345">
        <v>-40</v>
      </c>
      <c r="N1525" s="345">
        <v>-40</v>
      </c>
      <c r="O1525" s="345">
        <v>0</v>
      </c>
    </row>
    <row r="1526" spans="1:15" x14ac:dyDescent="0.3">
      <c r="A1526" s="343">
        <v>1524</v>
      </c>
      <c r="B1526" s="344">
        <v>140</v>
      </c>
      <c r="C1526" s="344">
        <v>100</v>
      </c>
      <c r="D1526" s="344">
        <v>100</v>
      </c>
      <c r="E1526" s="37"/>
      <c r="F1526" s="37"/>
      <c r="G1526" s="37"/>
      <c r="H1526" s="37"/>
      <c r="I1526" s="37"/>
      <c r="J1526" s="37"/>
      <c r="K1526" s="37"/>
      <c r="L1526" s="343">
        <v>1524</v>
      </c>
      <c r="M1526" s="345">
        <v>-40</v>
      </c>
      <c r="N1526" s="345">
        <v>-40</v>
      </c>
      <c r="O1526" s="345">
        <v>0</v>
      </c>
    </row>
    <row r="1527" spans="1:15" x14ac:dyDescent="0.3">
      <c r="A1527" s="343">
        <v>1525</v>
      </c>
      <c r="B1527" s="344">
        <v>140</v>
      </c>
      <c r="C1527" s="344">
        <v>100</v>
      </c>
      <c r="D1527" s="344">
        <v>100</v>
      </c>
      <c r="E1527" s="37"/>
      <c r="F1527" s="37"/>
      <c r="G1527" s="37"/>
      <c r="H1527" s="37"/>
      <c r="I1527" s="37"/>
      <c r="J1527" s="37"/>
      <c r="K1527" s="37"/>
      <c r="L1527" s="343">
        <v>1525</v>
      </c>
      <c r="M1527" s="345">
        <v>-40</v>
      </c>
      <c r="N1527" s="345">
        <v>-40</v>
      </c>
      <c r="O1527" s="345">
        <v>0</v>
      </c>
    </row>
    <row r="1528" spans="1:15" x14ac:dyDescent="0.3">
      <c r="A1528" s="343">
        <v>1526</v>
      </c>
      <c r="B1528" s="344">
        <v>140</v>
      </c>
      <c r="C1528" s="344">
        <v>100</v>
      </c>
      <c r="D1528" s="344">
        <v>100</v>
      </c>
      <c r="E1528" s="37"/>
      <c r="F1528" s="37"/>
      <c r="G1528" s="37"/>
      <c r="H1528" s="37"/>
      <c r="I1528" s="37"/>
      <c r="J1528" s="37"/>
      <c r="K1528" s="37"/>
      <c r="L1528" s="343">
        <v>1526</v>
      </c>
      <c r="M1528" s="345">
        <v>-40</v>
      </c>
      <c r="N1528" s="345">
        <v>-40</v>
      </c>
      <c r="O1528" s="345">
        <v>0</v>
      </c>
    </row>
    <row r="1529" spans="1:15" x14ac:dyDescent="0.3">
      <c r="A1529" s="343">
        <v>1527</v>
      </c>
      <c r="B1529" s="344">
        <v>140</v>
      </c>
      <c r="C1529" s="344">
        <v>100</v>
      </c>
      <c r="D1529" s="344">
        <v>100</v>
      </c>
      <c r="E1529" s="37"/>
      <c r="F1529" s="37"/>
      <c r="G1529" s="37"/>
      <c r="H1529" s="37"/>
      <c r="I1529" s="37"/>
      <c r="J1529" s="37"/>
      <c r="K1529" s="37"/>
      <c r="L1529" s="343">
        <v>1527</v>
      </c>
      <c r="M1529" s="345">
        <v>-40</v>
      </c>
      <c r="N1529" s="345">
        <v>-40</v>
      </c>
      <c r="O1529" s="345">
        <v>0</v>
      </c>
    </row>
    <row r="1530" spans="1:15" x14ac:dyDescent="0.3">
      <c r="A1530" s="343">
        <v>1528</v>
      </c>
      <c r="B1530" s="344">
        <v>140</v>
      </c>
      <c r="C1530" s="344">
        <v>100</v>
      </c>
      <c r="D1530" s="344">
        <v>100</v>
      </c>
      <c r="E1530" s="37"/>
      <c r="F1530" s="37"/>
      <c r="G1530" s="37"/>
      <c r="H1530" s="37"/>
      <c r="I1530" s="37"/>
      <c r="J1530" s="37"/>
      <c r="K1530" s="37"/>
      <c r="L1530" s="343">
        <v>1528</v>
      </c>
      <c r="M1530" s="345">
        <v>-40</v>
      </c>
      <c r="N1530" s="345">
        <v>-40</v>
      </c>
      <c r="O1530" s="345">
        <v>0</v>
      </c>
    </row>
    <row r="1531" spans="1:15" x14ac:dyDescent="0.3">
      <c r="A1531" s="343">
        <v>1529</v>
      </c>
      <c r="B1531" s="344">
        <v>140</v>
      </c>
      <c r="C1531" s="344">
        <v>100</v>
      </c>
      <c r="D1531" s="344">
        <v>100</v>
      </c>
      <c r="E1531" s="37"/>
      <c r="F1531" s="37"/>
      <c r="G1531" s="37"/>
      <c r="H1531" s="37"/>
      <c r="I1531" s="37"/>
      <c r="J1531" s="37"/>
      <c r="K1531" s="37"/>
      <c r="L1531" s="343">
        <v>1529</v>
      </c>
      <c r="M1531" s="345">
        <v>-40</v>
      </c>
      <c r="N1531" s="345">
        <v>-40</v>
      </c>
      <c r="O1531" s="345">
        <v>0</v>
      </c>
    </row>
    <row r="1532" spans="1:15" x14ac:dyDescent="0.3">
      <c r="A1532" s="343">
        <v>1530</v>
      </c>
      <c r="B1532" s="344">
        <v>140</v>
      </c>
      <c r="C1532" s="344">
        <v>100</v>
      </c>
      <c r="D1532" s="344">
        <v>100</v>
      </c>
      <c r="E1532" s="37"/>
      <c r="F1532" s="37"/>
      <c r="G1532" s="37"/>
      <c r="H1532" s="37"/>
      <c r="I1532" s="37"/>
      <c r="J1532" s="37"/>
      <c r="K1532" s="37"/>
      <c r="L1532" s="343">
        <v>1530</v>
      </c>
      <c r="M1532" s="345">
        <v>-40</v>
      </c>
      <c r="N1532" s="345">
        <v>-40</v>
      </c>
      <c r="O1532" s="345">
        <v>0</v>
      </c>
    </row>
    <row r="1533" spans="1:15" x14ac:dyDescent="0.3">
      <c r="A1533" s="343">
        <v>1531</v>
      </c>
      <c r="B1533" s="344">
        <v>140</v>
      </c>
      <c r="C1533" s="344">
        <v>100</v>
      </c>
      <c r="D1533" s="344">
        <v>100</v>
      </c>
      <c r="E1533" s="37"/>
      <c r="F1533" s="37"/>
      <c r="G1533" s="37"/>
      <c r="H1533" s="37"/>
      <c r="I1533" s="37"/>
      <c r="J1533" s="37"/>
      <c r="K1533" s="37"/>
      <c r="L1533" s="343">
        <v>1531</v>
      </c>
      <c r="M1533" s="345">
        <v>-40</v>
      </c>
      <c r="N1533" s="345">
        <v>-40</v>
      </c>
      <c r="O1533" s="345">
        <v>0</v>
      </c>
    </row>
    <row r="1534" spans="1:15" x14ac:dyDescent="0.3">
      <c r="A1534" s="343">
        <v>1532</v>
      </c>
      <c r="B1534" s="344">
        <v>140</v>
      </c>
      <c r="C1534" s="344">
        <v>100</v>
      </c>
      <c r="D1534" s="344">
        <v>100</v>
      </c>
      <c r="E1534" s="37"/>
      <c r="F1534" s="37"/>
      <c r="G1534" s="37"/>
      <c r="H1534" s="37"/>
      <c r="I1534" s="37"/>
      <c r="J1534" s="37"/>
      <c r="K1534" s="37"/>
      <c r="L1534" s="343">
        <v>1532</v>
      </c>
      <c r="M1534" s="345">
        <v>-40</v>
      </c>
      <c r="N1534" s="345">
        <v>-40</v>
      </c>
      <c r="O1534" s="345">
        <v>0</v>
      </c>
    </row>
    <row r="1535" spans="1:15" x14ac:dyDescent="0.3">
      <c r="A1535" s="343">
        <v>1533</v>
      </c>
      <c r="B1535" s="344">
        <v>140</v>
      </c>
      <c r="C1535" s="344">
        <v>100</v>
      </c>
      <c r="D1535" s="344">
        <v>100</v>
      </c>
      <c r="E1535" s="37"/>
      <c r="F1535" s="37"/>
      <c r="G1535" s="37"/>
      <c r="H1535" s="37"/>
      <c r="I1535" s="37"/>
      <c r="J1535" s="37"/>
      <c r="K1535" s="37"/>
      <c r="L1535" s="343">
        <v>1533</v>
      </c>
      <c r="M1535" s="345">
        <v>-40</v>
      </c>
      <c r="N1535" s="345">
        <v>-40</v>
      </c>
      <c r="O1535" s="345">
        <v>0</v>
      </c>
    </row>
    <row r="1536" spans="1:15" x14ac:dyDescent="0.3">
      <c r="A1536" s="343">
        <v>1534</v>
      </c>
      <c r="B1536" s="344">
        <v>140</v>
      </c>
      <c r="C1536" s="344">
        <v>100</v>
      </c>
      <c r="D1536" s="344">
        <v>100</v>
      </c>
      <c r="E1536" s="37"/>
      <c r="F1536" s="37"/>
      <c r="G1536" s="37"/>
      <c r="H1536" s="37"/>
      <c r="I1536" s="37"/>
      <c r="J1536" s="37"/>
      <c r="K1536" s="37"/>
      <c r="L1536" s="343">
        <v>1534</v>
      </c>
      <c r="M1536" s="345">
        <v>-40</v>
      </c>
      <c r="N1536" s="345">
        <v>-40</v>
      </c>
      <c r="O1536" s="345">
        <v>0</v>
      </c>
    </row>
    <row r="1537" spans="1:15" x14ac:dyDescent="0.3">
      <c r="A1537" s="343">
        <v>1535</v>
      </c>
      <c r="B1537" s="344">
        <v>140</v>
      </c>
      <c r="C1537" s="344">
        <v>100</v>
      </c>
      <c r="D1537" s="344">
        <v>100</v>
      </c>
      <c r="E1537" s="37"/>
      <c r="F1537" s="37"/>
      <c r="G1537" s="37"/>
      <c r="H1537" s="37"/>
      <c r="I1537" s="37"/>
      <c r="J1537" s="37"/>
      <c r="K1537" s="37"/>
      <c r="L1537" s="343">
        <v>1535</v>
      </c>
      <c r="M1537" s="345">
        <v>-40</v>
      </c>
      <c r="N1537" s="345">
        <v>-40</v>
      </c>
      <c r="O1537" s="345">
        <v>0</v>
      </c>
    </row>
    <row r="1538" spans="1:15" x14ac:dyDescent="0.3">
      <c r="A1538" s="343">
        <v>1536</v>
      </c>
      <c r="B1538" s="344">
        <v>140</v>
      </c>
      <c r="C1538" s="344">
        <v>100</v>
      </c>
      <c r="D1538" s="344">
        <v>100</v>
      </c>
      <c r="E1538" s="37"/>
      <c r="F1538" s="37"/>
      <c r="G1538" s="37"/>
      <c r="H1538" s="37"/>
      <c r="I1538" s="37"/>
      <c r="J1538" s="37"/>
      <c r="K1538" s="37"/>
      <c r="L1538" s="343">
        <v>1536</v>
      </c>
      <c r="M1538" s="345">
        <v>-40</v>
      </c>
      <c r="N1538" s="345">
        <v>-40</v>
      </c>
      <c r="O1538" s="345">
        <v>0</v>
      </c>
    </row>
    <row r="1539" spans="1:15" x14ac:dyDescent="0.3">
      <c r="A1539" s="343">
        <v>1537</v>
      </c>
      <c r="B1539" s="344">
        <v>140</v>
      </c>
      <c r="C1539" s="344">
        <v>100</v>
      </c>
      <c r="D1539" s="344">
        <v>100</v>
      </c>
      <c r="E1539" s="37"/>
      <c r="F1539" s="37"/>
      <c r="G1539" s="37"/>
      <c r="H1539" s="37"/>
      <c r="I1539" s="37"/>
      <c r="J1539" s="37"/>
      <c r="K1539" s="37"/>
      <c r="L1539" s="343">
        <v>1537</v>
      </c>
      <c r="M1539" s="345">
        <v>-40</v>
      </c>
      <c r="N1539" s="345">
        <v>-40</v>
      </c>
      <c r="O1539" s="345">
        <v>0</v>
      </c>
    </row>
    <row r="1540" spans="1:15" x14ac:dyDescent="0.3">
      <c r="A1540" s="343">
        <v>1538</v>
      </c>
      <c r="B1540" s="344">
        <v>140</v>
      </c>
      <c r="C1540" s="344">
        <v>100</v>
      </c>
      <c r="D1540" s="344">
        <v>100</v>
      </c>
      <c r="E1540" s="37"/>
      <c r="F1540" s="37"/>
      <c r="G1540" s="37"/>
      <c r="H1540" s="37"/>
      <c r="I1540" s="37"/>
      <c r="J1540" s="37"/>
      <c r="K1540" s="37"/>
      <c r="L1540" s="343">
        <v>1538</v>
      </c>
      <c r="M1540" s="345">
        <v>-40</v>
      </c>
      <c r="N1540" s="345">
        <v>-40</v>
      </c>
      <c r="O1540" s="345">
        <v>0</v>
      </c>
    </row>
    <row r="1541" spans="1:15" x14ac:dyDescent="0.3">
      <c r="A1541" s="343">
        <v>1539</v>
      </c>
      <c r="B1541" s="344">
        <v>140</v>
      </c>
      <c r="C1541" s="344">
        <v>100</v>
      </c>
      <c r="D1541" s="344">
        <v>100</v>
      </c>
      <c r="E1541" s="37"/>
      <c r="F1541" s="37"/>
      <c r="G1541" s="37"/>
      <c r="H1541" s="37"/>
      <c r="I1541" s="37"/>
      <c r="J1541" s="37"/>
      <c r="K1541" s="37"/>
      <c r="L1541" s="343">
        <v>1539</v>
      </c>
      <c r="M1541" s="345">
        <v>-40</v>
      </c>
      <c r="N1541" s="345">
        <v>-40</v>
      </c>
      <c r="O1541" s="345">
        <v>0</v>
      </c>
    </row>
    <row r="1542" spans="1:15" x14ac:dyDescent="0.3">
      <c r="A1542" s="343">
        <v>1540</v>
      </c>
      <c r="B1542" s="344">
        <v>140</v>
      </c>
      <c r="C1542" s="344">
        <v>100</v>
      </c>
      <c r="D1542" s="344">
        <v>100</v>
      </c>
      <c r="E1542" s="37"/>
      <c r="F1542" s="37"/>
      <c r="G1542" s="37"/>
      <c r="H1542" s="37"/>
      <c r="I1542" s="37"/>
      <c r="J1542" s="37"/>
      <c r="K1542" s="37"/>
      <c r="L1542" s="343">
        <v>1540</v>
      </c>
      <c r="M1542" s="345">
        <v>-40</v>
      </c>
      <c r="N1542" s="345">
        <v>-40</v>
      </c>
      <c r="O1542" s="345">
        <v>0</v>
      </c>
    </row>
    <row r="1543" spans="1:15" x14ac:dyDescent="0.3">
      <c r="A1543" s="343">
        <v>1541</v>
      </c>
      <c r="B1543" s="344">
        <v>140</v>
      </c>
      <c r="C1543" s="344">
        <v>100</v>
      </c>
      <c r="D1543" s="344">
        <v>100</v>
      </c>
      <c r="E1543" s="37"/>
      <c r="F1543" s="37"/>
      <c r="G1543" s="37"/>
      <c r="H1543" s="37"/>
      <c r="I1543" s="37"/>
      <c r="J1543" s="37"/>
      <c r="K1543" s="37"/>
      <c r="L1543" s="343">
        <v>1541</v>
      </c>
      <c r="M1543" s="345">
        <v>-40</v>
      </c>
      <c r="N1543" s="345">
        <v>-40</v>
      </c>
      <c r="O1543" s="345">
        <v>0</v>
      </c>
    </row>
    <row r="1544" spans="1:15" x14ac:dyDescent="0.3">
      <c r="A1544" s="343">
        <v>1542</v>
      </c>
      <c r="B1544" s="344">
        <v>140</v>
      </c>
      <c r="C1544" s="344">
        <v>100</v>
      </c>
      <c r="D1544" s="344">
        <v>100</v>
      </c>
      <c r="E1544" s="37"/>
      <c r="F1544" s="37"/>
      <c r="G1544" s="37"/>
      <c r="H1544" s="37"/>
      <c r="I1544" s="37"/>
      <c r="J1544" s="37"/>
      <c r="K1544" s="37"/>
      <c r="L1544" s="343">
        <v>1542</v>
      </c>
      <c r="M1544" s="345">
        <v>-40</v>
      </c>
      <c r="N1544" s="345">
        <v>-40</v>
      </c>
      <c r="O1544" s="345">
        <v>0</v>
      </c>
    </row>
    <row r="1545" spans="1:15" x14ac:dyDescent="0.3">
      <c r="A1545" s="343">
        <v>1543</v>
      </c>
      <c r="B1545" s="344">
        <v>140</v>
      </c>
      <c r="C1545" s="344">
        <v>100</v>
      </c>
      <c r="D1545" s="344">
        <v>100</v>
      </c>
      <c r="E1545" s="37"/>
      <c r="F1545" s="37"/>
      <c r="G1545" s="37"/>
      <c r="H1545" s="37"/>
      <c r="I1545" s="37"/>
      <c r="J1545" s="37"/>
      <c r="K1545" s="37"/>
      <c r="L1545" s="343">
        <v>1543</v>
      </c>
      <c r="M1545" s="345">
        <v>-40</v>
      </c>
      <c r="N1545" s="345">
        <v>-40</v>
      </c>
      <c r="O1545" s="345">
        <v>0</v>
      </c>
    </row>
    <row r="1546" spans="1:15" x14ac:dyDescent="0.3">
      <c r="A1546" s="343">
        <v>1544</v>
      </c>
      <c r="B1546" s="344">
        <v>140</v>
      </c>
      <c r="C1546" s="344">
        <v>100</v>
      </c>
      <c r="D1546" s="344">
        <v>100</v>
      </c>
      <c r="E1546" s="37"/>
      <c r="F1546" s="37"/>
      <c r="G1546" s="37"/>
      <c r="H1546" s="37"/>
      <c r="I1546" s="37"/>
      <c r="J1546" s="37"/>
      <c r="K1546" s="37"/>
      <c r="L1546" s="343">
        <v>1544</v>
      </c>
      <c r="M1546" s="345">
        <v>-40</v>
      </c>
      <c r="N1546" s="345">
        <v>-40</v>
      </c>
      <c r="O1546" s="345">
        <v>0</v>
      </c>
    </row>
    <row r="1547" spans="1:15" x14ac:dyDescent="0.3">
      <c r="A1547" s="343">
        <v>1545</v>
      </c>
      <c r="B1547" s="344">
        <v>140</v>
      </c>
      <c r="C1547" s="344">
        <v>100</v>
      </c>
      <c r="D1547" s="344">
        <v>100</v>
      </c>
      <c r="E1547" s="37"/>
      <c r="F1547" s="37"/>
      <c r="G1547" s="37"/>
      <c r="H1547" s="37"/>
      <c r="I1547" s="37"/>
      <c r="J1547" s="37"/>
      <c r="K1547" s="37"/>
      <c r="L1547" s="343">
        <v>1545</v>
      </c>
      <c r="M1547" s="345">
        <v>-40</v>
      </c>
      <c r="N1547" s="345">
        <v>-40</v>
      </c>
      <c r="O1547" s="345">
        <v>0</v>
      </c>
    </row>
    <row r="1548" spans="1:15" x14ac:dyDescent="0.3">
      <c r="A1548" s="343">
        <v>1546</v>
      </c>
      <c r="B1548" s="344">
        <v>140</v>
      </c>
      <c r="C1548" s="344">
        <v>100</v>
      </c>
      <c r="D1548" s="344">
        <v>100</v>
      </c>
      <c r="E1548" s="37"/>
      <c r="F1548" s="37"/>
      <c r="G1548" s="37"/>
      <c r="H1548" s="37"/>
      <c r="I1548" s="37"/>
      <c r="J1548" s="37"/>
      <c r="K1548" s="37"/>
      <c r="L1548" s="343">
        <v>1546</v>
      </c>
      <c r="M1548" s="345">
        <v>-40</v>
      </c>
      <c r="N1548" s="345">
        <v>-40</v>
      </c>
      <c r="O1548" s="345">
        <v>0</v>
      </c>
    </row>
    <row r="1549" spans="1:15" x14ac:dyDescent="0.3">
      <c r="A1549" s="343">
        <v>1547</v>
      </c>
      <c r="B1549" s="344">
        <v>140</v>
      </c>
      <c r="C1549" s="344">
        <v>100</v>
      </c>
      <c r="D1549" s="344">
        <v>100</v>
      </c>
      <c r="E1549" s="37"/>
      <c r="F1549" s="37"/>
      <c r="G1549" s="37"/>
      <c r="H1549" s="37"/>
      <c r="I1549" s="37"/>
      <c r="J1549" s="37"/>
      <c r="K1549" s="37"/>
      <c r="L1549" s="343">
        <v>1547</v>
      </c>
      <c r="M1549" s="345">
        <v>-40</v>
      </c>
      <c r="N1549" s="345">
        <v>-40</v>
      </c>
      <c r="O1549" s="345">
        <v>0</v>
      </c>
    </row>
    <row r="1550" spans="1:15" x14ac:dyDescent="0.3">
      <c r="A1550" s="343">
        <v>1548</v>
      </c>
      <c r="B1550" s="344">
        <v>140</v>
      </c>
      <c r="C1550" s="344">
        <v>100</v>
      </c>
      <c r="D1550" s="344">
        <v>100</v>
      </c>
      <c r="E1550" s="37"/>
      <c r="F1550" s="37"/>
      <c r="G1550" s="37"/>
      <c r="H1550" s="37"/>
      <c r="I1550" s="37"/>
      <c r="J1550" s="37"/>
      <c r="K1550" s="37"/>
      <c r="L1550" s="343">
        <v>1548</v>
      </c>
      <c r="M1550" s="345">
        <v>-40</v>
      </c>
      <c r="N1550" s="345">
        <v>-40</v>
      </c>
      <c r="O1550" s="345">
        <v>0</v>
      </c>
    </row>
    <row r="1551" spans="1:15" x14ac:dyDescent="0.3">
      <c r="A1551" s="343">
        <v>1549</v>
      </c>
      <c r="B1551" s="344">
        <v>140</v>
      </c>
      <c r="C1551" s="344">
        <v>100</v>
      </c>
      <c r="D1551" s="344">
        <v>100</v>
      </c>
      <c r="E1551" s="37"/>
      <c r="F1551" s="37"/>
      <c r="G1551" s="37"/>
      <c r="H1551" s="37"/>
      <c r="I1551" s="37"/>
      <c r="J1551" s="37"/>
      <c r="K1551" s="37"/>
      <c r="L1551" s="343">
        <v>1549</v>
      </c>
      <c r="M1551" s="345">
        <v>-40</v>
      </c>
      <c r="N1551" s="345">
        <v>-40</v>
      </c>
      <c r="O1551" s="345">
        <v>0</v>
      </c>
    </row>
    <row r="1552" spans="1:15" x14ac:dyDescent="0.3">
      <c r="A1552" s="343">
        <v>1550</v>
      </c>
      <c r="B1552" s="344">
        <v>140</v>
      </c>
      <c r="C1552" s="344">
        <v>100</v>
      </c>
      <c r="D1552" s="344">
        <v>100</v>
      </c>
      <c r="E1552" s="37"/>
      <c r="F1552" s="37"/>
      <c r="G1552" s="37"/>
      <c r="H1552" s="37"/>
      <c r="I1552" s="37"/>
      <c r="J1552" s="37"/>
      <c r="K1552" s="37"/>
      <c r="L1552" s="343">
        <v>1550</v>
      </c>
      <c r="M1552" s="345">
        <v>-40</v>
      </c>
      <c r="N1552" s="345">
        <v>-40</v>
      </c>
      <c r="O1552" s="345">
        <v>0</v>
      </c>
    </row>
    <row r="1553" spans="1:15" x14ac:dyDescent="0.3">
      <c r="A1553" s="343">
        <v>1551</v>
      </c>
      <c r="B1553" s="344">
        <v>140</v>
      </c>
      <c r="C1553" s="344">
        <v>100</v>
      </c>
      <c r="D1553" s="344">
        <v>100</v>
      </c>
      <c r="E1553" s="37"/>
      <c r="F1553" s="37"/>
      <c r="G1553" s="37"/>
      <c r="H1553" s="37"/>
      <c r="I1553" s="37"/>
      <c r="J1553" s="37"/>
      <c r="K1553" s="37"/>
      <c r="L1553" s="343">
        <v>1551</v>
      </c>
      <c r="M1553" s="345">
        <v>-40</v>
      </c>
      <c r="N1553" s="345">
        <v>-40</v>
      </c>
      <c r="O1553" s="345">
        <v>0</v>
      </c>
    </row>
    <row r="1554" spans="1:15" x14ac:dyDescent="0.3">
      <c r="A1554" s="343">
        <v>1552</v>
      </c>
      <c r="B1554" s="344">
        <v>140</v>
      </c>
      <c r="C1554" s="344">
        <v>100</v>
      </c>
      <c r="D1554" s="344">
        <v>100</v>
      </c>
      <c r="E1554" s="37"/>
      <c r="F1554" s="37"/>
      <c r="G1554" s="37"/>
      <c r="H1554" s="37"/>
      <c r="I1554" s="37"/>
      <c r="J1554" s="37"/>
      <c r="K1554" s="37"/>
      <c r="L1554" s="343">
        <v>1552</v>
      </c>
      <c r="M1554" s="345">
        <v>-40</v>
      </c>
      <c r="N1554" s="345">
        <v>-40</v>
      </c>
      <c r="O1554" s="345">
        <v>0</v>
      </c>
    </row>
    <row r="1555" spans="1:15" x14ac:dyDescent="0.3">
      <c r="A1555" s="343">
        <v>1553</v>
      </c>
      <c r="B1555" s="344">
        <v>140</v>
      </c>
      <c r="C1555" s="344">
        <v>100</v>
      </c>
      <c r="D1555" s="344">
        <v>100</v>
      </c>
      <c r="E1555" s="37"/>
      <c r="F1555" s="37"/>
      <c r="G1555" s="37"/>
      <c r="H1555" s="37"/>
      <c r="I1555" s="37"/>
      <c r="J1555" s="37"/>
      <c r="K1555" s="37"/>
      <c r="L1555" s="343">
        <v>1553</v>
      </c>
      <c r="M1555" s="345">
        <v>-40</v>
      </c>
      <c r="N1555" s="345">
        <v>-40</v>
      </c>
      <c r="O1555" s="345">
        <v>0</v>
      </c>
    </row>
    <row r="1556" spans="1:15" x14ac:dyDescent="0.3">
      <c r="A1556" s="343">
        <v>1554</v>
      </c>
      <c r="B1556" s="344">
        <v>140</v>
      </c>
      <c r="C1556" s="344">
        <v>100</v>
      </c>
      <c r="D1556" s="344">
        <v>100</v>
      </c>
      <c r="E1556" s="37"/>
      <c r="F1556" s="37"/>
      <c r="G1556" s="37"/>
      <c r="H1556" s="37"/>
      <c r="I1556" s="37"/>
      <c r="J1556" s="37"/>
      <c r="K1556" s="37"/>
      <c r="L1556" s="343">
        <v>1554</v>
      </c>
      <c r="M1556" s="345">
        <v>-40</v>
      </c>
      <c r="N1556" s="345">
        <v>-40</v>
      </c>
      <c r="O1556" s="345">
        <v>0</v>
      </c>
    </row>
    <row r="1557" spans="1:15" x14ac:dyDescent="0.3">
      <c r="A1557" s="343">
        <v>1555</v>
      </c>
      <c r="B1557" s="344">
        <v>140</v>
      </c>
      <c r="C1557" s="344">
        <v>100</v>
      </c>
      <c r="D1557" s="344">
        <v>100</v>
      </c>
      <c r="E1557" s="37"/>
      <c r="F1557" s="37"/>
      <c r="G1557" s="37"/>
      <c r="H1557" s="37"/>
      <c r="I1557" s="37"/>
      <c r="J1557" s="37"/>
      <c r="K1557" s="37"/>
      <c r="L1557" s="343">
        <v>1555</v>
      </c>
      <c r="M1557" s="345">
        <v>-40</v>
      </c>
      <c r="N1557" s="345">
        <v>-40</v>
      </c>
      <c r="O1557" s="345">
        <v>0</v>
      </c>
    </row>
    <row r="1558" spans="1:15" x14ac:dyDescent="0.3">
      <c r="A1558" s="343">
        <v>1556</v>
      </c>
      <c r="B1558" s="344">
        <v>140</v>
      </c>
      <c r="C1558" s="344">
        <v>100</v>
      </c>
      <c r="D1558" s="344">
        <v>100</v>
      </c>
      <c r="E1558" s="37"/>
      <c r="F1558" s="37"/>
      <c r="G1558" s="37"/>
      <c r="H1558" s="37"/>
      <c r="I1558" s="37"/>
      <c r="J1558" s="37"/>
      <c r="K1558" s="37"/>
      <c r="L1558" s="343">
        <v>1556</v>
      </c>
      <c r="M1558" s="345">
        <v>-40</v>
      </c>
      <c r="N1558" s="345">
        <v>-40</v>
      </c>
      <c r="O1558" s="345">
        <v>0</v>
      </c>
    </row>
    <row r="1559" spans="1:15" x14ac:dyDescent="0.3">
      <c r="A1559" s="343">
        <v>1557</v>
      </c>
      <c r="B1559" s="344">
        <v>140</v>
      </c>
      <c r="C1559" s="344">
        <v>100</v>
      </c>
      <c r="D1559" s="344">
        <v>100</v>
      </c>
      <c r="E1559" s="37"/>
      <c r="F1559" s="37"/>
      <c r="G1559" s="37"/>
      <c r="H1559" s="37"/>
      <c r="I1559" s="37"/>
      <c r="J1559" s="37"/>
      <c r="K1559" s="37"/>
      <c r="L1559" s="343">
        <v>1557</v>
      </c>
      <c r="M1559" s="345">
        <v>-40</v>
      </c>
      <c r="N1559" s="345">
        <v>-40</v>
      </c>
      <c r="O1559" s="345">
        <v>0</v>
      </c>
    </row>
    <row r="1560" spans="1:15" x14ac:dyDescent="0.3">
      <c r="A1560" s="343">
        <v>1558</v>
      </c>
      <c r="B1560" s="344">
        <v>140</v>
      </c>
      <c r="C1560" s="344">
        <v>100</v>
      </c>
      <c r="D1560" s="344">
        <v>100</v>
      </c>
      <c r="E1560" s="37"/>
      <c r="F1560" s="37"/>
      <c r="G1560" s="37"/>
      <c r="H1560" s="37"/>
      <c r="I1560" s="37"/>
      <c r="J1560" s="37"/>
      <c r="K1560" s="37"/>
      <c r="L1560" s="343">
        <v>1558</v>
      </c>
      <c r="M1560" s="345">
        <v>-40</v>
      </c>
      <c r="N1560" s="345">
        <v>-40</v>
      </c>
      <c r="O1560" s="345">
        <v>0</v>
      </c>
    </row>
    <row r="1561" spans="1:15" x14ac:dyDescent="0.3">
      <c r="A1561" s="343">
        <v>1559</v>
      </c>
      <c r="B1561" s="344">
        <v>140</v>
      </c>
      <c r="C1561" s="344">
        <v>100</v>
      </c>
      <c r="D1561" s="344">
        <v>100</v>
      </c>
      <c r="E1561" s="37"/>
      <c r="F1561" s="37"/>
      <c r="G1561" s="37"/>
      <c r="H1561" s="37"/>
      <c r="I1561" s="37"/>
      <c r="J1561" s="37"/>
      <c r="K1561" s="37"/>
      <c r="L1561" s="343">
        <v>1559</v>
      </c>
      <c r="M1561" s="345">
        <v>-40</v>
      </c>
      <c r="N1561" s="345">
        <v>-40</v>
      </c>
      <c r="O1561" s="345">
        <v>0</v>
      </c>
    </row>
    <row r="1562" spans="1:15" x14ac:dyDescent="0.3">
      <c r="A1562" s="343">
        <v>1560</v>
      </c>
      <c r="B1562" s="344">
        <v>140</v>
      </c>
      <c r="C1562" s="344">
        <v>100</v>
      </c>
      <c r="D1562" s="344">
        <v>100</v>
      </c>
      <c r="E1562" s="37"/>
      <c r="F1562" s="37"/>
      <c r="G1562" s="37"/>
      <c r="H1562" s="37"/>
      <c r="I1562" s="37"/>
      <c r="J1562" s="37"/>
      <c r="K1562" s="37"/>
      <c r="L1562" s="343">
        <v>1560</v>
      </c>
      <c r="M1562" s="345">
        <v>-40</v>
      </c>
      <c r="N1562" s="345">
        <v>-40</v>
      </c>
      <c r="O1562" s="345">
        <v>0</v>
      </c>
    </row>
    <row r="1563" spans="1:15" x14ac:dyDescent="0.3">
      <c r="A1563" s="343">
        <v>1561</v>
      </c>
      <c r="B1563" s="344">
        <v>140</v>
      </c>
      <c r="C1563" s="344">
        <v>100</v>
      </c>
      <c r="D1563" s="344">
        <v>100</v>
      </c>
      <c r="E1563" s="37"/>
      <c r="F1563" s="37"/>
      <c r="G1563" s="37"/>
      <c r="H1563" s="37"/>
      <c r="I1563" s="37"/>
      <c r="J1563" s="37"/>
      <c r="K1563" s="37"/>
      <c r="L1563" s="343">
        <v>1561</v>
      </c>
      <c r="M1563" s="345">
        <v>-40</v>
      </c>
      <c r="N1563" s="345">
        <v>-40</v>
      </c>
      <c r="O1563" s="345">
        <v>0</v>
      </c>
    </row>
    <row r="1564" spans="1:15" x14ac:dyDescent="0.3">
      <c r="A1564" s="343">
        <v>1562</v>
      </c>
      <c r="B1564" s="344">
        <v>140</v>
      </c>
      <c r="C1564" s="344">
        <v>100</v>
      </c>
      <c r="D1564" s="344">
        <v>100</v>
      </c>
      <c r="E1564" s="37"/>
      <c r="F1564" s="37"/>
      <c r="G1564" s="37"/>
      <c r="H1564" s="37"/>
      <c r="I1564" s="37"/>
      <c r="J1564" s="37"/>
      <c r="K1564" s="37"/>
      <c r="L1564" s="343">
        <v>1562</v>
      </c>
      <c r="M1564" s="345">
        <v>-40</v>
      </c>
      <c r="N1564" s="345">
        <v>-40</v>
      </c>
      <c r="O1564" s="345">
        <v>0</v>
      </c>
    </row>
    <row r="1565" spans="1:15" x14ac:dyDescent="0.3">
      <c r="A1565" s="343">
        <v>1563</v>
      </c>
      <c r="B1565" s="344">
        <v>140</v>
      </c>
      <c r="C1565" s="344">
        <v>100</v>
      </c>
      <c r="D1565" s="344">
        <v>100</v>
      </c>
      <c r="E1565" s="37"/>
      <c r="F1565" s="37"/>
      <c r="G1565" s="37"/>
      <c r="H1565" s="37"/>
      <c r="I1565" s="37"/>
      <c r="J1565" s="37"/>
      <c r="K1565" s="37"/>
      <c r="L1565" s="343">
        <v>1563</v>
      </c>
      <c r="M1565" s="345">
        <v>-40</v>
      </c>
      <c r="N1565" s="345">
        <v>-40</v>
      </c>
      <c r="O1565" s="345">
        <v>0</v>
      </c>
    </row>
    <row r="1566" spans="1:15" x14ac:dyDescent="0.3">
      <c r="A1566" s="343">
        <v>1564</v>
      </c>
      <c r="B1566" s="344">
        <v>140</v>
      </c>
      <c r="C1566" s="344">
        <v>100</v>
      </c>
      <c r="D1566" s="344">
        <v>100</v>
      </c>
      <c r="E1566" s="37"/>
      <c r="F1566" s="37"/>
      <c r="G1566" s="37"/>
      <c r="H1566" s="37"/>
      <c r="I1566" s="37"/>
      <c r="J1566" s="37"/>
      <c r="K1566" s="37"/>
      <c r="L1566" s="343">
        <v>1564</v>
      </c>
      <c r="M1566" s="345">
        <v>-40</v>
      </c>
      <c r="N1566" s="345">
        <v>-40</v>
      </c>
      <c r="O1566" s="345">
        <v>0</v>
      </c>
    </row>
    <row r="1567" spans="1:15" x14ac:dyDescent="0.3">
      <c r="A1567" s="343">
        <v>1565</v>
      </c>
      <c r="B1567" s="344">
        <v>140</v>
      </c>
      <c r="C1567" s="344">
        <v>100</v>
      </c>
      <c r="D1567" s="344">
        <v>100</v>
      </c>
      <c r="E1567" s="37"/>
      <c r="F1567" s="37"/>
      <c r="G1567" s="37"/>
      <c r="H1567" s="37"/>
      <c r="I1567" s="37"/>
      <c r="J1567" s="37"/>
      <c r="K1567" s="37"/>
      <c r="L1567" s="343">
        <v>1565</v>
      </c>
      <c r="M1567" s="345">
        <v>-40</v>
      </c>
      <c r="N1567" s="345">
        <v>-40</v>
      </c>
      <c r="O1567" s="345">
        <v>0</v>
      </c>
    </row>
    <row r="1568" spans="1:15" x14ac:dyDescent="0.3">
      <c r="A1568" s="343">
        <v>1566</v>
      </c>
      <c r="B1568" s="344">
        <v>140</v>
      </c>
      <c r="C1568" s="344">
        <v>100</v>
      </c>
      <c r="D1568" s="344">
        <v>100</v>
      </c>
      <c r="E1568" s="37"/>
      <c r="F1568" s="37"/>
      <c r="G1568" s="37"/>
      <c r="H1568" s="37"/>
      <c r="I1568" s="37"/>
      <c r="J1568" s="37"/>
      <c r="K1568" s="37"/>
      <c r="L1568" s="343">
        <v>1566</v>
      </c>
      <c r="M1568" s="345">
        <v>-40</v>
      </c>
      <c r="N1568" s="345">
        <v>-40</v>
      </c>
      <c r="O1568" s="345">
        <v>0</v>
      </c>
    </row>
    <row r="1569" spans="1:15" x14ac:dyDescent="0.3">
      <c r="A1569" s="343">
        <v>1567</v>
      </c>
      <c r="B1569" s="344">
        <v>140</v>
      </c>
      <c r="C1569" s="344">
        <v>100</v>
      </c>
      <c r="D1569" s="344">
        <v>100</v>
      </c>
      <c r="E1569" s="37"/>
      <c r="F1569" s="37"/>
      <c r="G1569" s="37"/>
      <c r="H1569" s="37"/>
      <c r="I1569" s="37"/>
      <c r="J1569" s="37"/>
      <c r="K1569" s="37"/>
      <c r="L1569" s="343">
        <v>1567</v>
      </c>
      <c r="M1569" s="345">
        <v>-40</v>
      </c>
      <c r="N1569" s="345">
        <v>-40</v>
      </c>
      <c r="O1569" s="345">
        <v>0</v>
      </c>
    </row>
    <row r="1570" spans="1:15" x14ac:dyDescent="0.3">
      <c r="A1570" s="343">
        <v>1568</v>
      </c>
      <c r="B1570" s="344">
        <v>140</v>
      </c>
      <c r="C1570" s="344">
        <v>100</v>
      </c>
      <c r="D1570" s="344">
        <v>100</v>
      </c>
      <c r="E1570" s="37"/>
      <c r="F1570" s="37"/>
      <c r="G1570" s="37"/>
      <c r="H1570" s="37"/>
      <c r="I1570" s="37"/>
      <c r="J1570" s="37"/>
      <c r="K1570" s="37"/>
      <c r="L1570" s="343">
        <v>1568</v>
      </c>
      <c r="M1570" s="345">
        <v>-40</v>
      </c>
      <c r="N1570" s="345">
        <v>-40</v>
      </c>
      <c r="O1570" s="345">
        <v>0</v>
      </c>
    </row>
    <row r="1571" spans="1:15" x14ac:dyDescent="0.3">
      <c r="A1571" s="343">
        <v>1569</v>
      </c>
      <c r="B1571" s="344">
        <v>140</v>
      </c>
      <c r="C1571" s="344">
        <v>100</v>
      </c>
      <c r="D1571" s="344">
        <v>100</v>
      </c>
      <c r="E1571" s="37"/>
      <c r="F1571" s="37"/>
      <c r="G1571" s="37"/>
      <c r="H1571" s="37"/>
      <c r="I1571" s="37"/>
      <c r="J1571" s="37"/>
      <c r="K1571" s="37"/>
      <c r="L1571" s="343">
        <v>1569</v>
      </c>
      <c r="M1571" s="345">
        <v>-40</v>
      </c>
      <c r="N1571" s="345">
        <v>-40</v>
      </c>
      <c r="O1571" s="345">
        <v>0</v>
      </c>
    </row>
    <row r="1572" spans="1:15" x14ac:dyDescent="0.3">
      <c r="A1572" s="343">
        <v>1570</v>
      </c>
      <c r="B1572" s="344">
        <v>140</v>
      </c>
      <c r="C1572" s="344">
        <v>100</v>
      </c>
      <c r="D1572" s="344">
        <v>100</v>
      </c>
      <c r="E1572" s="37"/>
      <c r="F1572" s="37"/>
      <c r="G1572" s="37"/>
      <c r="H1572" s="37"/>
      <c r="I1572" s="37"/>
      <c r="J1572" s="37"/>
      <c r="K1572" s="37"/>
      <c r="L1572" s="343">
        <v>1570</v>
      </c>
      <c r="M1572" s="345">
        <v>-40</v>
      </c>
      <c r="N1572" s="345">
        <v>-40</v>
      </c>
      <c r="O1572" s="345">
        <v>0</v>
      </c>
    </row>
    <row r="1573" spans="1:15" x14ac:dyDescent="0.3">
      <c r="A1573" s="343">
        <v>1571</v>
      </c>
      <c r="B1573" s="344">
        <v>140</v>
      </c>
      <c r="C1573" s="344">
        <v>100</v>
      </c>
      <c r="D1573" s="344">
        <v>100</v>
      </c>
      <c r="E1573" s="37"/>
      <c r="F1573" s="37"/>
      <c r="G1573" s="37"/>
      <c r="H1573" s="37"/>
      <c r="I1573" s="37"/>
      <c r="J1573" s="37"/>
      <c r="K1573" s="37"/>
      <c r="L1573" s="343">
        <v>1571</v>
      </c>
      <c r="M1573" s="345">
        <v>-40</v>
      </c>
      <c r="N1573" s="345">
        <v>-40</v>
      </c>
      <c r="O1573" s="345">
        <v>0</v>
      </c>
    </row>
    <row r="1574" spans="1:15" x14ac:dyDescent="0.3">
      <c r="A1574" s="343">
        <v>1572</v>
      </c>
      <c r="B1574" s="344">
        <v>140</v>
      </c>
      <c r="C1574" s="344">
        <v>100</v>
      </c>
      <c r="D1574" s="344">
        <v>100</v>
      </c>
      <c r="E1574" s="37"/>
      <c r="F1574" s="37"/>
      <c r="G1574" s="37"/>
      <c r="H1574" s="37"/>
      <c r="I1574" s="37"/>
      <c r="J1574" s="37"/>
      <c r="K1574" s="37"/>
      <c r="L1574" s="343">
        <v>1572</v>
      </c>
      <c r="M1574" s="345">
        <v>-40</v>
      </c>
      <c r="N1574" s="345">
        <v>-40</v>
      </c>
      <c r="O1574" s="345">
        <v>0</v>
      </c>
    </row>
    <row r="1575" spans="1:15" x14ac:dyDescent="0.3">
      <c r="A1575" s="343">
        <v>1573</v>
      </c>
      <c r="B1575" s="344">
        <v>140</v>
      </c>
      <c r="C1575" s="344">
        <v>100</v>
      </c>
      <c r="D1575" s="344">
        <v>100</v>
      </c>
      <c r="E1575" s="37"/>
      <c r="F1575" s="37"/>
      <c r="G1575" s="37"/>
      <c r="H1575" s="37"/>
      <c r="I1575" s="37"/>
      <c r="J1575" s="37"/>
      <c r="K1575" s="37"/>
      <c r="L1575" s="343">
        <v>1573</v>
      </c>
      <c r="M1575" s="345">
        <v>-40</v>
      </c>
      <c r="N1575" s="345">
        <v>-40</v>
      </c>
      <c r="O1575" s="345">
        <v>0</v>
      </c>
    </row>
    <row r="1576" spans="1:15" x14ac:dyDescent="0.3">
      <c r="A1576" s="343">
        <v>1574</v>
      </c>
      <c r="B1576" s="344">
        <v>140</v>
      </c>
      <c r="C1576" s="344">
        <v>100</v>
      </c>
      <c r="D1576" s="344">
        <v>100</v>
      </c>
      <c r="E1576" s="37"/>
      <c r="F1576" s="37"/>
      <c r="G1576" s="37"/>
      <c r="H1576" s="37"/>
      <c r="I1576" s="37"/>
      <c r="J1576" s="37"/>
      <c r="K1576" s="37"/>
      <c r="L1576" s="343">
        <v>1574</v>
      </c>
      <c r="M1576" s="345">
        <v>-40</v>
      </c>
      <c r="N1576" s="345">
        <v>-40</v>
      </c>
      <c r="O1576" s="345">
        <v>0</v>
      </c>
    </row>
    <row r="1577" spans="1:15" x14ac:dyDescent="0.3">
      <c r="A1577" s="343">
        <v>1575</v>
      </c>
      <c r="B1577" s="344">
        <v>140</v>
      </c>
      <c r="C1577" s="344">
        <v>100</v>
      </c>
      <c r="D1577" s="344">
        <v>100</v>
      </c>
      <c r="E1577" s="37"/>
      <c r="F1577" s="37"/>
      <c r="G1577" s="37"/>
      <c r="H1577" s="37"/>
      <c r="I1577" s="37"/>
      <c r="J1577" s="37"/>
      <c r="K1577" s="37"/>
      <c r="L1577" s="343">
        <v>1575</v>
      </c>
      <c r="M1577" s="345">
        <v>-40</v>
      </c>
      <c r="N1577" s="345">
        <v>-40</v>
      </c>
      <c r="O1577" s="345">
        <v>0</v>
      </c>
    </row>
    <row r="1578" spans="1:15" x14ac:dyDescent="0.3">
      <c r="A1578" s="343">
        <v>1576</v>
      </c>
      <c r="B1578" s="344">
        <v>140</v>
      </c>
      <c r="C1578" s="344">
        <v>100</v>
      </c>
      <c r="D1578" s="344">
        <v>100</v>
      </c>
      <c r="E1578" s="37"/>
      <c r="F1578" s="37"/>
      <c r="G1578" s="37"/>
      <c r="H1578" s="37"/>
      <c r="I1578" s="37"/>
      <c r="J1578" s="37"/>
      <c r="K1578" s="37"/>
      <c r="L1578" s="343">
        <v>1576</v>
      </c>
      <c r="M1578" s="345">
        <v>-40</v>
      </c>
      <c r="N1578" s="345">
        <v>-40</v>
      </c>
      <c r="O1578" s="345">
        <v>0</v>
      </c>
    </row>
    <row r="1579" spans="1:15" x14ac:dyDescent="0.3">
      <c r="A1579" s="343">
        <v>1577</v>
      </c>
      <c r="B1579" s="344">
        <v>140</v>
      </c>
      <c r="C1579" s="344">
        <v>100</v>
      </c>
      <c r="D1579" s="344">
        <v>100</v>
      </c>
      <c r="E1579" s="37"/>
      <c r="F1579" s="37"/>
      <c r="G1579" s="37"/>
      <c r="H1579" s="37"/>
      <c r="I1579" s="37"/>
      <c r="J1579" s="37"/>
      <c r="K1579" s="37"/>
      <c r="L1579" s="343">
        <v>1577</v>
      </c>
      <c r="M1579" s="345">
        <v>-40</v>
      </c>
      <c r="N1579" s="345">
        <v>-40</v>
      </c>
      <c r="O1579" s="345">
        <v>0</v>
      </c>
    </row>
    <row r="1580" spans="1:15" x14ac:dyDescent="0.3">
      <c r="A1580" s="343">
        <v>1578</v>
      </c>
      <c r="B1580" s="344">
        <v>140</v>
      </c>
      <c r="C1580" s="344">
        <v>100</v>
      </c>
      <c r="D1580" s="344">
        <v>100</v>
      </c>
      <c r="E1580" s="37"/>
      <c r="F1580" s="37"/>
      <c r="G1580" s="37"/>
      <c r="H1580" s="37"/>
      <c r="I1580" s="37"/>
      <c r="J1580" s="37"/>
      <c r="K1580" s="37"/>
      <c r="L1580" s="343">
        <v>1578</v>
      </c>
      <c r="M1580" s="345">
        <v>-40</v>
      </c>
      <c r="N1580" s="345">
        <v>-40</v>
      </c>
      <c r="O1580" s="345">
        <v>0</v>
      </c>
    </row>
    <row r="1581" spans="1:15" x14ac:dyDescent="0.3">
      <c r="A1581" s="343">
        <v>1579</v>
      </c>
      <c r="B1581" s="344">
        <v>140</v>
      </c>
      <c r="C1581" s="344">
        <v>100</v>
      </c>
      <c r="D1581" s="344">
        <v>100</v>
      </c>
      <c r="E1581" s="37"/>
      <c r="F1581" s="37"/>
      <c r="G1581" s="37"/>
      <c r="H1581" s="37"/>
      <c r="I1581" s="37"/>
      <c r="J1581" s="37"/>
      <c r="K1581" s="37"/>
      <c r="L1581" s="343">
        <v>1579</v>
      </c>
      <c r="M1581" s="345">
        <v>-40</v>
      </c>
      <c r="N1581" s="345">
        <v>-40</v>
      </c>
      <c r="O1581" s="345">
        <v>0</v>
      </c>
    </row>
    <row r="1582" spans="1:15" x14ac:dyDescent="0.3">
      <c r="A1582" s="343">
        <v>1580</v>
      </c>
      <c r="B1582" s="344">
        <v>140</v>
      </c>
      <c r="C1582" s="344">
        <v>100</v>
      </c>
      <c r="D1582" s="344">
        <v>100</v>
      </c>
      <c r="E1582" s="37"/>
      <c r="F1582" s="37"/>
      <c r="G1582" s="37"/>
      <c r="H1582" s="37"/>
      <c r="I1582" s="37"/>
      <c r="J1582" s="37"/>
      <c r="K1582" s="37"/>
      <c r="L1582" s="343">
        <v>1580</v>
      </c>
      <c r="M1582" s="345">
        <v>-40</v>
      </c>
      <c r="N1582" s="345">
        <v>-40</v>
      </c>
      <c r="O1582" s="345">
        <v>0</v>
      </c>
    </row>
    <row r="1583" spans="1:15" x14ac:dyDescent="0.3">
      <c r="A1583" s="343">
        <v>1581</v>
      </c>
      <c r="B1583" s="344">
        <v>140</v>
      </c>
      <c r="C1583" s="344">
        <v>100</v>
      </c>
      <c r="D1583" s="344">
        <v>100</v>
      </c>
      <c r="E1583" s="37"/>
      <c r="F1583" s="37"/>
      <c r="G1583" s="37"/>
      <c r="H1583" s="37"/>
      <c r="I1583" s="37"/>
      <c r="J1583" s="37"/>
      <c r="K1583" s="37"/>
      <c r="L1583" s="343">
        <v>1581</v>
      </c>
      <c r="M1583" s="345">
        <v>-40</v>
      </c>
      <c r="N1583" s="345">
        <v>-40</v>
      </c>
      <c r="O1583" s="345">
        <v>0</v>
      </c>
    </row>
    <row r="1584" spans="1:15" x14ac:dyDescent="0.3">
      <c r="A1584" s="343">
        <v>1582</v>
      </c>
      <c r="B1584" s="344">
        <v>140</v>
      </c>
      <c r="C1584" s="344">
        <v>100</v>
      </c>
      <c r="D1584" s="344">
        <v>100</v>
      </c>
      <c r="E1584" s="37"/>
      <c r="F1584" s="37"/>
      <c r="G1584" s="37"/>
      <c r="H1584" s="37"/>
      <c r="I1584" s="37"/>
      <c r="J1584" s="37"/>
      <c r="K1584" s="37"/>
      <c r="L1584" s="343">
        <v>1582</v>
      </c>
      <c r="M1584" s="345">
        <v>-40</v>
      </c>
      <c r="N1584" s="345">
        <v>-40</v>
      </c>
      <c r="O1584" s="345">
        <v>0</v>
      </c>
    </row>
    <row r="1585" spans="1:15" x14ac:dyDescent="0.3">
      <c r="A1585" s="343">
        <v>1583</v>
      </c>
      <c r="B1585" s="344">
        <v>140</v>
      </c>
      <c r="C1585" s="344">
        <v>100</v>
      </c>
      <c r="D1585" s="344">
        <v>100</v>
      </c>
      <c r="E1585" s="37"/>
      <c r="F1585" s="37"/>
      <c r="G1585" s="37"/>
      <c r="H1585" s="37"/>
      <c r="I1585" s="37"/>
      <c r="J1585" s="37"/>
      <c r="K1585" s="37"/>
      <c r="L1585" s="343">
        <v>1583</v>
      </c>
      <c r="M1585" s="345">
        <v>-40</v>
      </c>
      <c r="N1585" s="345">
        <v>-40</v>
      </c>
      <c r="O1585" s="345">
        <v>0</v>
      </c>
    </row>
    <row r="1586" spans="1:15" x14ac:dyDescent="0.3">
      <c r="A1586" s="343">
        <v>1584</v>
      </c>
      <c r="B1586" s="344">
        <v>140</v>
      </c>
      <c r="C1586" s="344">
        <v>100</v>
      </c>
      <c r="D1586" s="344">
        <v>100</v>
      </c>
      <c r="E1586" s="37"/>
      <c r="F1586" s="37"/>
      <c r="G1586" s="37"/>
      <c r="H1586" s="37"/>
      <c r="I1586" s="37"/>
      <c r="J1586" s="37"/>
      <c r="K1586" s="37"/>
      <c r="L1586" s="343">
        <v>1584</v>
      </c>
      <c r="M1586" s="345">
        <v>-40</v>
      </c>
      <c r="N1586" s="345">
        <v>-40</v>
      </c>
      <c r="O1586" s="345">
        <v>0</v>
      </c>
    </row>
    <row r="1587" spans="1:15" x14ac:dyDescent="0.3">
      <c r="A1587" s="343">
        <v>1585</v>
      </c>
      <c r="B1587" s="344">
        <v>140</v>
      </c>
      <c r="C1587" s="344">
        <v>100</v>
      </c>
      <c r="D1587" s="344">
        <v>100</v>
      </c>
      <c r="E1587" s="37"/>
      <c r="F1587" s="37"/>
      <c r="G1587" s="37"/>
      <c r="H1587" s="37"/>
      <c r="I1587" s="37"/>
      <c r="J1587" s="37"/>
      <c r="K1587" s="37"/>
      <c r="L1587" s="343">
        <v>1585</v>
      </c>
      <c r="M1587" s="345">
        <v>-40</v>
      </c>
      <c r="N1587" s="345">
        <v>-40</v>
      </c>
      <c r="O1587" s="345">
        <v>0</v>
      </c>
    </row>
    <row r="1588" spans="1:15" x14ac:dyDescent="0.3">
      <c r="A1588" s="343">
        <v>1586</v>
      </c>
      <c r="B1588" s="344">
        <v>140</v>
      </c>
      <c r="C1588" s="344">
        <v>100</v>
      </c>
      <c r="D1588" s="344">
        <v>100</v>
      </c>
      <c r="E1588" s="37"/>
      <c r="F1588" s="37"/>
      <c r="G1588" s="37"/>
      <c r="H1588" s="37"/>
      <c r="I1588" s="37"/>
      <c r="J1588" s="37"/>
      <c r="K1588" s="37"/>
      <c r="L1588" s="343">
        <v>1586</v>
      </c>
      <c r="M1588" s="345">
        <v>-40</v>
      </c>
      <c r="N1588" s="345">
        <v>-40</v>
      </c>
      <c r="O1588" s="345">
        <v>0</v>
      </c>
    </row>
    <row r="1589" spans="1:15" x14ac:dyDescent="0.3">
      <c r="A1589" s="343">
        <v>1587</v>
      </c>
      <c r="B1589" s="344">
        <v>140</v>
      </c>
      <c r="C1589" s="344">
        <v>100</v>
      </c>
      <c r="D1589" s="344">
        <v>100</v>
      </c>
      <c r="E1589" s="37"/>
      <c r="F1589" s="37"/>
      <c r="G1589" s="37"/>
      <c r="H1589" s="37"/>
      <c r="I1589" s="37"/>
      <c r="J1589" s="37"/>
      <c r="K1589" s="37"/>
      <c r="L1589" s="343">
        <v>1587</v>
      </c>
      <c r="M1589" s="345">
        <v>-40</v>
      </c>
      <c r="N1589" s="345">
        <v>-40</v>
      </c>
      <c r="O1589" s="345">
        <v>0</v>
      </c>
    </row>
    <row r="1590" spans="1:15" x14ac:dyDescent="0.3">
      <c r="A1590" s="343">
        <v>1588</v>
      </c>
      <c r="B1590" s="344">
        <v>140</v>
      </c>
      <c r="C1590" s="344">
        <v>100</v>
      </c>
      <c r="D1590" s="344">
        <v>100</v>
      </c>
      <c r="E1590" s="37"/>
      <c r="F1590" s="37"/>
      <c r="G1590" s="37"/>
      <c r="H1590" s="37"/>
      <c r="I1590" s="37"/>
      <c r="J1590" s="37"/>
      <c r="K1590" s="37"/>
      <c r="L1590" s="343">
        <v>1588</v>
      </c>
      <c r="M1590" s="345">
        <v>-40</v>
      </c>
      <c r="N1590" s="345">
        <v>-40</v>
      </c>
      <c r="O1590" s="345">
        <v>0</v>
      </c>
    </row>
    <row r="1591" spans="1:15" x14ac:dyDescent="0.3">
      <c r="A1591" s="343">
        <v>1589</v>
      </c>
      <c r="B1591" s="344">
        <v>140</v>
      </c>
      <c r="C1591" s="344">
        <v>100</v>
      </c>
      <c r="D1591" s="344">
        <v>100</v>
      </c>
      <c r="E1591" s="37"/>
      <c r="F1591" s="37"/>
      <c r="G1591" s="37"/>
      <c r="H1591" s="37"/>
      <c r="I1591" s="37"/>
      <c r="J1591" s="37"/>
      <c r="K1591" s="37"/>
      <c r="L1591" s="343">
        <v>1589</v>
      </c>
      <c r="M1591" s="345">
        <v>-40</v>
      </c>
      <c r="N1591" s="345">
        <v>-40</v>
      </c>
      <c r="O1591" s="345">
        <v>0</v>
      </c>
    </row>
    <row r="1592" spans="1:15" x14ac:dyDescent="0.3">
      <c r="A1592" s="343">
        <v>1590</v>
      </c>
      <c r="B1592" s="344">
        <v>140</v>
      </c>
      <c r="C1592" s="344">
        <v>100</v>
      </c>
      <c r="D1592" s="344">
        <v>100</v>
      </c>
      <c r="E1592" s="37"/>
      <c r="F1592" s="37"/>
      <c r="G1592" s="37"/>
      <c r="H1592" s="37"/>
      <c r="I1592" s="37"/>
      <c r="J1592" s="37"/>
      <c r="K1592" s="37"/>
      <c r="L1592" s="343">
        <v>1590</v>
      </c>
      <c r="M1592" s="345">
        <v>-40</v>
      </c>
      <c r="N1592" s="345">
        <v>-40</v>
      </c>
      <c r="O1592" s="345">
        <v>0</v>
      </c>
    </row>
    <row r="1593" spans="1:15" x14ac:dyDescent="0.3">
      <c r="A1593" s="343">
        <v>1591</v>
      </c>
      <c r="B1593" s="344">
        <v>140</v>
      </c>
      <c r="C1593" s="344">
        <v>100</v>
      </c>
      <c r="D1593" s="344">
        <v>100</v>
      </c>
      <c r="E1593" s="37"/>
      <c r="F1593" s="37"/>
      <c r="G1593" s="37"/>
      <c r="H1593" s="37"/>
      <c r="I1593" s="37"/>
      <c r="J1593" s="37"/>
      <c r="K1593" s="37"/>
      <c r="L1593" s="343">
        <v>1591</v>
      </c>
      <c r="M1593" s="345">
        <v>-40</v>
      </c>
      <c r="N1593" s="345">
        <v>-40</v>
      </c>
      <c r="O1593" s="345">
        <v>0</v>
      </c>
    </row>
    <row r="1594" spans="1:15" x14ac:dyDescent="0.3">
      <c r="A1594" s="343">
        <v>1592</v>
      </c>
      <c r="B1594" s="344">
        <v>140</v>
      </c>
      <c r="C1594" s="344">
        <v>100</v>
      </c>
      <c r="D1594" s="344">
        <v>100</v>
      </c>
      <c r="E1594" s="37"/>
      <c r="F1594" s="37"/>
      <c r="G1594" s="37"/>
      <c r="H1594" s="37"/>
      <c r="I1594" s="37"/>
      <c r="J1594" s="37"/>
      <c r="K1594" s="37"/>
      <c r="L1594" s="343">
        <v>1592</v>
      </c>
      <c r="M1594" s="345">
        <v>-40</v>
      </c>
      <c r="N1594" s="345">
        <v>-40</v>
      </c>
      <c r="O1594" s="345">
        <v>0</v>
      </c>
    </row>
    <row r="1595" spans="1:15" x14ac:dyDescent="0.3">
      <c r="A1595" s="343">
        <v>1593</v>
      </c>
      <c r="B1595" s="344">
        <v>140</v>
      </c>
      <c r="C1595" s="344">
        <v>100</v>
      </c>
      <c r="D1595" s="344">
        <v>100</v>
      </c>
      <c r="E1595" s="37"/>
      <c r="F1595" s="37"/>
      <c r="G1595" s="37"/>
      <c r="H1595" s="37"/>
      <c r="I1595" s="37"/>
      <c r="J1595" s="37"/>
      <c r="K1595" s="37"/>
      <c r="L1595" s="343">
        <v>1593</v>
      </c>
      <c r="M1595" s="345">
        <v>-40</v>
      </c>
      <c r="N1595" s="345">
        <v>-40</v>
      </c>
      <c r="O1595" s="345">
        <v>0</v>
      </c>
    </row>
    <row r="1596" spans="1:15" x14ac:dyDescent="0.3">
      <c r="A1596" s="343">
        <v>1594</v>
      </c>
      <c r="B1596" s="344">
        <v>140</v>
      </c>
      <c r="C1596" s="344">
        <v>100</v>
      </c>
      <c r="D1596" s="344">
        <v>100</v>
      </c>
      <c r="E1596" s="37"/>
      <c r="F1596" s="37"/>
      <c r="G1596" s="37"/>
      <c r="H1596" s="37"/>
      <c r="I1596" s="37"/>
      <c r="J1596" s="37"/>
      <c r="K1596" s="37"/>
      <c r="L1596" s="343">
        <v>1594</v>
      </c>
      <c r="M1596" s="345">
        <v>-40</v>
      </c>
      <c r="N1596" s="345">
        <v>-40</v>
      </c>
      <c r="O1596" s="345">
        <v>0</v>
      </c>
    </row>
    <row r="1597" spans="1:15" x14ac:dyDescent="0.3">
      <c r="A1597" s="343">
        <v>1595</v>
      </c>
      <c r="B1597" s="344">
        <v>140</v>
      </c>
      <c r="C1597" s="344">
        <v>100</v>
      </c>
      <c r="D1597" s="344">
        <v>100</v>
      </c>
      <c r="E1597" s="37"/>
      <c r="F1597" s="37"/>
      <c r="G1597" s="37"/>
      <c r="H1597" s="37"/>
      <c r="I1597" s="37"/>
      <c r="J1597" s="37"/>
      <c r="K1597" s="37"/>
      <c r="L1597" s="343">
        <v>1595</v>
      </c>
      <c r="M1597" s="345">
        <v>-40</v>
      </c>
      <c r="N1597" s="345">
        <v>-40</v>
      </c>
      <c r="O1597" s="345">
        <v>0</v>
      </c>
    </row>
    <row r="1598" spans="1:15" x14ac:dyDescent="0.3">
      <c r="A1598" s="343">
        <v>1596</v>
      </c>
      <c r="B1598" s="344">
        <v>140</v>
      </c>
      <c r="C1598" s="344">
        <v>100</v>
      </c>
      <c r="D1598" s="344">
        <v>100</v>
      </c>
      <c r="E1598" s="37"/>
      <c r="F1598" s="37"/>
      <c r="G1598" s="37"/>
      <c r="H1598" s="37"/>
      <c r="I1598" s="37"/>
      <c r="J1598" s="37"/>
      <c r="K1598" s="37"/>
      <c r="L1598" s="343">
        <v>1596</v>
      </c>
      <c r="M1598" s="345">
        <v>-40</v>
      </c>
      <c r="N1598" s="345">
        <v>-40</v>
      </c>
      <c r="O1598" s="345">
        <v>0</v>
      </c>
    </row>
    <row r="1599" spans="1:15" x14ac:dyDescent="0.3">
      <c r="A1599" s="343">
        <v>1597</v>
      </c>
      <c r="B1599" s="344">
        <v>140</v>
      </c>
      <c r="C1599" s="344">
        <v>100</v>
      </c>
      <c r="D1599" s="344">
        <v>100</v>
      </c>
      <c r="E1599" s="37"/>
      <c r="F1599" s="37"/>
      <c r="G1599" s="37"/>
      <c r="H1599" s="37"/>
      <c r="I1599" s="37"/>
      <c r="J1599" s="37"/>
      <c r="K1599" s="37"/>
      <c r="L1599" s="343">
        <v>1597</v>
      </c>
      <c r="M1599" s="345">
        <v>-40</v>
      </c>
      <c r="N1599" s="345">
        <v>-40</v>
      </c>
      <c r="O1599" s="345">
        <v>0</v>
      </c>
    </row>
    <row r="1600" spans="1:15" x14ac:dyDescent="0.3">
      <c r="A1600" s="343">
        <v>1598</v>
      </c>
      <c r="B1600" s="344">
        <v>140</v>
      </c>
      <c r="C1600" s="344">
        <v>100</v>
      </c>
      <c r="D1600" s="344">
        <v>100</v>
      </c>
      <c r="E1600" s="37"/>
      <c r="F1600" s="37"/>
      <c r="G1600" s="37"/>
      <c r="H1600" s="37"/>
      <c r="I1600" s="37"/>
      <c r="J1600" s="37"/>
      <c r="K1600" s="37"/>
      <c r="L1600" s="343">
        <v>1598</v>
      </c>
      <c r="M1600" s="345">
        <v>-40</v>
      </c>
      <c r="N1600" s="345">
        <v>-40</v>
      </c>
      <c r="O1600" s="345">
        <v>0</v>
      </c>
    </row>
    <row r="1601" spans="1:15" x14ac:dyDescent="0.3">
      <c r="A1601" s="343">
        <v>1599</v>
      </c>
      <c r="B1601" s="344">
        <v>140</v>
      </c>
      <c r="C1601" s="344">
        <v>100</v>
      </c>
      <c r="D1601" s="344">
        <v>100</v>
      </c>
      <c r="E1601" s="37"/>
      <c r="F1601" s="37"/>
      <c r="G1601" s="37"/>
      <c r="H1601" s="37"/>
      <c r="I1601" s="37"/>
      <c r="J1601" s="37"/>
      <c r="K1601" s="37"/>
      <c r="L1601" s="343">
        <v>1599</v>
      </c>
      <c r="M1601" s="345">
        <v>-40</v>
      </c>
      <c r="N1601" s="345">
        <v>-40</v>
      </c>
      <c r="O1601" s="345">
        <v>0</v>
      </c>
    </row>
    <row r="1602" spans="1:15" x14ac:dyDescent="0.3">
      <c r="A1602" s="343">
        <v>1600</v>
      </c>
      <c r="B1602" s="344">
        <v>140</v>
      </c>
      <c r="C1602" s="344">
        <v>100</v>
      </c>
      <c r="D1602" s="344">
        <v>100</v>
      </c>
      <c r="E1602" s="37"/>
      <c r="F1602" s="37"/>
      <c r="G1602" s="37"/>
      <c r="H1602" s="37"/>
      <c r="I1602" s="37"/>
      <c r="J1602" s="37"/>
      <c r="K1602" s="37"/>
      <c r="L1602" s="343">
        <v>1600</v>
      </c>
      <c r="M1602" s="345">
        <v>-40</v>
      </c>
      <c r="N1602" s="345">
        <v>-40</v>
      </c>
      <c r="O1602" s="345">
        <v>0</v>
      </c>
    </row>
    <row r="1603" spans="1:15" x14ac:dyDescent="0.3">
      <c r="A1603" s="343">
        <v>1601</v>
      </c>
      <c r="B1603" s="344">
        <v>140</v>
      </c>
      <c r="C1603" s="344">
        <v>100</v>
      </c>
      <c r="D1603" s="344">
        <v>100</v>
      </c>
      <c r="E1603" s="37"/>
      <c r="F1603" s="37"/>
      <c r="G1603" s="37"/>
      <c r="H1603" s="37"/>
      <c r="I1603" s="37"/>
      <c r="J1603" s="37"/>
      <c r="K1603" s="37"/>
      <c r="L1603" s="343">
        <v>1601</v>
      </c>
      <c r="M1603" s="345">
        <v>-40</v>
      </c>
      <c r="N1603" s="345">
        <v>-40</v>
      </c>
      <c r="O1603" s="345">
        <v>0</v>
      </c>
    </row>
    <row r="1604" spans="1:15" x14ac:dyDescent="0.3">
      <c r="A1604" s="343">
        <v>1602</v>
      </c>
      <c r="B1604" s="344">
        <v>140</v>
      </c>
      <c r="C1604" s="344">
        <v>100</v>
      </c>
      <c r="D1604" s="344">
        <v>100</v>
      </c>
      <c r="E1604" s="37"/>
      <c r="F1604" s="37"/>
      <c r="G1604" s="37"/>
      <c r="H1604" s="37"/>
      <c r="I1604" s="37"/>
      <c r="J1604" s="37"/>
      <c r="K1604" s="37"/>
      <c r="L1604" s="343">
        <v>1602</v>
      </c>
      <c r="M1604" s="345">
        <v>-40</v>
      </c>
      <c r="N1604" s="345">
        <v>-40</v>
      </c>
      <c r="O1604" s="345">
        <v>0</v>
      </c>
    </row>
    <row r="1605" spans="1:15" x14ac:dyDescent="0.3">
      <c r="A1605" s="343">
        <v>1603</v>
      </c>
      <c r="B1605" s="344">
        <v>140</v>
      </c>
      <c r="C1605" s="344">
        <v>100</v>
      </c>
      <c r="D1605" s="344">
        <v>100</v>
      </c>
      <c r="E1605" s="37"/>
      <c r="F1605" s="37"/>
      <c r="G1605" s="37"/>
      <c r="H1605" s="37"/>
      <c r="I1605" s="37"/>
      <c r="J1605" s="37"/>
      <c r="K1605" s="37"/>
      <c r="L1605" s="343">
        <v>1603</v>
      </c>
      <c r="M1605" s="345">
        <v>-40</v>
      </c>
      <c r="N1605" s="345">
        <v>-40</v>
      </c>
      <c r="O1605" s="345">
        <v>0</v>
      </c>
    </row>
    <row r="1606" spans="1:15" x14ac:dyDescent="0.3">
      <c r="A1606" s="343">
        <v>1604</v>
      </c>
      <c r="B1606" s="344">
        <v>140</v>
      </c>
      <c r="C1606" s="344">
        <v>100</v>
      </c>
      <c r="D1606" s="344">
        <v>100</v>
      </c>
      <c r="E1606" s="37"/>
      <c r="F1606" s="37"/>
      <c r="G1606" s="37"/>
      <c r="H1606" s="37"/>
      <c r="I1606" s="37"/>
      <c r="J1606" s="37"/>
      <c r="K1606" s="37"/>
      <c r="L1606" s="343">
        <v>1604</v>
      </c>
      <c r="M1606" s="345">
        <v>-40</v>
      </c>
      <c r="N1606" s="345">
        <v>-40</v>
      </c>
      <c r="O1606" s="345">
        <v>0</v>
      </c>
    </row>
    <row r="1607" spans="1:15" x14ac:dyDescent="0.3">
      <c r="A1607" s="343">
        <v>1605</v>
      </c>
      <c r="B1607" s="344">
        <v>140</v>
      </c>
      <c r="C1607" s="344">
        <v>100</v>
      </c>
      <c r="D1607" s="344">
        <v>100</v>
      </c>
      <c r="E1607" s="37"/>
      <c r="F1607" s="37"/>
      <c r="G1607" s="37"/>
      <c r="H1607" s="37"/>
      <c r="I1607" s="37"/>
      <c r="J1607" s="37"/>
      <c r="K1607" s="37"/>
      <c r="L1607" s="343">
        <v>1605</v>
      </c>
      <c r="M1607" s="345">
        <v>-40</v>
      </c>
      <c r="N1607" s="345">
        <v>-40</v>
      </c>
      <c r="O1607" s="345">
        <v>0</v>
      </c>
    </row>
    <row r="1608" spans="1:15" x14ac:dyDescent="0.3">
      <c r="A1608" s="343">
        <v>1606</v>
      </c>
      <c r="B1608" s="344">
        <v>140</v>
      </c>
      <c r="C1608" s="344">
        <v>100</v>
      </c>
      <c r="D1608" s="344">
        <v>100</v>
      </c>
      <c r="E1608" s="37"/>
      <c r="F1608" s="37"/>
      <c r="G1608" s="37"/>
      <c r="H1608" s="37"/>
      <c r="I1608" s="37"/>
      <c r="J1608" s="37"/>
      <c r="K1608" s="37"/>
      <c r="L1608" s="343">
        <v>1606</v>
      </c>
      <c r="M1608" s="345">
        <v>-40</v>
      </c>
      <c r="N1608" s="345">
        <v>-40</v>
      </c>
      <c r="O1608" s="345">
        <v>0</v>
      </c>
    </row>
    <row r="1609" spans="1:15" x14ac:dyDescent="0.3">
      <c r="A1609" s="343">
        <v>1607</v>
      </c>
      <c r="B1609" s="344">
        <v>140</v>
      </c>
      <c r="C1609" s="344">
        <v>100</v>
      </c>
      <c r="D1609" s="344">
        <v>100</v>
      </c>
      <c r="E1609" s="37"/>
      <c r="F1609" s="37"/>
      <c r="G1609" s="37"/>
      <c r="H1609" s="37"/>
      <c r="I1609" s="37"/>
      <c r="J1609" s="37"/>
      <c r="K1609" s="37"/>
      <c r="L1609" s="343">
        <v>1607</v>
      </c>
      <c r="M1609" s="345">
        <v>-40</v>
      </c>
      <c r="N1609" s="345">
        <v>-40</v>
      </c>
      <c r="O1609" s="345">
        <v>0</v>
      </c>
    </row>
    <row r="1610" spans="1:15" x14ac:dyDescent="0.3">
      <c r="A1610" s="343">
        <v>1608</v>
      </c>
      <c r="B1610" s="344">
        <v>140</v>
      </c>
      <c r="C1610" s="344">
        <v>100</v>
      </c>
      <c r="D1610" s="344">
        <v>100</v>
      </c>
      <c r="E1610" s="37"/>
      <c r="F1610" s="37"/>
      <c r="G1610" s="37"/>
      <c r="H1610" s="37"/>
      <c r="I1610" s="37"/>
      <c r="J1610" s="37"/>
      <c r="K1610" s="37"/>
      <c r="L1610" s="343">
        <v>1608</v>
      </c>
      <c r="M1610" s="345">
        <v>-40</v>
      </c>
      <c r="N1610" s="345">
        <v>-40</v>
      </c>
      <c r="O1610" s="345">
        <v>0</v>
      </c>
    </row>
    <row r="1611" spans="1:15" x14ac:dyDescent="0.3">
      <c r="A1611" s="343">
        <v>1609</v>
      </c>
      <c r="B1611" s="344">
        <v>140</v>
      </c>
      <c r="C1611" s="344">
        <v>100</v>
      </c>
      <c r="D1611" s="344">
        <v>100</v>
      </c>
      <c r="E1611" s="37"/>
      <c r="F1611" s="37"/>
      <c r="G1611" s="37"/>
      <c r="H1611" s="37"/>
      <c r="I1611" s="37"/>
      <c r="J1611" s="37"/>
      <c r="K1611" s="37"/>
      <c r="L1611" s="343">
        <v>1609</v>
      </c>
      <c r="M1611" s="345">
        <v>-40</v>
      </c>
      <c r="N1611" s="345">
        <v>-40</v>
      </c>
      <c r="O1611" s="345">
        <v>0</v>
      </c>
    </row>
    <row r="1612" spans="1:15" x14ac:dyDescent="0.3">
      <c r="A1612" s="343">
        <v>1610</v>
      </c>
      <c r="B1612" s="344">
        <v>140</v>
      </c>
      <c r="C1612" s="344">
        <v>100</v>
      </c>
      <c r="D1612" s="344">
        <v>100</v>
      </c>
      <c r="E1612" s="37"/>
      <c r="F1612" s="37"/>
      <c r="G1612" s="37"/>
      <c r="H1612" s="37"/>
      <c r="I1612" s="37"/>
      <c r="J1612" s="37"/>
      <c r="K1612" s="37"/>
      <c r="L1612" s="343">
        <v>1610</v>
      </c>
      <c r="M1612" s="345">
        <v>-40</v>
      </c>
      <c r="N1612" s="345">
        <v>-40</v>
      </c>
      <c r="O1612" s="345">
        <v>0</v>
      </c>
    </row>
    <row r="1613" spans="1:15" x14ac:dyDescent="0.3">
      <c r="A1613" s="343">
        <v>1611</v>
      </c>
      <c r="B1613" s="344">
        <v>140</v>
      </c>
      <c r="C1613" s="344">
        <v>100</v>
      </c>
      <c r="D1613" s="344">
        <v>100</v>
      </c>
      <c r="E1613" s="37"/>
      <c r="F1613" s="37"/>
      <c r="G1613" s="37"/>
      <c r="H1613" s="37"/>
      <c r="I1613" s="37"/>
      <c r="J1613" s="37"/>
      <c r="K1613" s="37"/>
      <c r="L1613" s="343">
        <v>1611</v>
      </c>
      <c r="M1613" s="345">
        <v>-40</v>
      </c>
      <c r="N1613" s="345">
        <v>-40</v>
      </c>
      <c r="O1613" s="345">
        <v>0</v>
      </c>
    </row>
    <row r="1614" spans="1:15" x14ac:dyDescent="0.3">
      <c r="A1614" s="343">
        <v>1612</v>
      </c>
      <c r="B1614" s="344">
        <v>140</v>
      </c>
      <c r="C1614" s="344">
        <v>100</v>
      </c>
      <c r="D1614" s="344">
        <v>100</v>
      </c>
      <c r="E1614" s="37"/>
      <c r="F1614" s="37"/>
      <c r="G1614" s="37"/>
      <c r="H1614" s="37"/>
      <c r="I1614" s="37"/>
      <c r="J1614" s="37"/>
      <c r="K1614" s="37"/>
      <c r="L1614" s="343">
        <v>1612</v>
      </c>
      <c r="M1614" s="345">
        <v>-40</v>
      </c>
      <c r="N1614" s="345">
        <v>-40</v>
      </c>
      <c r="O1614" s="345">
        <v>0</v>
      </c>
    </row>
    <row r="1615" spans="1:15" x14ac:dyDescent="0.3">
      <c r="A1615" s="343">
        <v>1613</v>
      </c>
      <c r="B1615" s="344">
        <v>140</v>
      </c>
      <c r="C1615" s="344">
        <v>100</v>
      </c>
      <c r="D1615" s="344">
        <v>100</v>
      </c>
      <c r="E1615" s="37"/>
      <c r="F1615" s="37"/>
      <c r="G1615" s="37"/>
      <c r="H1615" s="37"/>
      <c r="I1615" s="37"/>
      <c r="J1615" s="37"/>
      <c r="K1615" s="37"/>
      <c r="L1615" s="343">
        <v>1613</v>
      </c>
      <c r="M1615" s="345">
        <v>-40</v>
      </c>
      <c r="N1615" s="345">
        <v>-40</v>
      </c>
      <c r="O1615" s="345">
        <v>0</v>
      </c>
    </row>
    <row r="1616" spans="1:15" x14ac:dyDescent="0.3">
      <c r="A1616" s="343">
        <v>1614</v>
      </c>
      <c r="B1616" s="344">
        <v>140</v>
      </c>
      <c r="C1616" s="344">
        <v>100</v>
      </c>
      <c r="D1616" s="344">
        <v>100</v>
      </c>
      <c r="E1616" s="37"/>
      <c r="F1616" s="37"/>
      <c r="G1616" s="37"/>
      <c r="H1616" s="37"/>
      <c r="I1616" s="37"/>
      <c r="J1616" s="37"/>
      <c r="K1616" s="37"/>
      <c r="L1616" s="343">
        <v>1614</v>
      </c>
      <c r="M1616" s="345">
        <v>-40</v>
      </c>
      <c r="N1616" s="345">
        <v>-40</v>
      </c>
      <c r="O1616" s="345">
        <v>0</v>
      </c>
    </row>
    <row r="1617" spans="1:15" x14ac:dyDescent="0.3">
      <c r="A1617" s="343">
        <v>1615</v>
      </c>
      <c r="B1617" s="344">
        <v>140</v>
      </c>
      <c r="C1617" s="344">
        <v>100</v>
      </c>
      <c r="D1617" s="344">
        <v>100</v>
      </c>
      <c r="E1617" s="37"/>
      <c r="F1617" s="37"/>
      <c r="G1617" s="37"/>
      <c r="H1617" s="37"/>
      <c r="I1617" s="37"/>
      <c r="J1617" s="37"/>
      <c r="K1617" s="37"/>
      <c r="L1617" s="343">
        <v>1615</v>
      </c>
      <c r="M1617" s="345">
        <v>-40</v>
      </c>
      <c r="N1617" s="345">
        <v>-40</v>
      </c>
      <c r="O1617" s="345">
        <v>0</v>
      </c>
    </row>
    <row r="1618" spans="1:15" x14ac:dyDescent="0.3">
      <c r="A1618" s="343">
        <v>1616</v>
      </c>
      <c r="B1618" s="344">
        <v>140</v>
      </c>
      <c r="C1618" s="344">
        <v>100</v>
      </c>
      <c r="D1618" s="344">
        <v>100</v>
      </c>
      <c r="E1618" s="37"/>
      <c r="F1618" s="37"/>
      <c r="G1618" s="37"/>
      <c r="H1618" s="37"/>
      <c r="I1618" s="37"/>
      <c r="J1618" s="37"/>
      <c r="K1618" s="37"/>
      <c r="L1618" s="343">
        <v>1616</v>
      </c>
      <c r="M1618" s="345">
        <v>-40</v>
      </c>
      <c r="N1618" s="345">
        <v>-40</v>
      </c>
      <c r="O1618" s="345">
        <v>0</v>
      </c>
    </row>
    <row r="1619" spans="1:15" x14ac:dyDescent="0.3">
      <c r="A1619" s="343">
        <v>1617</v>
      </c>
      <c r="B1619" s="344">
        <v>140</v>
      </c>
      <c r="C1619" s="344">
        <v>100</v>
      </c>
      <c r="D1619" s="344">
        <v>100</v>
      </c>
      <c r="E1619" s="37"/>
      <c r="F1619" s="37"/>
      <c r="G1619" s="37"/>
      <c r="H1619" s="37"/>
      <c r="I1619" s="37"/>
      <c r="J1619" s="37"/>
      <c r="K1619" s="37"/>
      <c r="L1619" s="343">
        <v>1617</v>
      </c>
      <c r="M1619" s="345">
        <v>-40</v>
      </c>
      <c r="N1619" s="345">
        <v>-40</v>
      </c>
      <c r="O1619" s="345">
        <v>0</v>
      </c>
    </row>
    <row r="1620" spans="1:15" x14ac:dyDescent="0.3">
      <c r="A1620" s="343">
        <v>1618</v>
      </c>
      <c r="B1620" s="344">
        <v>140</v>
      </c>
      <c r="C1620" s="344">
        <v>100</v>
      </c>
      <c r="D1620" s="344">
        <v>100</v>
      </c>
      <c r="E1620" s="37"/>
      <c r="F1620" s="37"/>
      <c r="G1620" s="37"/>
      <c r="H1620" s="37"/>
      <c r="I1620" s="37"/>
      <c r="J1620" s="37"/>
      <c r="K1620" s="37"/>
      <c r="L1620" s="343">
        <v>1618</v>
      </c>
      <c r="M1620" s="345">
        <v>-40</v>
      </c>
      <c r="N1620" s="345">
        <v>-40</v>
      </c>
      <c r="O1620" s="345">
        <v>0</v>
      </c>
    </row>
    <row r="1621" spans="1:15" x14ac:dyDescent="0.3">
      <c r="A1621" s="343">
        <v>1619</v>
      </c>
      <c r="B1621" s="344">
        <v>140</v>
      </c>
      <c r="C1621" s="344">
        <v>100</v>
      </c>
      <c r="D1621" s="344">
        <v>100</v>
      </c>
      <c r="E1621" s="37"/>
      <c r="F1621" s="37"/>
      <c r="G1621" s="37"/>
      <c r="H1621" s="37"/>
      <c r="I1621" s="37"/>
      <c r="J1621" s="37"/>
      <c r="K1621" s="37"/>
      <c r="L1621" s="343">
        <v>1619</v>
      </c>
      <c r="M1621" s="345">
        <v>-40</v>
      </c>
      <c r="N1621" s="345">
        <v>-40</v>
      </c>
      <c r="O1621" s="345">
        <v>0</v>
      </c>
    </row>
    <row r="1622" spans="1:15" x14ac:dyDescent="0.3">
      <c r="A1622" s="343">
        <v>1620</v>
      </c>
      <c r="B1622" s="344">
        <v>140</v>
      </c>
      <c r="C1622" s="344">
        <v>100</v>
      </c>
      <c r="D1622" s="344">
        <v>100</v>
      </c>
      <c r="E1622" s="37"/>
      <c r="F1622" s="37"/>
      <c r="G1622" s="37"/>
      <c r="H1622" s="37"/>
      <c r="I1622" s="37"/>
      <c r="J1622" s="37"/>
      <c r="K1622" s="37"/>
      <c r="L1622" s="343">
        <v>1620</v>
      </c>
      <c r="M1622" s="345">
        <v>-40</v>
      </c>
      <c r="N1622" s="345">
        <v>-40</v>
      </c>
      <c r="O1622" s="345">
        <v>0</v>
      </c>
    </row>
    <row r="1623" spans="1:15" x14ac:dyDescent="0.3">
      <c r="A1623" s="343">
        <v>1621</v>
      </c>
      <c r="B1623" s="344">
        <v>140</v>
      </c>
      <c r="C1623" s="344">
        <v>100</v>
      </c>
      <c r="D1623" s="344">
        <v>100</v>
      </c>
      <c r="E1623" s="37"/>
      <c r="F1623" s="37"/>
      <c r="G1623" s="37"/>
      <c r="H1623" s="37"/>
      <c r="I1623" s="37"/>
      <c r="J1623" s="37"/>
      <c r="K1623" s="37"/>
      <c r="L1623" s="343">
        <v>1621</v>
      </c>
      <c r="M1623" s="345">
        <v>-40</v>
      </c>
      <c r="N1623" s="345">
        <v>-40</v>
      </c>
      <c r="O1623" s="345">
        <v>0</v>
      </c>
    </row>
    <row r="1624" spans="1:15" x14ac:dyDescent="0.3">
      <c r="A1624" s="343">
        <v>1622</v>
      </c>
      <c r="B1624" s="344">
        <v>140</v>
      </c>
      <c r="C1624" s="344">
        <v>100</v>
      </c>
      <c r="D1624" s="344">
        <v>100</v>
      </c>
      <c r="E1624" s="37"/>
      <c r="F1624" s="37"/>
      <c r="G1624" s="37"/>
      <c r="H1624" s="37"/>
      <c r="I1624" s="37"/>
      <c r="J1624" s="37"/>
      <c r="K1624" s="37"/>
      <c r="L1624" s="343">
        <v>1622</v>
      </c>
      <c r="M1624" s="345">
        <v>-40</v>
      </c>
      <c r="N1624" s="345">
        <v>-40</v>
      </c>
      <c r="O1624" s="345">
        <v>0</v>
      </c>
    </row>
    <row r="1625" spans="1:15" x14ac:dyDescent="0.3">
      <c r="A1625" s="343">
        <v>1623</v>
      </c>
      <c r="B1625" s="344">
        <v>140</v>
      </c>
      <c r="C1625" s="344">
        <v>100</v>
      </c>
      <c r="D1625" s="344">
        <v>100</v>
      </c>
      <c r="E1625" s="37"/>
      <c r="F1625" s="37"/>
      <c r="G1625" s="37"/>
      <c r="H1625" s="37"/>
      <c r="I1625" s="37"/>
      <c r="J1625" s="37"/>
      <c r="K1625" s="37"/>
      <c r="L1625" s="343">
        <v>1623</v>
      </c>
      <c r="M1625" s="345">
        <v>-40</v>
      </c>
      <c r="N1625" s="345">
        <v>-40</v>
      </c>
      <c r="O1625" s="345">
        <v>0</v>
      </c>
    </row>
    <row r="1626" spans="1:15" x14ac:dyDescent="0.3">
      <c r="A1626" s="343">
        <v>1624</v>
      </c>
      <c r="B1626" s="344">
        <v>140</v>
      </c>
      <c r="C1626" s="344">
        <v>100</v>
      </c>
      <c r="D1626" s="344">
        <v>100</v>
      </c>
      <c r="E1626" s="37"/>
      <c r="F1626" s="37"/>
      <c r="G1626" s="37"/>
      <c r="H1626" s="37"/>
      <c r="I1626" s="37"/>
      <c r="J1626" s="37"/>
      <c r="K1626" s="37"/>
      <c r="L1626" s="343">
        <v>1624</v>
      </c>
      <c r="M1626" s="345">
        <v>-40</v>
      </c>
      <c r="N1626" s="345">
        <v>-40</v>
      </c>
      <c r="O1626" s="345">
        <v>0</v>
      </c>
    </row>
    <row r="1627" spans="1:15" x14ac:dyDescent="0.3">
      <c r="A1627" s="343">
        <v>1625</v>
      </c>
      <c r="B1627" s="344">
        <v>140</v>
      </c>
      <c r="C1627" s="344">
        <v>100</v>
      </c>
      <c r="D1627" s="344">
        <v>100</v>
      </c>
      <c r="E1627" s="37"/>
      <c r="F1627" s="37"/>
      <c r="G1627" s="37"/>
      <c r="H1627" s="37"/>
      <c r="I1627" s="37"/>
      <c r="J1627" s="37"/>
      <c r="K1627" s="37"/>
      <c r="L1627" s="343">
        <v>1625</v>
      </c>
      <c r="M1627" s="345">
        <v>-40</v>
      </c>
      <c r="N1627" s="345">
        <v>-40</v>
      </c>
      <c r="O1627" s="345">
        <v>0</v>
      </c>
    </row>
    <row r="1628" spans="1:15" x14ac:dyDescent="0.3">
      <c r="A1628" s="343">
        <v>1626</v>
      </c>
      <c r="B1628" s="344">
        <v>140</v>
      </c>
      <c r="C1628" s="344">
        <v>100</v>
      </c>
      <c r="D1628" s="344">
        <v>100</v>
      </c>
      <c r="E1628" s="37"/>
      <c r="F1628" s="37"/>
      <c r="G1628" s="37"/>
      <c r="H1628" s="37"/>
      <c r="I1628" s="37"/>
      <c r="J1628" s="37"/>
      <c r="K1628" s="37"/>
      <c r="L1628" s="343">
        <v>1626</v>
      </c>
      <c r="M1628" s="345">
        <v>-40</v>
      </c>
      <c r="N1628" s="345">
        <v>-40</v>
      </c>
      <c r="O1628" s="345">
        <v>0</v>
      </c>
    </row>
    <row r="1629" spans="1:15" x14ac:dyDescent="0.3">
      <c r="A1629" s="343">
        <v>1627</v>
      </c>
      <c r="B1629" s="344">
        <v>140</v>
      </c>
      <c r="C1629" s="344">
        <v>100</v>
      </c>
      <c r="D1629" s="344">
        <v>100</v>
      </c>
      <c r="E1629" s="37"/>
      <c r="F1629" s="37"/>
      <c r="G1629" s="37"/>
      <c r="H1629" s="37"/>
      <c r="I1629" s="37"/>
      <c r="J1629" s="37"/>
      <c r="K1629" s="37"/>
      <c r="L1629" s="343">
        <v>1627</v>
      </c>
      <c r="M1629" s="345">
        <v>-40</v>
      </c>
      <c r="N1629" s="345">
        <v>-40</v>
      </c>
      <c r="O1629" s="345">
        <v>0</v>
      </c>
    </row>
    <row r="1630" spans="1:15" x14ac:dyDescent="0.3">
      <c r="A1630" s="343">
        <v>1628</v>
      </c>
      <c r="B1630" s="344">
        <v>140</v>
      </c>
      <c r="C1630" s="344">
        <v>100</v>
      </c>
      <c r="D1630" s="344">
        <v>100</v>
      </c>
      <c r="E1630" s="37"/>
      <c r="F1630" s="37"/>
      <c r="G1630" s="37"/>
      <c r="H1630" s="37"/>
      <c r="I1630" s="37"/>
      <c r="J1630" s="37"/>
      <c r="K1630" s="37"/>
      <c r="L1630" s="343">
        <v>1628</v>
      </c>
      <c r="M1630" s="345">
        <v>-40</v>
      </c>
      <c r="N1630" s="345">
        <v>-40</v>
      </c>
      <c r="O1630" s="345">
        <v>0</v>
      </c>
    </row>
    <row r="1631" spans="1:15" x14ac:dyDescent="0.3">
      <c r="A1631" s="343">
        <v>1629</v>
      </c>
      <c r="B1631" s="344">
        <v>140</v>
      </c>
      <c r="C1631" s="344">
        <v>100</v>
      </c>
      <c r="D1631" s="344">
        <v>100</v>
      </c>
      <c r="E1631" s="37"/>
      <c r="F1631" s="37"/>
      <c r="G1631" s="37"/>
      <c r="H1631" s="37"/>
      <c r="I1631" s="37"/>
      <c r="J1631" s="37"/>
      <c r="K1631" s="37"/>
      <c r="L1631" s="343">
        <v>1629</v>
      </c>
      <c r="M1631" s="345">
        <v>-40</v>
      </c>
      <c r="N1631" s="345">
        <v>-40</v>
      </c>
      <c r="O1631" s="345">
        <v>0</v>
      </c>
    </row>
    <row r="1632" spans="1:15" x14ac:dyDescent="0.3">
      <c r="A1632" s="343">
        <v>1630</v>
      </c>
      <c r="B1632" s="344">
        <v>140</v>
      </c>
      <c r="C1632" s="344">
        <v>100</v>
      </c>
      <c r="D1632" s="344">
        <v>100</v>
      </c>
      <c r="E1632" s="37"/>
      <c r="F1632" s="37"/>
      <c r="G1632" s="37"/>
      <c r="H1632" s="37"/>
      <c r="I1632" s="37"/>
      <c r="J1632" s="37"/>
      <c r="K1632" s="37"/>
      <c r="L1632" s="343">
        <v>1630</v>
      </c>
      <c r="M1632" s="345">
        <v>-40</v>
      </c>
      <c r="N1632" s="345">
        <v>-40</v>
      </c>
      <c r="O1632" s="345">
        <v>0</v>
      </c>
    </row>
    <row r="1633" spans="1:15" x14ac:dyDescent="0.3">
      <c r="A1633" s="343">
        <v>1631</v>
      </c>
      <c r="B1633" s="344">
        <v>140</v>
      </c>
      <c r="C1633" s="344">
        <v>100</v>
      </c>
      <c r="D1633" s="344">
        <v>100</v>
      </c>
      <c r="E1633" s="37"/>
      <c r="F1633" s="37"/>
      <c r="G1633" s="37"/>
      <c r="H1633" s="37"/>
      <c r="I1633" s="37"/>
      <c r="J1633" s="37"/>
      <c r="K1633" s="37"/>
      <c r="L1633" s="343">
        <v>1631</v>
      </c>
      <c r="M1633" s="345">
        <v>-40</v>
      </c>
      <c r="N1633" s="345">
        <v>-40</v>
      </c>
      <c r="O1633" s="345">
        <v>0</v>
      </c>
    </row>
    <row r="1634" spans="1:15" x14ac:dyDescent="0.3">
      <c r="A1634" s="343">
        <v>1632</v>
      </c>
      <c r="B1634" s="344">
        <v>140</v>
      </c>
      <c r="C1634" s="344">
        <v>100</v>
      </c>
      <c r="D1634" s="344">
        <v>100</v>
      </c>
      <c r="E1634" s="37"/>
      <c r="F1634" s="37"/>
      <c r="G1634" s="37"/>
      <c r="H1634" s="37"/>
      <c r="I1634" s="37"/>
      <c r="J1634" s="37"/>
      <c r="K1634" s="37"/>
      <c r="L1634" s="343">
        <v>1632</v>
      </c>
      <c r="M1634" s="345">
        <v>-40</v>
      </c>
      <c r="N1634" s="345">
        <v>-40</v>
      </c>
      <c r="O1634" s="345">
        <v>0</v>
      </c>
    </row>
    <row r="1635" spans="1:15" x14ac:dyDescent="0.3">
      <c r="A1635" s="343">
        <v>1633</v>
      </c>
      <c r="B1635" s="344">
        <v>140</v>
      </c>
      <c r="C1635" s="344">
        <v>100</v>
      </c>
      <c r="D1635" s="344">
        <v>100</v>
      </c>
      <c r="E1635" s="37"/>
      <c r="F1635" s="37"/>
      <c r="G1635" s="37"/>
      <c r="H1635" s="37"/>
      <c r="I1635" s="37"/>
      <c r="J1635" s="37"/>
      <c r="K1635" s="37"/>
      <c r="L1635" s="343">
        <v>1633</v>
      </c>
      <c r="M1635" s="345">
        <v>-40</v>
      </c>
      <c r="N1635" s="345">
        <v>-40</v>
      </c>
      <c r="O1635" s="345">
        <v>0</v>
      </c>
    </row>
    <row r="1636" spans="1:15" x14ac:dyDescent="0.3">
      <c r="A1636" s="343">
        <v>1634</v>
      </c>
      <c r="B1636" s="344">
        <v>140</v>
      </c>
      <c r="C1636" s="344">
        <v>100</v>
      </c>
      <c r="D1636" s="344">
        <v>100</v>
      </c>
      <c r="E1636" s="37"/>
      <c r="F1636" s="37"/>
      <c r="G1636" s="37"/>
      <c r="H1636" s="37"/>
      <c r="I1636" s="37"/>
      <c r="J1636" s="37"/>
      <c r="K1636" s="37"/>
      <c r="L1636" s="343">
        <v>1634</v>
      </c>
      <c r="M1636" s="345">
        <v>-40</v>
      </c>
      <c r="N1636" s="345">
        <v>-40</v>
      </c>
      <c r="O1636" s="345">
        <v>0</v>
      </c>
    </row>
    <row r="1637" spans="1:15" x14ac:dyDescent="0.3">
      <c r="A1637" s="343">
        <v>1635</v>
      </c>
      <c r="B1637" s="344">
        <v>140</v>
      </c>
      <c r="C1637" s="344">
        <v>100</v>
      </c>
      <c r="D1637" s="344">
        <v>100</v>
      </c>
      <c r="E1637" s="37"/>
      <c r="F1637" s="37"/>
      <c r="G1637" s="37"/>
      <c r="H1637" s="37"/>
      <c r="I1637" s="37"/>
      <c r="J1637" s="37"/>
      <c r="K1637" s="37"/>
      <c r="L1637" s="343">
        <v>1635</v>
      </c>
      <c r="M1637" s="345">
        <v>-40</v>
      </c>
      <c r="N1637" s="345">
        <v>-40</v>
      </c>
      <c r="O1637" s="345">
        <v>0</v>
      </c>
    </row>
    <row r="1638" spans="1:15" x14ac:dyDescent="0.3">
      <c r="A1638" s="343">
        <v>1636</v>
      </c>
      <c r="B1638" s="344">
        <v>140</v>
      </c>
      <c r="C1638" s="344">
        <v>100</v>
      </c>
      <c r="D1638" s="344">
        <v>100</v>
      </c>
      <c r="E1638" s="37"/>
      <c r="F1638" s="37"/>
      <c r="G1638" s="37"/>
      <c r="H1638" s="37"/>
      <c r="I1638" s="37"/>
      <c r="J1638" s="37"/>
      <c r="K1638" s="37"/>
      <c r="L1638" s="343">
        <v>1636</v>
      </c>
      <c r="M1638" s="345">
        <v>-40</v>
      </c>
      <c r="N1638" s="345">
        <v>-40</v>
      </c>
      <c r="O1638" s="345">
        <v>0</v>
      </c>
    </row>
    <row r="1639" spans="1:15" x14ac:dyDescent="0.3">
      <c r="A1639" s="343">
        <v>1637</v>
      </c>
      <c r="B1639" s="344">
        <v>140</v>
      </c>
      <c r="C1639" s="344">
        <v>100</v>
      </c>
      <c r="D1639" s="344">
        <v>100</v>
      </c>
      <c r="E1639" s="37"/>
      <c r="F1639" s="37"/>
      <c r="G1639" s="37"/>
      <c r="H1639" s="37"/>
      <c r="I1639" s="37"/>
      <c r="J1639" s="37"/>
      <c r="K1639" s="37"/>
      <c r="L1639" s="343">
        <v>1637</v>
      </c>
      <c r="M1639" s="345">
        <v>-40</v>
      </c>
      <c r="N1639" s="345">
        <v>-40</v>
      </c>
      <c r="O1639" s="345">
        <v>0</v>
      </c>
    </row>
    <row r="1640" spans="1:15" x14ac:dyDescent="0.3">
      <c r="A1640" s="343">
        <v>1638</v>
      </c>
      <c r="B1640" s="344">
        <v>140</v>
      </c>
      <c r="C1640" s="344">
        <v>100</v>
      </c>
      <c r="D1640" s="344">
        <v>100</v>
      </c>
      <c r="E1640" s="37"/>
      <c r="F1640" s="37"/>
      <c r="G1640" s="37"/>
      <c r="H1640" s="37"/>
      <c r="I1640" s="37"/>
      <c r="J1640" s="37"/>
      <c r="K1640" s="37"/>
      <c r="L1640" s="343">
        <v>1638</v>
      </c>
      <c r="M1640" s="345">
        <v>-40</v>
      </c>
      <c r="N1640" s="345">
        <v>-40</v>
      </c>
      <c r="O1640" s="345">
        <v>0</v>
      </c>
    </row>
    <row r="1641" spans="1:15" x14ac:dyDescent="0.3">
      <c r="A1641" s="343">
        <v>1639</v>
      </c>
      <c r="B1641" s="344">
        <v>140</v>
      </c>
      <c r="C1641" s="344">
        <v>100</v>
      </c>
      <c r="D1641" s="344">
        <v>100</v>
      </c>
      <c r="E1641" s="37"/>
      <c r="F1641" s="37"/>
      <c r="G1641" s="37"/>
      <c r="H1641" s="37"/>
      <c r="I1641" s="37"/>
      <c r="J1641" s="37"/>
      <c r="K1641" s="37"/>
      <c r="L1641" s="343">
        <v>1639</v>
      </c>
      <c r="M1641" s="345">
        <v>-40</v>
      </c>
      <c r="N1641" s="345">
        <v>-40</v>
      </c>
      <c r="O1641" s="345">
        <v>0</v>
      </c>
    </row>
    <row r="1642" spans="1:15" x14ac:dyDescent="0.3">
      <c r="A1642" s="343">
        <v>1640</v>
      </c>
      <c r="B1642" s="344">
        <v>140</v>
      </c>
      <c r="C1642" s="344">
        <v>100</v>
      </c>
      <c r="D1642" s="344">
        <v>100</v>
      </c>
      <c r="E1642" s="37"/>
      <c r="F1642" s="37"/>
      <c r="G1642" s="37"/>
      <c r="H1642" s="37"/>
      <c r="I1642" s="37"/>
      <c r="J1642" s="37"/>
      <c r="K1642" s="37"/>
      <c r="L1642" s="343">
        <v>1640</v>
      </c>
      <c r="M1642" s="345">
        <v>-40</v>
      </c>
      <c r="N1642" s="345">
        <v>-40</v>
      </c>
      <c r="O1642" s="345">
        <v>0</v>
      </c>
    </row>
    <row r="1643" spans="1:15" x14ac:dyDescent="0.3">
      <c r="A1643" s="343">
        <v>1641</v>
      </c>
      <c r="B1643" s="344">
        <v>140</v>
      </c>
      <c r="C1643" s="344">
        <v>100</v>
      </c>
      <c r="D1643" s="344">
        <v>100</v>
      </c>
      <c r="E1643" s="37"/>
      <c r="F1643" s="37"/>
      <c r="G1643" s="37"/>
      <c r="H1643" s="37"/>
      <c r="I1643" s="37"/>
      <c r="J1643" s="37"/>
      <c r="K1643" s="37"/>
      <c r="L1643" s="343">
        <v>1641</v>
      </c>
      <c r="M1643" s="345">
        <v>-40</v>
      </c>
      <c r="N1643" s="345">
        <v>-40</v>
      </c>
      <c r="O1643" s="345">
        <v>0</v>
      </c>
    </row>
    <row r="1644" spans="1:15" x14ac:dyDescent="0.3">
      <c r="A1644" s="343">
        <v>1642</v>
      </c>
      <c r="B1644" s="344">
        <v>140</v>
      </c>
      <c r="C1644" s="344">
        <v>100</v>
      </c>
      <c r="D1644" s="344">
        <v>100</v>
      </c>
      <c r="E1644" s="37"/>
      <c r="F1644" s="37"/>
      <c r="G1644" s="37"/>
      <c r="H1644" s="37"/>
      <c r="I1644" s="37"/>
      <c r="J1644" s="37"/>
      <c r="K1644" s="37"/>
      <c r="L1644" s="343">
        <v>1642</v>
      </c>
      <c r="M1644" s="345">
        <v>-40</v>
      </c>
      <c r="N1644" s="345">
        <v>-40</v>
      </c>
      <c r="O1644" s="345">
        <v>0</v>
      </c>
    </row>
    <row r="1645" spans="1:15" x14ac:dyDescent="0.3">
      <c r="A1645" s="343">
        <v>1643</v>
      </c>
      <c r="B1645" s="344">
        <v>140</v>
      </c>
      <c r="C1645" s="344">
        <v>100</v>
      </c>
      <c r="D1645" s="344">
        <v>100</v>
      </c>
      <c r="E1645" s="37"/>
      <c r="F1645" s="37"/>
      <c r="G1645" s="37"/>
      <c r="H1645" s="37"/>
      <c r="I1645" s="37"/>
      <c r="J1645" s="37"/>
      <c r="K1645" s="37"/>
      <c r="L1645" s="343">
        <v>1643</v>
      </c>
      <c r="M1645" s="345">
        <v>-40</v>
      </c>
      <c r="N1645" s="345">
        <v>-40</v>
      </c>
      <c r="O1645" s="345">
        <v>0</v>
      </c>
    </row>
    <row r="1646" spans="1:15" x14ac:dyDescent="0.3">
      <c r="A1646" s="343">
        <v>1644</v>
      </c>
      <c r="B1646" s="344">
        <v>140</v>
      </c>
      <c r="C1646" s="344">
        <v>100</v>
      </c>
      <c r="D1646" s="344">
        <v>100</v>
      </c>
      <c r="E1646" s="37"/>
      <c r="F1646" s="37"/>
      <c r="G1646" s="37"/>
      <c r="H1646" s="37"/>
      <c r="I1646" s="37"/>
      <c r="J1646" s="37"/>
      <c r="K1646" s="37"/>
      <c r="L1646" s="343">
        <v>1644</v>
      </c>
      <c r="M1646" s="345">
        <v>-40</v>
      </c>
      <c r="N1646" s="345">
        <v>-40</v>
      </c>
      <c r="O1646" s="345">
        <v>0</v>
      </c>
    </row>
    <row r="1647" spans="1:15" x14ac:dyDescent="0.3">
      <c r="A1647" s="343">
        <v>1645</v>
      </c>
      <c r="B1647" s="344">
        <v>140</v>
      </c>
      <c r="C1647" s="344">
        <v>100</v>
      </c>
      <c r="D1647" s="344">
        <v>100</v>
      </c>
      <c r="E1647" s="37"/>
      <c r="F1647" s="37"/>
      <c r="G1647" s="37"/>
      <c r="H1647" s="37"/>
      <c r="I1647" s="37"/>
      <c r="J1647" s="37"/>
      <c r="K1647" s="37"/>
      <c r="L1647" s="343">
        <v>1645</v>
      </c>
      <c r="M1647" s="345">
        <v>-40</v>
      </c>
      <c r="N1647" s="345">
        <v>-40</v>
      </c>
      <c r="O1647" s="345">
        <v>0</v>
      </c>
    </row>
    <row r="1648" spans="1:15" x14ac:dyDescent="0.3">
      <c r="A1648" s="343">
        <v>1646</v>
      </c>
      <c r="B1648" s="344">
        <v>140</v>
      </c>
      <c r="C1648" s="344">
        <v>100</v>
      </c>
      <c r="D1648" s="344">
        <v>100</v>
      </c>
      <c r="E1648" s="37"/>
      <c r="F1648" s="37"/>
      <c r="G1648" s="37"/>
      <c r="H1648" s="37"/>
      <c r="I1648" s="37"/>
      <c r="J1648" s="37"/>
      <c r="K1648" s="37"/>
      <c r="L1648" s="343">
        <v>1646</v>
      </c>
      <c r="M1648" s="345">
        <v>-40</v>
      </c>
      <c r="N1648" s="345">
        <v>-40</v>
      </c>
      <c r="O1648" s="345">
        <v>0</v>
      </c>
    </row>
    <row r="1649" spans="1:15" x14ac:dyDescent="0.3">
      <c r="A1649" s="343">
        <v>1647</v>
      </c>
      <c r="B1649" s="344">
        <v>140</v>
      </c>
      <c r="C1649" s="344">
        <v>100</v>
      </c>
      <c r="D1649" s="344">
        <v>100</v>
      </c>
      <c r="E1649" s="37"/>
      <c r="F1649" s="37"/>
      <c r="G1649" s="37"/>
      <c r="H1649" s="37"/>
      <c r="I1649" s="37"/>
      <c r="J1649" s="37"/>
      <c r="K1649" s="37"/>
      <c r="L1649" s="343">
        <v>1647</v>
      </c>
      <c r="M1649" s="345">
        <v>-40</v>
      </c>
      <c r="N1649" s="345">
        <v>-40</v>
      </c>
      <c r="O1649" s="345">
        <v>0</v>
      </c>
    </row>
    <row r="1650" spans="1:15" x14ac:dyDescent="0.3">
      <c r="A1650" s="343">
        <v>1648</v>
      </c>
      <c r="B1650" s="344">
        <v>140</v>
      </c>
      <c r="C1650" s="344">
        <v>100</v>
      </c>
      <c r="D1650" s="344">
        <v>100</v>
      </c>
      <c r="E1650" s="37"/>
      <c r="F1650" s="37"/>
      <c r="G1650" s="37"/>
      <c r="H1650" s="37"/>
      <c r="I1650" s="37"/>
      <c r="J1650" s="37"/>
      <c r="K1650" s="37"/>
      <c r="L1650" s="343">
        <v>1648</v>
      </c>
      <c r="M1650" s="345">
        <v>-40</v>
      </c>
      <c r="N1650" s="345">
        <v>-40</v>
      </c>
      <c r="O1650" s="345">
        <v>0</v>
      </c>
    </row>
    <row r="1651" spans="1:15" x14ac:dyDescent="0.3">
      <c r="A1651" s="343">
        <v>1649</v>
      </c>
      <c r="B1651" s="344">
        <v>140</v>
      </c>
      <c r="C1651" s="344">
        <v>100</v>
      </c>
      <c r="D1651" s="344">
        <v>100</v>
      </c>
      <c r="E1651" s="37"/>
      <c r="F1651" s="37"/>
      <c r="G1651" s="37"/>
      <c r="H1651" s="37"/>
      <c r="I1651" s="37"/>
      <c r="J1651" s="37"/>
      <c r="K1651" s="37"/>
      <c r="L1651" s="343">
        <v>1649</v>
      </c>
      <c r="M1651" s="345">
        <v>-40</v>
      </c>
      <c r="N1651" s="345">
        <v>-40</v>
      </c>
      <c r="O1651" s="345">
        <v>0</v>
      </c>
    </row>
    <row r="1652" spans="1:15" x14ac:dyDescent="0.3">
      <c r="A1652" s="343">
        <v>1650</v>
      </c>
      <c r="B1652" s="344">
        <v>140</v>
      </c>
      <c r="C1652" s="344">
        <v>100</v>
      </c>
      <c r="D1652" s="344">
        <v>100</v>
      </c>
      <c r="E1652" s="37"/>
      <c r="F1652" s="37"/>
      <c r="G1652" s="37"/>
      <c r="H1652" s="37"/>
      <c r="I1652" s="37"/>
      <c r="J1652" s="37"/>
      <c r="K1652" s="37"/>
      <c r="L1652" s="343">
        <v>1650</v>
      </c>
      <c r="M1652" s="345">
        <v>-40</v>
      </c>
      <c r="N1652" s="345">
        <v>-40</v>
      </c>
      <c r="O1652" s="345">
        <v>0</v>
      </c>
    </row>
    <row r="1653" spans="1:15" x14ac:dyDescent="0.3">
      <c r="A1653" s="343">
        <v>1651</v>
      </c>
      <c r="B1653" s="344">
        <v>140</v>
      </c>
      <c r="C1653" s="344">
        <v>100</v>
      </c>
      <c r="D1653" s="344">
        <v>100</v>
      </c>
      <c r="E1653" s="37"/>
      <c r="F1653" s="37"/>
      <c r="G1653" s="37"/>
      <c r="H1653" s="37"/>
      <c r="I1653" s="37"/>
      <c r="J1653" s="37"/>
      <c r="K1653" s="37"/>
      <c r="L1653" s="343">
        <v>1651</v>
      </c>
      <c r="M1653" s="345">
        <v>-40</v>
      </c>
      <c r="N1653" s="345">
        <v>-40</v>
      </c>
      <c r="O1653" s="345">
        <v>0</v>
      </c>
    </row>
    <row r="1654" spans="1:15" x14ac:dyDescent="0.3">
      <c r="A1654" s="343">
        <v>1652</v>
      </c>
      <c r="B1654" s="344">
        <v>140</v>
      </c>
      <c r="C1654" s="344">
        <v>100</v>
      </c>
      <c r="D1654" s="344">
        <v>100</v>
      </c>
      <c r="E1654" s="37"/>
      <c r="F1654" s="37"/>
      <c r="G1654" s="37"/>
      <c r="H1654" s="37"/>
      <c r="I1654" s="37"/>
      <c r="J1654" s="37"/>
      <c r="K1654" s="37"/>
      <c r="L1654" s="343">
        <v>1652</v>
      </c>
      <c r="M1654" s="345">
        <v>-40</v>
      </c>
      <c r="N1654" s="345">
        <v>-40</v>
      </c>
      <c r="O1654" s="345">
        <v>0</v>
      </c>
    </row>
    <row r="1655" spans="1:15" x14ac:dyDescent="0.3">
      <c r="A1655" s="343">
        <v>1653</v>
      </c>
      <c r="B1655" s="344">
        <v>140</v>
      </c>
      <c r="C1655" s="344">
        <v>100</v>
      </c>
      <c r="D1655" s="344">
        <v>100</v>
      </c>
      <c r="E1655" s="37"/>
      <c r="F1655" s="37"/>
      <c r="G1655" s="37"/>
      <c r="H1655" s="37"/>
      <c r="I1655" s="37"/>
      <c r="J1655" s="37"/>
      <c r="K1655" s="37"/>
      <c r="L1655" s="343">
        <v>1653</v>
      </c>
      <c r="M1655" s="345">
        <v>-40</v>
      </c>
      <c r="N1655" s="345">
        <v>-40</v>
      </c>
      <c r="O1655" s="345">
        <v>0</v>
      </c>
    </row>
    <row r="1656" spans="1:15" x14ac:dyDescent="0.3">
      <c r="A1656" s="343">
        <v>1654</v>
      </c>
      <c r="B1656" s="344">
        <v>140</v>
      </c>
      <c r="C1656" s="344">
        <v>100</v>
      </c>
      <c r="D1656" s="344">
        <v>100</v>
      </c>
      <c r="E1656" s="37"/>
      <c r="F1656" s="37"/>
      <c r="G1656" s="37"/>
      <c r="H1656" s="37"/>
      <c r="I1656" s="37"/>
      <c r="J1656" s="37"/>
      <c r="K1656" s="37"/>
      <c r="L1656" s="343">
        <v>1654</v>
      </c>
      <c r="M1656" s="345">
        <v>-40</v>
      </c>
      <c r="N1656" s="345">
        <v>-40</v>
      </c>
      <c r="O1656" s="345">
        <v>0</v>
      </c>
    </row>
    <row r="1657" spans="1:15" x14ac:dyDescent="0.3">
      <c r="A1657" s="343">
        <v>1655</v>
      </c>
      <c r="B1657" s="344">
        <v>140</v>
      </c>
      <c r="C1657" s="344">
        <v>100</v>
      </c>
      <c r="D1657" s="344">
        <v>100</v>
      </c>
      <c r="E1657" s="37"/>
      <c r="F1657" s="37"/>
      <c r="G1657" s="37"/>
      <c r="H1657" s="37"/>
      <c r="I1657" s="37"/>
      <c r="J1657" s="37"/>
      <c r="K1657" s="37"/>
      <c r="L1657" s="343">
        <v>1655</v>
      </c>
      <c r="M1657" s="345">
        <v>-40</v>
      </c>
      <c r="N1657" s="345">
        <v>-40</v>
      </c>
      <c r="O1657" s="345">
        <v>0</v>
      </c>
    </row>
    <row r="1658" spans="1:15" x14ac:dyDescent="0.3">
      <c r="A1658" s="343">
        <v>1656</v>
      </c>
      <c r="B1658" s="344">
        <v>140</v>
      </c>
      <c r="C1658" s="344">
        <v>100</v>
      </c>
      <c r="D1658" s="344">
        <v>100</v>
      </c>
      <c r="E1658" s="37"/>
      <c r="F1658" s="37"/>
      <c r="G1658" s="37"/>
      <c r="H1658" s="37"/>
      <c r="I1658" s="37"/>
      <c r="J1658" s="37"/>
      <c r="K1658" s="37"/>
      <c r="L1658" s="343">
        <v>1656</v>
      </c>
      <c r="M1658" s="345">
        <v>-40</v>
      </c>
      <c r="N1658" s="345">
        <v>-40</v>
      </c>
      <c r="O1658" s="345">
        <v>0</v>
      </c>
    </row>
    <row r="1659" spans="1:15" x14ac:dyDescent="0.3">
      <c r="A1659" s="343">
        <v>1657</v>
      </c>
      <c r="B1659" s="344">
        <v>140</v>
      </c>
      <c r="C1659" s="344">
        <v>100</v>
      </c>
      <c r="D1659" s="344">
        <v>100</v>
      </c>
      <c r="E1659" s="37"/>
      <c r="F1659" s="37"/>
      <c r="G1659" s="37"/>
      <c r="H1659" s="37"/>
      <c r="I1659" s="37"/>
      <c r="J1659" s="37"/>
      <c r="K1659" s="37"/>
      <c r="L1659" s="343">
        <v>1657</v>
      </c>
      <c r="M1659" s="345">
        <v>-40</v>
      </c>
      <c r="N1659" s="345">
        <v>-40</v>
      </c>
      <c r="O1659" s="345">
        <v>0</v>
      </c>
    </row>
    <row r="1660" spans="1:15" x14ac:dyDescent="0.3">
      <c r="A1660" s="343">
        <v>1658</v>
      </c>
      <c r="B1660" s="344">
        <v>140</v>
      </c>
      <c r="C1660" s="344">
        <v>100</v>
      </c>
      <c r="D1660" s="344">
        <v>100</v>
      </c>
      <c r="E1660" s="37"/>
      <c r="F1660" s="37"/>
      <c r="G1660" s="37"/>
      <c r="H1660" s="37"/>
      <c r="I1660" s="37"/>
      <c r="J1660" s="37"/>
      <c r="K1660" s="37"/>
      <c r="L1660" s="343">
        <v>1658</v>
      </c>
      <c r="M1660" s="345">
        <v>-40</v>
      </c>
      <c r="N1660" s="345">
        <v>-40</v>
      </c>
      <c r="O1660" s="345">
        <v>0</v>
      </c>
    </row>
    <row r="1661" spans="1:15" x14ac:dyDescent="0.3">
      <c r="A1661" s="343">
        <v>1659</v>
      </c>
      <c r="B1661" s="344">
        <v>140</v>
      </c>
      <c r="C1661" s="344">
        <v>100</v>
      </c>
      <c r="D1661" s="344">
        <v>100</v>
      </c>
      <c r="E1661" s="37"/>
      <c r="F1661" s="37"/>
      <c r="G1661" s="37"/>
      <c r="H1661" s="37"/>
      <c r="I1661" s="37"/>
      <c r="J1661" s="37"/>
      <c r="K1661" s="37"/>
      <c r="L1661" s="343">
        <v>1659</v>
      </c>
      <c r="M1661" s="345">
        <v>-40</v>
      </c>
      <c r="N1661" s="345">
        <v>-40</v>
      </c>
      <c r="O1661" s="345">
        <v>0</v>
      </c>
    </row>
    <row r="1662" spans="1:15" x14ac:dyDescent="0.3">
      <c r="A1662" s="343">
        <v>1660</v>
      </c>
      <c r="B1662" s="344">
        <v>140</v>
      </c>
      <c r="C1662" s="344">
        <v>100</v>
      </c>
      <c r="D1662" s="344">
        <v>100</v>
      </c>
      <c r="E1662" s="37"/>
      <c r="F1662" s="37"/>
      <c r="G1662" s="37"/>
      <c r="H1662" s="37"/>
      <c r="I1662" s="37"/>
      <c r="J1662" s="37"/>
      <c r="K1662" s="37"/>
      <c r="L1662" s="343">
        <v>1660</v>
      </c>
      <c r="M1662" s="345">
        <v>-40</v>
      </c>
      <c r="N1662" s="345">
        <v>-40</v>
      </c>
      <c r="O1662" s="345">
        <v>0</v>
      </c>
    </row>
    <row r="1663" spans="1:15" x14ac:dyDescent="0.3">
      <c r="A1663" s="343">
        <v>1661</v>
      </c>
      <c r="B1663" s="344">
        <v>140</v>
      </c>
      <c r="C1663" s="344">
        <v>100</v>
      </c>
      <c r="D1663" s="344">
        <v>100</v>
      </c>
      <c r="E1663" s="37"/>
      <c r="F1663" s="37"/>
      <c r="G1663" s="37"/>
      <c r="H1663" s="37"/>
      <c r="I1663" s="37"/>
      <c r="J1663" s="37"/>
      <c r="K1663" s="37"/>
      <c r="L1663" s="343">
        <v>1661</v>
      </c>
      <c r="M1663" s="345">
        <v>-40</v>
      </c>
      <c r="N1663" s="345">
        <v>-40</v>
      </c>
      <c r="O1663" s="345">
        <v>0</v>
      </c>
    </row>
    <row r="1664" spans="1:15" x14ac:dyDescent="0.3">
      <c r="A1664" s="343">
        <v>1662</v>
      </c>
      <c r="B1664" s="344">
        <v>140</v>
      </c>
      <c r="C1664" s="344">
        <v>100</v>
      </c>
      <c r="D1664" s="344">
        <v>100</v>
      </c>
      <c r="E1664" s="37"/>
      <c r="F1664" s="37"/>
      <c r="G1664" s="37"/>
      <c r="H1664" s="37"/>
      <c r="I1664" s="37"/>
      <c r="J1664" s="37"/>
      <c r="K1664" s="37"/>
      <c r="L1664" s="343">
        <v>1662</v>
      </c>
      <c r="M1664" s="345">
        <v>-40</v>
      </c>
      <c r="N1664" s="345">
        <v>-40</v>
      </c>
      <c r="O1664" s="345">
        <v>0</v>
      </c>
    </row>
    <row r="1665" spans="1:15" x14ac:dyDescent="0.3">
      <c r="A1665" s="343">
        <v>1663</v>
      </c>
      <c r="B1665" s="344">
        <v>140</v>
      </c>
      <c r="C1665" s="344">
        <v>100</v>
      </c>
      <c r="D1665" s="344">
        <v>100</v>
      </c>
      <c r="E1665" s="37"/>
      <c r="F1665" s="37"/>
      <c r="G1665" s="37"/>
      <c r="H1665" s="37"/>
      <c r="I1665" s="37"/>
      <c r="J1665" s="37"/>
      <c r="K1665" s="37"/>
      <c r="L1665" s="343">
        <v>1663</v>
      </c>
      <c r="M1665" s="345">
        <v>-40</v>
      </c>
      <c r="N1665" s="345">
        <v>-40</v>
      </c>
      <c r="O1665" s="345">
        <v>0</v>
      </c>
    </row>
    <row r="1666" spans="1:15" x14ac:dyDescent="0.3">
      <c r="A1666" s="343">
        <v>1664</v>
      </c>
      <c r="B1666" s="344">
        <v>140</v>
      </c>
      <c r="C1666" s="344">
        <v>100</v>
      </c>
      <c r="D1666" s="344">
        <v>100</v>
      </c>
      <c r="E1666" s="37"/>
      <c r="F1666" s="37"/>
      <c r="G1666" s="37"/>
      <c r="H1666" s="37"/>
      <c r="I1666" s="37"/>
      <c r="J1666" s="37"/>
      <c r="K1666" s="37"/>
      <c r="L1666" s="343">
        <v>1664</v>
      </c>
      <c r="M1666" s="345">
        <v>-40</v>
      </c>
      <c r="N1666" s="345">
        <v>-40</v>
      </c>
      <c r="O1666" s="345">
        <v>0</v>
      </c>
    </row>
    <row r="1667" spans="1:15" x14ac:dyDescent="0.3">
      <c r="A1667" s="343">
        <v>1665</v>
      </c>
      <c r="B1667" s="344">
        <v>140</v>
      </c>
      <c r="C1667" s="344">
        <v>100</v>
      </c>
      <c r="D1667" s="344">
        <v>100</v>
      </c>
      <c r="E1667" s="37"/>
      <c r="F1667" s="37"/>
      <c r="G1667" s="37"/>
      <c r="H1667" s="37"/>
      <c r="I1667" s="37"/>
      <c r="J1667" s="37"/>
      <c r="K1667" s="37"/>
      <c r="L1667" s="343">
        <v>1665</v>
      </c>
      <c r="M1667" s="345">
        <v>-40</v>
      </c>
      <c r="N1667" s="345">
        <v>-40</v>
      </c>
      <c r="O1667" s="345">
        <v>0</v>
      </c>
    </row>
    <row r="1668" spans="1:15" x14ac:dyDescent="0.3">
      <c r="A1668" s="343">
        <v>1666</v>
      </c>
      <c r="B1668" s="344">
        <v>140</v>
      </c>
      <c r="C1668" s="344">
        <v>100</v>
      </c>
      <c r="D1668" s="344">
        <v>100</v>
      </c>
      <c r="E1668" s="37"/>
      <c r="F1668" s="37"/>
      <c r="G1668" s="37"/>
      <c r="H1668" s="37"/>
      <c r="I1668" s="37"/>
      <c r="J1668" s="37"/>
      <c r="K1668" s="37"/>
      <c r="L1668" s="343">
        <v>1666</v>
      </c>
      <c r="M1668" s="345">
        <v>-40</v>
      </c>
      <c r="N1668" s="345">
        <v>-40</v>
      </c>
      <c r="O1668" s="345">
        <v>0</v>
      </c>
    </row>
    <row r="1669" spans="1:15" x14ac:dyDescent="0.3">
      <c r="A1669" s="343">
        <v>1667</v>
      </c>
      <c r="B1669" s="344">
        <v>140</v>
      </c>
      <c r="C1669" s="344">
        <v>100</v>
      </c>
      <c r="D1669" s="344">
        <v>100</v>
      </c>
      <c r="E1669" s="37"/>
      <c r="F1669" s="37"/>
      <c r="G1669" s="37"/>
      <c r="H1669" s="37"/>
      <c r="I1669" s="37"/>
      <c r="J1669" s="37"/>
      <c r="K1669" s="37"/>
      <c r="L1669" s="343">
        <v>1667</v>
      </c>
      <c r="M1669" s="345">
        <v>-40</v>
      </c>
      <c r="N1669" s="345">
        <v>-40</v>
      </c>
      <c r="O1669" s="345">
        <v>0</v>
      </c>
    </row>
    <row r="1670" spans="1:15" x14ac:dyDescent="0.3">
      <c r="A1670" s="343">
        <v>1668</v>
      </c>
      <c r="B1670" s="344">
        <v>140</v>
      </c>
      <c r="C1670" s="344">
        <v>100</v>
      </c>
      <c r="D1670" s="344">
        <v>100</v>
      </c>
      <c r="E1670" s="37"/>
      <c r="F1670" s="37"/>
      <c r="G1670" s="37"/>
      <c r="H1670" s="37"/>
      <c r="I1670" s="37"/>
      <c r="J1670" s="37"/>
      <c r="K1670" s="37"/>
      <c r="L1670" s="343">
        <v>1668</v>
      </c>
      <c r="M1670" s="345">
        <v>-40</v>
      </c>
      <c r="N1670" s="345">
        <v>-40</v>
      </c>
      <c r="O1670" s="345">
        <v>0</v>
      </c>
    </row>
    <row r="1671" spans="1:15" x14ac:dyDescent="0.3">
      <c r="A1671" s="343">
        <v>1669</v>
      </c>
      <c r="B1671" s="344">
        <v>140</v>
      </c>
      <c r="C1671" s="344">
        <v>100</v>
      </c>
      <c r="D1671" s="344">
        <v>100</v>
      </c>
      <c r="E1671" s="37"/>
      <c r="F1671" s="37"/>
      <c r="G1671" s="37"/>
      <c r="H1671" s="37"/>
      <c r="I1671" s="37"/>
      <c r="J1671" s="37"/>
      <c r="K1671" s="37"/>
      <c r="L1671" s="343">
        <v>1669</v>
      </c>
      <c r="M1671" s="345">
        <v>-40</v>
      </c>
      <c r="N1671" s="345">
        <v>-40</v>
      </c>
      <c r="O1671" s="345">
        <v>0</v>
      </c>
    </row>
    <row r="1672" spans="1:15" x14ac:dyDescent="0.3">
      <c r="A1672" s="343">
        <v>1670</v>
      </c>
      <c r="B1672" s="344">
        <v>140</v>
      </c>
      <c r="C1672" s="344">
        <v>100</v>
      </c>
      <c r="D1672" s="344">
        <v>100</v>
      </c>
      <c r="E1672" s="37"/>
      <c r="F1672" s="37"/>
      <c r="G1672" s="37"/>
      <c r="H1672" s="37"/>
      <c r="I1672" s="37"/>
      <c r="J1672" s="37"/>
      <c r="K1672" s="37"/>
      <c r="L1672" s="343">
        <v>1670</v>
      </c>
      <c r="M1672" s="345">
        <v>-40</v>
      </c>
      <c r="N1672" s="345">
        <v>-40</v>
      </c>
      <c r="O1672" s="345">
        <v>0</v>
      </c>
    </row>
    <row r="1673" spans="1:15" x14ac:dyDescent="0.3">
      <c r="A1673" s="343">
        <v>1671</v>
      </c>
      <c r="B1673" s="344">
        <v>140</v>
      </c>
      <c r="C1673" s="344">
        <v>100</v>
      </c>
      <c r="D1673" s="344">
        <v>100</v>
      </c>
      <c r="E1673" s="37"/>
      <c r="F1673" s="37"/>
      <c r="G1673" s="37"/>
      <c r="H1673" s="37"/>
      <c r="I1673" s="37"/>
      <c r="J1673" s="37"/>
      <c r="K1673" s="37"/>
      <c r="L1673" s="343">
        <v>1671</v>
      </c>
      <c r="M1673" s="345">
        <v>-40</v>
      </c>
      <c r="N1673" s="345">
        <v>-40</v>
      </c>
      <c r="O1673" s="345">
        <v>0</v>
      </c>
    </row>
    <row r="1674" spans="1:15" x14ac:dyDescent="0.3">
      <c r="A1674" s="343">
        <v>1672</v>
      </c>
      <c r="B1674" s="344">
        <v>140</v>
      </c>
      <c r="C1674" s="344">
        <v>100</v>
      </c>
      <c r="D1674" s="344">
        <v>100</v>
      </c>
      <c r="E1674" s="37"/>
      <c r="F1674" s="37"/>
      <c r="G1674" s="37"/>
      <c r="H1674" s="37"/>
      <c r="I1674" s="37"/>
      <c r="J1674" s="37"/>
      <c r="K1674" s="37"/>
      <c r="L1674" s="343">
        <v>1672</v>
      </c>
      <c r="M1674" s="345">
        <v>-40</v>
      </c>
      <c r="N1674" s="345">
        <v>-40</v>
      </c>
      <c r="O1674" s="345">
        <v>0</v>
      </c>
    </row>
    <row r="1675" spans="1:15" x14ac:dyDescent="0.3">
      <c r="A1675" s="343">
        <v>1673</v>
      </c>
      <c r="B1675" s="344">
        <v>140</v>
      </c>
      <c r="C1675" s="344">
        <v>100</v>
      </c>
      <c r="D1675" s="344">
        <v>100</v>
      </c>
      <c r="E1675" s="37"/>
      <c r="F1675" s="37"/>
      <c r="G1675" s="37"/>
      <c r="H1675" s="37"/>
      <c r="I1675" s="37"/>
      <c r="J1675" s="37"/>
      <c r="K1675" s="37"/>
      <c r="L1675" s="343">
        <v>1673</v>
      </c>
      <c r="M1675" s="345">
        <v>-40</v>
      </c>
      <c r="N1675" s="345">
        <v>-40</v>
      </c>
      <c r="O1675" s="345">
        <v>0</v>
      </c>
    </row>
    <row r="1676" spans="1:15" x14ac:dyDescent="0.3">
      <c r="A1676" s="343">
        <v>1674</v>
      </c>
      <c r="B1676" s="344">
        <v>140</v>
      </c>
      <c r="C1676" s="344">
        <v>100</v>
      </c>
      <c r="D1676" s="344">
        <v>100</v>
      </c>
      <c r="E1676" s="37"/>
      <c r="F1676" s="37"/>
      <c r="G1676" s="37"/>
      <c r="H1676" s="37"/>
      <c r="I1676" s="37"/>
      <c r="J1676" s="37"/>
      <c r="K1676" s="37"/>
      <c r="L1676" s="343">
        <v>1674</v>
      </c>
      <c r="M1676" s="345">
        <v>-40</v>
      </c>
      <c r="N1676" s="345">
        <v>-40</v>
      </c>
      <c r="O1676" s="345">
        <v>0</v>
      </c>
    </row>
    <row r="1677" spans="1:15" x14ac:dyDescent="0.3">
      <c r="A1677" s="343">
        <v>1675</v>
      </c>
      <c r="B1677" s="344">
        <v>140</v>
      </c>
      <c r="C1677" s="344">
        <v>100</v>
      </c>
      <c r="D1677" s="344">
        <v>100</v>
      </c>
      <c r="E1677" s="37"/>
      <c r="F1677" s="37"/>
      <c r="G1677" s="37"/>
      <c r="H1677" s="37"/>
      <c r="I1677" s="37"/>
      <c r="J1677" s="37"/>
      <c r="K1677" s="37"/>
      <c r="L1677" s="343">
        <v>1675</v>
      </c>
      <c r="M1677" s="345">
        <v>-40</v>
      </c>
      <c r="N1677" s="345">
        <v>-40</v>
      </c>
      <c r="O1677" s="345">
        <v>0</v>
      </c>
    </row>
    <row r="1678" spans="1:15" x14ac:dyDescent="0.3">
      <c r="A1678" s="343">
        <v>1676</v>
      </c>
      <c r="B1678" s="344">
        <v>140</v>
      </c>
      <c r="C1678" s="344">
        <v>100</v>
      </c>
      <c r="D1678" s="344">
        <v>100</v>
      </c>
      <c r="E1678" s="37"/>
      <c r="F1678" s="37"/>
      <c r="G1678" s="37"/>
      <c r="H1678" s="37"/>
      <c r="I1678" s="37"/>
      <c r="J1678" s="37"/>
      <c r="K1678" s="37"/>
      <c r="L1678" s="343">
        <v>1676</v>
      </c>
      <c r="M1678" s="345">
        <v>-40</v>
      </c>
      <c r="N1678" s="345">
        <v>-40</v>
      </c>
      <c r="O1678" s="345">
        <v>0</v>
      </c>
    </row>
    <row r="1679" spans="1:15" x14ac:dyDescent="0.3">
      <c r="A1679" s="343">
        <v>1677</v>
      </c>
      <c r="B1679" s="344">
        <v>140</v>
      </c>
      <c r="C1679" s="344">
        <v>100</v>
      </c>
      <c r="D1679" s="344">
        <v>100</v>
      </c>
      <c r="E1679" s="37"/>
      <c r="F1679" s="37"/>
      <c r="G1679" s="37"/>
      <c r="H1679" s="37"/>
      <c r="I1679" s="37"/>
      <c r="J1679" s="37"/>
      <c r="K1679" s="37"/>
      <c r="L1679" s="343">
        <v>1677</v>
      </c>
      <c r="M1679" s="345">
        <v>-40</v>
      </c>
      <c r="N1679" s="345">
        <v>-40</v>
      </c>
      <c r="O1679" s="345">
        <v>0</v>
      </c>
    </row>
    <row r="1680" spans="1:15" x14ac:dyDescent="0.3">
      <c r="A1680" s="343">
        <v>1678</v>
      </c>
      <c r="B1680" s="344">
        <v>140</v>
      </c>
      <c r="C1680" s="344">
        <v>100</v>
      </c>
      <c r="D1680" s="344">
        <v>100</v>
      </c>
      <c r="E1680" s="37"/>
      <c r="F1680" s="37"/>
      <c r="G1680" s="37"/>
      <c r="H1680" s="37"/>
      <c r="I1680" s="37"/>
      <c r="J1680" s="37"/>
      <c r="K1680" s="37"/>
      <c r="L1680" s="343">
        <v>1678</v>
      </c>
      <c r="M1680" s="345">
        <v>-40</v>
      </c>
      <c r="N1680" s="345">
        <v>-40</v>
      </c>
      <c r="O1680" s="345">
        <v>0</v>
      </c>
    </row>
    <row r="1681" spans="1:15" x14ac:dyDescent="0.3">
      <c r="A1681" s="343">
        <v>1679</v>
      </c>
      <c r="B1681" s="344">
        <v>140</v>
      </c>
      <c r="C1681" s="344">
        <v>100</v>
      </c>
      <c r="D1681" s="344">
        <v>100</v>
      </c>
      <c r="E1681" s="37"/>
      <c r="F1681" s="37"/>
      <c r="G1681" s="37"/>
      <c r="H1681" s="37"/>
      <c r="I1681" s="37"/>
      <c r="J1681" s="37"/>
      <c r="K1681" s="37"/>
      <c r="L1681" s="343">
        <v>1679</v>
      </c>
      <c r="M1681" s="345">
        <v>-40</v>
      </c>
      <c r="N1681" s="345">
        <v>-40</v>
      </c>
      <c r="O1681" s="345">
        <v>0</v>
      </c>
    </row>
    <row r="1682" spans="1:15" x14ac:dyDescent="0.3">
      <c r="A1682" s="343">
        <v>1680</v>
      </c>
      <c r="B1682" s="344">
        <v>140</v>
      </c>
      <c r="C1682" s="344">
        <v>100</v>
      </c>
      <c r="D1682" s="344">
        <v>100</v>
      </c>
      <c r="E1682" s="37"/>
      <c r="F1682" s="37"/>
      <c r="G1682" s="37"/>
      <c r="H1682" s="37"/>
      <c r="I1682" s="37"/>
      <c r="J1682" s="37"/>
      <c r="K1682" s="37"/>
      <c r="L1682" s="343">
        <v>1680</v>
      </c>
      <c r="M1682" s="345">
        <v>-40</v>
      </c>
      <c r="N1682" s="345">
        <v>-40</v>
      </c>
      <c r="O1682" s="345">
        <v>0</v>
      </c>
    </row>
    <row r="1683" spans="1:15" x14ac:dyDescent="0.3">
      <c r="A1683" s="343">
        <v>1681</v>
      </c>
      <c r="B1683" s="344">
        <v>140</v>
      </c>
      <c r="C1683" s="344">
        <v>100</v>
      </c>
      <c r="D1683" s="344">
        <v>100</v>
      </c>
      <c r="E1683" s="37"/>
      <c r="F1683" s="37"/>
      <c r="G1683" s="37"/>
      <c r="H1683" s="37"/>
      <c r="I1683" s="37"/>
      <c r="J1683" s="37"/>
      <c r="K1683" s="37"/>
      <c r="L1683" s="343">
        <v>1681</v>
      </c>
      <c r="M1683" s="345">
        <v>-40</v>
      </c>
      <c r="N1683" s="345">
        <v>-40</v>
      </c>
      <c r="O1683" s="345">
        <v>0</v>
      </c>
    </row>
    <row r="1684" spans="1:15" x14ac:dyDescent="0.3">
      <c r="A1684" s="343">
        <v>1682</v>
      </c>
      <c r="B1684" s="344">
        <v>140</v>
      </c>
      <c r="C1684" s="344">
        <v>100</v>
      </c>
      <c r="D1684" s="344">
        <v>100</v>
      </c>
      <c r="E1684" s="37"/>
      <c r="F1684" s="37"/>
      <c r="G1684" s="37"/>
      <c r="H1684" s="37"/>
      <c r="I1684" s="37"/>
      <c r="J1684" s="37"/>
      <c r="K1684" s="37"/>
      <c r="L1684" s="343">
        <v>1682</v>
      </c>
      <c r="M1684" s="345">
        <v>-40</v>
      </c>
      <c r="N1684" s="345">
        <v>-40</v>
      </c>
      <c r="O1684" s="345">
        <v>0</v>
      </c>
    </row>
    <row r="1685" spans="1:15" x14ac:dyDescent="0.3">
      <c r="A1685" s="343">
        <v>1683</v>
      </c>
      <c r="B1685" s="344">
        <v>140</v>
      </c>
      <c r="C1685" s="344">
        <v>100</v>
      </c>
      <c r="D1685" s="344">
        <v>100</v>
      </c>
      <c r="E1685" s="37"/>
      <c r="F1685" s="37"/>
      <c r="G1685" s="37"/>
      <c r="H1685" s="37"/>
      <c r="I1685" s="37"/>
      <c r="J1685" s="37"/>
      <c r="K1685" s="37"/>
      <c r="L1685" s="343">
        <v>1683</v>
      </c>
      <c r="M1685" s="345">
        <v>-40</v>
      </c>
      <c r="N1685" s="345">
        <v>-40</v>
      </c>
      <c r="O1685" s="345">
        <v>0</v>
      </c>
    </row>
    <row r="1686" spans="1:15" x14ac:dyDescent="0.3">
      <c r="A1686" s="343">
        <v>1684</v>
      </c>
      <c r="B1686" s="344">
        <v>140</v>
      </c>
      <c r="C1686" s="344">
        <v>100</v>
      </c>
      <c r="D1686" s="344">
        <v>100</v>
      </c>
      <c r="E1686" s="37"/>
      <c r="F1686" s="37"/>
      <c r="G1686" s="37"/>
      <c r="H1686" s="37"/>
      <c r="I1686" s="37"/>
      <c r="J1686" s="37"/>
      <c r="K1686" s="37"/>
      <c r="L1686" s="343">
        <v>1684</v>
      </c>
      <c r="M1686" s="345">
        <v>-40</v>
      </c>
      <c r="N1686" s="345">
        <v>-40</v>
      </c>
      <c r="O1686" s="345">
        <v>0</v>
      </c>
    </row>
    <row r="1687" spans="1:15" x14ac:dyDescent="0.3">
      <c r="A1687" s="343">
        <v>1685</v>
      </c>
      <c r="B1687" s="344">
        <v>140</v>
      </c>
      <c r="C1687" s="344">
        <v>100</v>
      </c>
      <c r="D1687" s="344">
        <v>100</v>
      </c>
      <c r="E1687" s="37"/>
      <c r="F1687" s="37"/>
      <c r="G1687" s="37"/>
      <c r="H1687" s="37"/>
      <c r="I1687" s="37"/>
      <c r="J1687" s="37"/>
      <c r="K1687" s="37"/>
      <c r="L1687" s="343">
        <v>1685</v>
      </c>
      <c r="M1687" s="345">
        <v>-40</v>
      </c>
      <c r="N1687" s="345">
        <v>-40</v>
      </c>
      <c r="O1687" s="345">
        <v>0</v>
      </c>
    </row>
    <row r="1688" spans="1:15" x14ac:dyDescent="0.3">
      <c r="A1688" s="343">
        <v>1686</v>
      </c>
      <c r="B1688" s="344">
        <v>140</v>
      </c>
      <c r="C1688" s="344">
        <v>100</v>
      </c>
      <c r="D1688" s="344">
        <v>100</v>
      </c>
      <c r="E1688" s="37"/>
      <c r="F1688" s="37"/>
      <c r="G1688" s="37"/>
      <c r="H1688" s="37"/>
      <c r="I1688" s="37"/>
      <c r="J1688" s="37"/>
      <c r="K1688" s="37"/>
      <c r="L1688" s="343">
        <v>1686</v>
      </c>
      <c r="M1688" s="345">
        <v>-40</v>
      </c>
      <c r="N1688" s="345">
        <v>-40</v>
      </c>
      <c r="O1688" s="345">
        <v>0</v>
      </c>
    </row>
    <row r="1689" spans="1:15" x14ac:dyDescent="0.3">
      <c r="A1689" s="343">
        <v>1687</v>
      </c>
      <c r="B1689" s="344">
        <v>140</v>
      </c>
      <c r="C1689" s="344">
        <v>100</v>
      </c>
      <c r="D1689" s="344">
        <v>100</v>
      </c>
      <c r="E1689" s="37"/>
      <c r="F1689" s="37"/>
      <c r="G1689" s="37"/>
      <c r="H1689" s="37"/>
      <c r="I1689" s="37"/>
      <c r="J1689" s="37"/>
      <c r="K1689" s="37"/>
      <c r="L1689" s="343">
        <v>1687</v>
      </c>
      <c r="M1689" s="345">
        <v>-40</v>
      </c>
      <c r="N1689" s="345">
        <v>-40</v>
      </c>
      <c r="O1689" s="345">
        <v>0</v>
      </c>
    </row>
    <row r="1690" spans="1:15" x14ac:dyDescent="0.3">
      <c r="A1690" s="343">
        <v>1688</v>
      </c>
      <c r="B1690" s="344">
        <v>140</v>
      </c>
      <c r="C1690" s="344">
        <v>100</v>
      </c>
      <c r="D1690" s="344">
        <v>100</v>
      </c>
      <c r="E1690" s="37"/>
      <c r="F1690" s="37"/>
      <c r="G1690" s="37"/>
      <c r="H1690" s="37"/>
      <c r="I1690" s="37"/>
      <c r="J1690" s="37"/>
      <c r="K1690" s="37"/>
      <c r="L1690" s="343">
        <v>1688</v>
      </c>
      <c r="M1690" s="345">
        <v>-40</v>
      </c>
      <c r="N1690" s="345">
        <v>-40</v>
      </c>
      <c r="O1690" s="345">
        <v>0</v>
      </c>
    </row>
    <row r="1691" spans="1:15" x14ac:dyDescent="0.3">
      <c r="A1691" s="343">
        <v>1689</v>
      </c>
      <c r="B1691" s="344">
        <v>140</v>
      </c>
      <c r="C1691" s="344">
        <v>100</v>
      </c>
      <c r="D1691" s="344">
        <v>100</v>
      </c>
      <c r="E1691" s="37"/>
      <c r="F1691" s="37"/>
      <c r="G1691" s="37"/>
      <c r="H1691" s="37"/>
      <c r="I1691" s="37"/>
      <c r="J1691" s="37"/>
      <c r="K1691" s="37"/>
      <c r="L1691" s="343">
        <v>1689</v>
      </c>
      <c r="M1691" s="345">
        <v>-40</v>
      </c>
      <c r="N1691" s="345">
        <v>-40</v>
      </c>
      <c r="O1691" s="345">
        <v>0</v>
      </c>
    </row>
    <row r="1692" spans="1:15" x14ac:dyDescent="0.3">
      <c r="A1692" s="343">
        <v>1690</v>
      </c>
      <c r="B1692" s="344">
        <v>140</v>
      </c>
      <c r="C1692" s="344">
        <v>100</v>
      </c>
      <c r="D1692" s="344">
        <v>100</v>
      </c>
      <c r="E1692" s="37"/>
      <c r="F1692" s="37"/>
      <c r="G1692" s="37"/>
      <c r="H1692" s="37"/>
      <c r="I1692" s="37"/>
      <c r="J1692" s="37"/>
      <c r="K1692" s="37"/>
      <c r="L1692" s="343">
        <v>1690</v>
      </c>
      <c r="M1692" s="345">
        <v>-40</v>
      </c>
      <c r="N1692" s="345">
        <v>-40</v>
      </c>
      <c r="O1692" s="345">
        <v>0</v>
      </c>
    </row>
    <row r="1693" spans="1:15" x14ac:dyDescent="0.3">
      <c r="A1693" s="343">
        <v>1691</v>
      </c>
      <c r="B1693" s="344">
        <v>140</v>
      </c>
      <c r="C1693" s="344">
        <v>100</v>
      </c>
      <c r="D1693" s="344">
        <v>100</v>
      </c>
      <c r="E1693" s="37"/>
      <c r="F1693" s="37"/>
      <c r="G1693" s="37"/>
      <c r="H1693" s="37"/>
      <c r="I1693" s="37"/>
      <c r="J1693" s="37"/>
      <c r="K1693" s="37"/>
      <c r="L1693" s="343">
        <v>1691</v>
      </c>
      <c r="M1693" s="345">
        <v>-40</v>
      </c>
      <c r="N1693" s="345">
        <v>-40</v>
      </c>
      <c r="O1693" s="345">
        <v>0</v>
      </c>
    </row>
    <row r="1694" spans="1:15" x14ac:dyDescent="0.3">
      <c r="A1694" s="343">
        <v>1692</v>
      </c>
      <c r="B1694" s="344">
        <v>140</v>
      </c>
      <c r="C1694" s="344">
        <v>100</v>
      </c>
      <c r="D1694" s="344">
        <v>100</v>
      </c>
      <c r="E1694" s="37"/>
      <c r="F1694" s="37"/>
      <c r="G1694" s="37"/>
      <c r="H1694" s="37"/>
      <c r="I1694" s="37"/>
      <c r="J1694" s="37"/>
      <c r="K1694" s="37"/>
      <c r="L1694" s="343">
        <v>1692</v>
      </c>
      <c r="M1694" s="345">
        <v>-40</v>
      </c>
      <c r="N1694" s="345">
        <v>-40</v>
      </c>
      <c r="O1694" s="345">
        <v>0</v>
      </c>
    </row>
    <row r="1695" spans="1:15" x14ac:dyDescent="0.3">
      <c r="A1695" s="343">
        <v>1693</v>
      </c>
      <c r="B1695" s="344">
        <v>140</v>
      </c>
      <c r="C1695" s="344">
        <v>100</v>
      </c>
      <c r="D1695" s="344">
        <v>100</v>
      </c>
      <c r="E1695" s="37"/>
      <c r="F1695" s="37"/>
      <c r="G1695" s="37"/>
      <c r="H1695" s="37"/>
      <c r="I1695" s="37"/>
      <c r="J1695" s="37"/>
      <c r="K1695" s="37"/>
      <c r="L1695" s="343">
        <v>1693</v>
      </c>
      <c r="M1695" s="345">
        <v>-40</v>
      </c>
      <c r="N1695" s="345">
        <v>-40</v>
      </c>
      <c r="O1695" s="345">
        <v>0</v>
      </c>
    </row>
    <row r="1696" spans="1:15" x14ac:dyDescent="0.3">
      <c r="A1696" s="343">
        <v>1694</v>
      </c>
      <c r="B1696" s="344">
        <v>140</v>
      </c>
      <c r="C1696" s="344">
        <v>100</v>
      </c>
      <c r="D1696" s="344">
        <v>100</v>
      </c>
      <c r="E1696" s="37"/>
      <c r="F1696" s="37"/>
      <c r="G1696" s="37"/>
      <c r="H1696" s="37"/>
      <c r="I1696" s="37"/>
      <c r="J1696" s="37"/>
      <c r="K1696" s="37"/>
      <c r="L1696" s="343">
        <v>1694</v>
      </c>
      <c r="M1696" s="345">
        <v>-40</v>
      </c>
      <c r="N1696" s="345">
        <v>-40</v>
      </c>
      <c r="O1696" s="345">
        <v>0</v>
      </c>
    </row>
    <row r="1697" spans="1:15" x14ac:dyDescent="0.3">
      <c r="A1697" s="343">
        <v>1695</v>
      </c>
      <c r="B1697" s="344">
        <v>140</v>
      </c>
      <c r="C1697" s="344">
        <v>100</v>
      </c>
      <c r="D1697" s="344">
        <v>100</v>
      </c>
      <c r="E1697" s="37"/>
      <c r="F1697" s="37"/>
      <c r="G1697" s="37"/>
      <c r="H1697" s="37"/>
      <c r="I1697" s="37"/>
      <c r="J1697" s="37"/>
      <c r="K1697" s="37"/>
      <c r="L1697" s="343">
        <v>1695</v>
      </c>
      <c r="M1697" s="345">
        <v>-40</v>
      </c>
      <c r="N1697" s="345">
        <v>-40</v>
      </c>
      <c r="O1697" s="345">
        <v>0</v>
      </c>
    </row>
    <row r="1698" spans="1:15" x14ac:dyDescent="0.3">
      <c r="A1698" s="343">
        <v>1696</v>
      </c>
      <c r="B1698" s="344">
        <v>140</v>
      </c>
      <c r="C1698" s="344">
        <v>100</v>
      </c>
      <c r="D1698" s="344">
        <v>100</v>
      </c>
      <c r="E1698" s="37"/>
      <c r="F1698" s="37"/>
      <c r="G1698" s="37"/>
      <c r="H1698" s="37"/>
      <c r="I1698" s="37"/>
      <c r="J1698" s="37"/>
      <c r="K1698" s="37"/>
      <c r="L1698" s="343">
        <v>1696</v>
      </c>
      <c r="M1698" s="345">
        <v>-40</v>
      </c>
      <c r="N1698" s="345">
        <v>-40</v>
      </c>
      <c r="O1698" s="345">
        <v>0</v>
      </c>
    </row>
    <row r="1699" spans="1:15" x14ac:dyDescent="0.3">
      <c r="A1699" s="343">
        <v>1697</v>
      </c>
      <c r="B1699" s="344">
        <v>140</v>
      </c>
      <c r="C1699" s="344">
        <v>100</v>
      </c>
      <c r="D1699" s="344">
        <v>100</v>
      </c>
      <c r="E1699" s="37"/>
      <c r="F1699" s="37"/>
      <c r="G1699" s="37"/>
      <c r="H1699" s="37"/>
      <c r="I1699" s="37"/>
      <c r="J1699" s="37"/>
      <c r="K1699" s="37"/>
      <c r="L1699" s="343">
        <v>1697</v>
      </c>
      <c r="M1699" s="345">
        <v>-40</v>
      </c>
      <c r="N1699" s="345">
        <v>-40</v>
      </c>
      <c r="O1699" s="345">
        <v>0</v>
      </c>
    </row>
    <row r="1700" spans="1:15" x14ac:dyDescent="0.3">
      <c r="A1700" s="343">
        <v>1698</v>
      </c>
      <c r="B1700" s="344">
        <v>140</v>
      </c>
      <c r="C1700" s="344">
        <v>100</v>
      </c>
      <c r="D1700" s="344">
        <v>100</v>
      </c>
      <c r="E1700" s="37"/>
      <c r="F1700" s="37"/>
      <c r="G1700" s="37"/>
      <c r="H1700" s="37"/>
      <c r="I1700" s="37"/>
      <c r="J1700" s="37"/>
      <c r="K1700" s="37"/>
      <c r="L1700" s="343">
        <v>1698</v>
      </c>
      <c r="M1700" s="345">
        <v>-40</v>
      </c>
      <c r="N1700" s="345">
        <v>-40</v>
      </c>
      <c r="O1700" s="345">
        <v>0</v>
      </c>
    </row>
    <row r="1701" spans="1:15" x14ac:dyDescent="0.3">
      <c r="A1701" s="343">
        <v>1699</v>
      </c>
      <c r="B1701" s="344">
        <v>140</v>
      </c>
      <c r="C1701" s="344">
        <v>100</v>
      </c>
      <c r="D1701" s="344">
        <v>100</v>
      </c>
      <c r="E1701" s="37"/>
      <c r="F1701" s="37"/>
      <c r="G1701" s="37"/>
      <c r="H1701" s="37"/>
      <c r="I1701" s="37"/>
      <c r="J1701" s="37"/>
      <c r="K1701" s="37"/>
      <c r="L1701" s="343">
        <v>1699</v>
      </c>
      <c r="M1701" s="345">
        <v>-40</v>
      </c>
      <c r="N1701" s="345">
        <v>-40</v>
      </c>
      <c r="O1701" s="345">
        <v>0</v>
      </c>
    </row>
    <row r="1702" spans="1:15" x14ac:dyDescent="0.3">
      <c r="A1702" s="343">
        <v>1700</v>
      </c>
      <c r="B1702" s="344">
        <v>140</v>
      </c>
      <c r="C1702" s="344">
        <v>100</v>
      </c>
      <c r="D1702" s="344">
        <v>100</v>
      </c>
      <c r="E1702" s="37"/>
      <c r="F1702" s="37"/>
      <c r="G1702" s="37"/>
      <c r="H1702" s="37"/>
      <c r="I1702" s="37"/>
      <c r="J1702" s="37"/>
      <c r="K1702" s="37"/>
      <c r="L1702" s="343">
        <v>1700</v>
      </c>
      <c r="M1702" s="345">
        <v>-40</v>
      </c>
      <c r="N1702" s="345">
        <v>-40</v>
      </c>
      <c r="O1702" s="345">
        <v>0</v>
      </c>
    </row>
    <row r="1703" spans="1:15" x14ac:dyDescent="0.3">
      <c r="A1703" s="343">
        <v>1701</v>
      </c>
      <c r="B1703" s="344">
        <v>140</v>
      </c>
      <c r="C1703" s="344">
        <v>100</v>
      </c>
      <c r="D1703" s="344">
        <v>100</v>
      </c>
      <c r="E1703" s="37"/>
      <c r="F1703" s="37"/>
      <c r="G1703" s="37"/>
      <c r="H1703" s="37"/>
      <c r="I1703" s="37"/>
      <c r="J1703" s="37"/>
      <c r="K1703" s="37"/>
      <c r="L1703" s="343">
        <v>1701</v>
      </c>
      <c r="M1703" s="345">
        <v>-40</v>
      </c>
      <c r="N1703" s="345">
        <v>-40</v>
      </c>
      <c r="O1703" s="345">
        <v>0</v>
      </c>
    </row>
    <row r="1704" spans="1:15" x14ac:dyDescent="0.3">
      <c r="A1704" s="343">
        <v>1702</v>
      </c>
      <c r="B1704" s="344">
        <v>140</v>
      </c>
      <c r="C1704" s="344">
        <v>100</v>
      </c>
      <c r="D1704" s="344">
        <v>100</v>
      </c>
      <c r="E1704" s="37"/>
      <c r="F1704" s="37"/>
      <c r="G1704" s="37"/>
      <c r="H1704" s="37"/>
      <c r="I1704" s="37"/>
      <c r="J1704" s="37"/>
      <c r="K1704" s="37"/>
      <c r="L1704" s="343">
        <v>1702</v>
      </c>
      <c r="M1704" s="345">
        <v>-40</v>
      </c>
      <c r="N1704" s="345">
        <v>-40</v>
      </c>
      <c r="O1704" s="345">
        <v>0</v>
      </c>
    </row>
    <row r="1705" spans="1:15" x14ac:dyDescent="0.3">
      <c r="A1705" s="343">
        <v>1703</v>
      </c>
      <c r="B1705" s="344">
        <v>140</v>
      </c>
      <c r="C1705" s="344">
        <v>100</v>
      </c>
      <c r="D1705" s="344">
        <v>100</v>
      </c>
      <c r="E1705" s="37"/>
      <c r="F1705" s="37"/>
      <c r="G1705" s="37"/>
      <c r="H1705" s="37"/>
      <c r="I1705" s="37"/>
      <c r="J1705" s="37"/>
      <c r="K1705" s="37"/>
      <c r="L1705" s="343">
        <v>1703</v>
      </c>
      <c r="M1705" s="345">
        <v>-40</v>
      </c>
      <c r="N1705" s="345">
        <v>-40</v>
      </c>
      <c r="O1705" s="345">
        <v>0</v>
      </c>
    </row>
    <row r="1706" spans="1:15" x14ac:dyDescent="0.3">
      <c r="A1706" s="343">
        <v>1704</v>
      </c>
      <c r="B1706" s="344">
        <v>140</v>
      </c>
      <c r="C1706" s="344">
        <v>100</v>
      </c>
      <c r="D1706" s="344">
        <v>100</v>
      </c>
      <c r="E1706" s="37"/>
      <c r="F1706" s="37"/>
      <c r="G1706" s="37"/>
      <c r="H1706" s="37"/>
      <c r="I1706" s="37"/>
      <c r="J1706" s="37"/>
      <c r="K1706" s="37"/>
      <c r="L1706" s="343">
        <v>1704</v>
      </c>
      <c r="M1706" s="345">
        <v>-40</v>
      </c>
      <c r="N1706" s="345">
        <v>-40</v>
      </c>
      <c r="O1706" s="345">
        <v>0</v>
      </c>
    </row>
    <row r="1707" spans="1:15" x14ac:dyDescent="0.3">
      <c r="A1707" s="343">
        <v>1705</v>
      </c>
      <c r="B1707" s="344">
        <v>140</v>
      </c>
      <c r="C1707" s="344">
        <v>100</v>
      </c>
      <c r="D1707" s="344">
        <v>100</v>
      </c>
      <c r="E1707" s="37"/>
      <c r="F1707" s="37"/>
      <c r="G1707" s="37"/>
      <c r="H1707" s="37"/>
      <c r="I1707" s="37"/>
      <c r="J1707" s="37"/>
      <c r="K1707" s="37"/>
      <c r="L1707" s="343">
        <v>1705</v>
      </c>
      <c r="M1707" s="345">
        <v>-40</v>
      </c>
      <c r="N1707" s="345">
        <v>-40</v>
      </c>
      <c r="O1707" s="345">
        <v>0</v>
      </c>
    </row>
    <row r="1708" spans="1:15" x14ac:dyDescent="0.3">
      <c r="A1708" s="343">
        <v>1706</v>
      </c>
      <c r="B1708" s="344">
        <v>140</v>
      </c>
      <c r="C1708" s="344">
        <v>100</v>
      </c>
      <c r="D1708" s="344">
        <v>100</v>
      </c>
      <c r="E1708" s="37"/>
      <c r="F1708" s="37"/>
      <c r="G1708" s="37"/>
      <c r="H1708" s="37"/>
      <c r="I1708" s="37"/>
      <c r="J1708" s="37"/>
      <c r="K1708" s="37"/>
      <c r="L1708" s="343">
        <v>1706</v>
      </c>
      <c r="M1708" s="345">
        <v>-40</v>
      </c>
      <c r="N1708" s="345">
        <v>-40</v>
      </c>
      <c r="O1708" s="345">
        <v>0</v>
      </c>
    </row>
    <row r="1709" spans="1:15" x14ac:dyDescent="0.3">
      <c r="A1709" s="343">
        <v>1707</v>
      </c>
      <c r="B1709" s="344">
        <v>140</v>
      </c>
      <c r="C1709" s="344">
        <v>100</v>
      </c>
      <c r="D1709" s="344">
        <v>100</v>
      </c>
      <c r="E1709" s="37"/>
      <c r="F1709" s="37"/>
      <c r="G1709" s="37"/>
      <c r="H1709" s="37"/>
      <c r="I1709" s="37"/>
      <c r="J1709" s="37"/>
      <c r="K1709" s="37"/>
      <c r="L1709" s="343">
        <v>1707</v>
      </c>
      <c r="M1709" s="345">
        <v>-40</v>
      </c>
      <c r="N1709" s="345">
        <v>-40</v>
      </c>
      <c r="O1709" s="345">
        <v>0</v>
      </c>
    </row>
    <row r="1710" spans="1:15" x14ac:dyDescent="0.3">
      <c r="A1710" s="343">
        <v>1708</v>
      </c>
      <c r="B1710" s="344">
        <v>140</v>
      </c>
      <c r="C1710" s="344">
        <v>100</v>
      </c>
      <c r="D1710" s="344">
        <v>100</v>
      </c>
      <c r="E1710" s="37"/>
      <c r="F1710" s="37"/>
      <c r="G1710" s="37"/>
      <c r="H1710" s="37"/>
      <c r="I1710" s="37"/>
      <c r="J1710" s="37"/>
      <c r="K1710" s="37"/>
      <c r="L1710" s="343">
        <v>1708</v>
      </c>
      <c r="M1710" s="345">
        <v>-40</v>
      </c>
      <c r="N1710" s="345">
        <v>-40</v>
      </c>
      <c r="O1710" s="345">
        <v>0</v>
      </c>
    </row>
    <row r="1711" spans="1:15" x14ac:dyDescent="0.3">
      <c r="A1711" s="343">
        <v>1709</v>
      </c>
      <c r="B1711" s="344">
        <v>140</v>
      </c>
      <c r="C1711" s="344">
        <v>100</v>
      </c>
      <c r="D1711" s="344">
        <v>100</v>
      </c>
      <c r="E1711" s="37"/>
      <c r="F1711" s="37"/>
      <c r="G1711" s="37"/>
      <c r="H1711" s="37"/>
      <c r="I1711" s="37"/>
      <c r="J1711" s="37"/>
      <c r="K1711" s="37"/>
      <c r="L1711" s="343">
        <v>1709</v>
      </c>
      <c r="M1711" s="345">
        <v>-40</v>
      </c>
      <c r="N1711" s="345">
        <v>-40</v>
      </c>
      <c r="O1711" s="345">
        <v>0</v>
      </c>
    </row>
    <row r="1712" spans="1:15" x14ac:dyDescent="0.3">
      <c r="A1712" s="343">
        <v>1710</v>
      </c>
      <c r="B1712" s="344">
        <v>140</v>
      </c>
      <c r="C1712" s="344">
        <v>100</v>
      </c>
      <c r="D1712" s="344">
        <v>100</v>
      </c>
      <c r="E1712" s="37"/>
      <c r="F1712" s="37"/>
      <c r="G1712" s="37"/>
      <c r="H1712" s="37"/>
      <c r="I1712" s="37"/>
      <c r="J1712" s="37"/>
      <c r="K1712" s="37"/>
      <c r="L1712" s="343">
        <v>1710</v>
      </c>
      <c r="M1712" s="345">
        <v>-40</v>
      </c>
      <c r="N1712" s="345">
        <v>-40</v>
      </c>
      <c r="O1712" s="345">
        <v>0</v>
      </c>
    </row>
    <row r="1713" spans="1:15" x14ac:dyDescent="0.3">
      <c r="A1713" s="343">
        <v>1711</v>
      </c>
      <c r="B1713" s="344">
        <v>140</v>
      </c>
      <c r="C1713" s="344">
        <v>100</v>
      </c>
      <c r="D1713" s="344">
        <v>100</v>
      </c>
      <c r="E1713" s="37"/>
      <c r="F1713" s="37"/>
      <c r="G1713" s="37"/>
      <c r="H1713" s="37"/>
      <c r="I1713" s="37"/>
      <c r="J1713" s="37"/>
      <c r="K1713" s="37"/>
      <c r="L1713" s="343">
        <v>1711</v>
      </c>
      <c r="M1713" s="345">
        <v>-40</v>
      </c>
      <c r="N1713" s="345">
        <v>-40</v>
      </c>
      <c r="O1713" s="345">
        <v>0</v>
      </c>
    </row>
    <row r="1714" spans="1:15" x14ac:dyDescent="0.3">
      <c r="A1714" s="343">
        <v>1712</v>
      </c>
      <c r="B1714" s="344">
        <v>140</v>
      </c>
      <c r="C1714" s="344">
        <v>100</v>
      </c>
      <c r="D1714" s="344">
        <v>100</v>
      </c>
      <c r="E1714" s="37"/>
      <c r="F1714" s="37"/>
      <c r="G1714" s="37"/>
      <c r="H1714" s="37"/>
      <c r="I1714" s="37"/>
      <c r="J1714" s="37"/>
      <c r="K1714" s="37"/>
      <c r="L1714" s="343">
        <v>1712</v>
      </c>
      <c r="M1714" s="345">
        <v>-40</v>
      </c>
      <c r="N1714" s="345">
        <v>-40</v>
      </c>
      <c r="O1714" s="345">
        <v>0</v>
      </c>
    </row>
    <row r="1715" spans="1:15" x14ac:dyDescent="0.3">
      <c r="A1715" s="343">
        <v>1713</v>
      </c>
      <c r="B1715" s="344">
        <v>140</v>
      </c>
      <c r="C1715" s="344">
        <v>100</v>
      </c>
      <c r="D1715" s="344">
        <v>100</v>
      </c>
      <c r="E1715" s="37"/>
      <c r="F1715" s="37"/>
      <c r="G1715" s="37"/>
      <c r="H1715" s="37"/>
      <c r="I1715" s="37"/>
      <c r="J1715" s="37"/>
      <c r="K1715" s="37"/>
      <c r="L1715" s="343">
        <v>1713</v>
      </c>
      <c r="M1715" s="345">
        <v>-40</v>
      </c>
      <c r="N1715" s="345">
        <v>-40</v>
      </c>
      <c r="O1715" s="345">
        <v>0</v>
      </c>
    </row>
    <row r="1716" spans="1:15" x14ac:dyDescent="0.3">
      <c r="A1716" s="343">
        <v>1714</v>
      </c>
      <c r="B1716" s="344">
        <v>140</v>
      </c>
      <c r="C1716" s="344">
        <v>100</v>
      </c>
      <c r="D1716" s="344">
        <v>100</v>
      </c>
      <c r="E1716" s="37"/>
      <c r="F1716" s="37"/>
      <c r="G1716" s="37"/>
      <c r="H1716" s="37"/>
      <c r="I1716" s="37"/>
      <c r="J1716" s="37"/>
      <c r="K1716" s="37"/>
      <c r="L1716" s="343">
        <v>1714</v>
      </c>
      <c r="M1716" s="345">
        <v>-40</v>
      </c>
      <c r="N1716" s="345">
        <v>-40</v>
      </c>
      <c r="O1716" s="345">
        <v>0</v>
      </c>
    </row>
    <row r="1717" spans="1:15" x14ac:dyDescent="0.3">
      <c r="A1717" s="343">
        <v>1715</v>
      </c>
      <c r="B1717" s="344">
        <v>140</v>
      </c>
      <c r="C1717" s="344">
        <v>100</v>
      </c>
      <c r="D1717" s="344">
        <v>100</v>
      </c>
      <c r="E1717" s="37"/>
      <c r="F1717" s="37"/>
      <c r="G1717" s="37"/>
      <c r="H1717" s="37"/>
      <c r="I1717" s="37"/>
      <c r="J1717" s="37"/>
      <c r="K1717" s="37"/>
      <c r="L1717" s="343">
        <v>1715</v>
      </c>
      <c r="M1717" s="345">
        <v>-40</v>
      </c>
      <c r="N1717" s="345">
        <v>-40</v>
      </c>
      <c r="O1717" s="345">
        <v>0</v>
      </c>
    </row>
    <row r="1718" spans="1:15" x14ac:dyDescent="0.3">
      <c r="A1718" s="343">
        <v>1716</v>
      </c>
      <c r="B1718" s="344">
        <v>140</v>
      </c>
      <c r="C1718" s="344">
        <v>100</v>
      </c>
      <c r="D1718" s="344">
        <v>100</v>
      </c>
      <c r="E1718" s="37"/>
      <c r="F1718" s="37"/>
      <c r="G1718" s="37"/>
      <c r="H1718" s="37"/>
      <c r="I1718" s="37"/>
      <c r="J1718" s="37"/>
      <c r="K1718" s="37"/>
      <c r="L1718" s="343">
        <v>1716</v>
      </c>
      <c r="M1718" s="345">
        <v>-40</v>
      </c>
      <c r="N1718" s="345">
        <v>-40</v>
      </c>
      <c r="O1718" s="345">
        <v>0</v>
      </c>
    </row>
    <row r="1719" spans="1:15" x14ac:dyDescent="0.3">
      <c r="A1719" s="343">
        <v>1717</v>
      </c>
      <c r="B1719" s="344">
        <v>140</v>
      </c>
      <c r="C1719" s="344">
        <v>100</v>
      </c>
      <c r="D1719" s="344">
        <v>100</v>
      </c>
      <c r="E1719" s="37"/>
      <c r="F1719" s="37"/>
      <c r="G1719" s="37"/>
      <c r="H1719" s="37"/>
      <c r="I1719" s="37"/>
      <c r="J1719" s="37"/>
      <c r="K1719" s="37"/>
      <c r="L1719" s="343">
        <v>1717</v>
      </c>
      <c r="M1719" s="345">
        <v>-40</v>
      </c>
      <c r="N1719" s="345">
        <v>-40</v>
      </c>
      <c r="O1719" s="345">
        <v>0</v>
      </c>
    </row>
    <row r="1720" spans="1:15" x14ac:dyDescent="0.3">
      <c r="A1720" s="343">
        <v>1718</v>
      </c>
      <c r="B1720" s="344">
        <v>140</v>
      </c>
      <c r="C1720" s="344">
        <v>100</v>
      </c>
      <c r="D1720" s="344">
        <v>100</v>
      </c>
      <c r="E1720" s="37"/>
      <c r="F1720" s="37"/>
      <c r="G1720" s="37"/>
      <c r="H1720" s="37"/>
      <c r="I1720" s="37"/>
      <c r="J1720" s="37"/>
      <c r="K1720" s="37"/>
      <c r="L1720" s="343">
        <v>1718</v>
      </c>
      <c r="M1720" s="345">
        <v>-40</v>
      </c>
      <c r="N1720" s="345">
        <v>-40</v>
      </c>
      <c r="O1720" s="345">
        <v>0</v>
      </c>
    </row>
    <row r="1721" spans="1:15" x14ac:dyDescent="0.3">
      <c r="A1721" s="343">
        <v>1719</v>
      </c>
      <c r="B1721" s="344">
        <v>140</v>
      </c>
      <c r="C1721" s="344">
        <v>100</v>
      </c>
      <c r="D1721" s="344">
        <v>100</v>
      </c>
      <c r="E1721" s="37"/>
      <c r="F1721" s="37"/>
      <c r="G1721" s="37"/>
      <c r="H1721" s="37"/>
      <c r="I1721" s="37"/>
      <c r="J1721" s="37"/>
      <c r="K1721" s="37"/>
      <c r="L1721" s="343">
        <v>1719</v>
      </c>
      <c r="M1721" s="345">
        <v>-40</v>
      </c>
      <c r="N1721" s="345">
        <v>-40</v>
      </c>
      <c r="O1721" s="345">
        <v>0</v>
      </c>
    </row>
    <row r="1722" spans="1:15" x14ac:dyDescent="0.3">
      <c r="A1722" s="343">
        <v>1720</v>
      </c>
      <c r="B1722" s="344">
        <v>140</v>
      </c>
      <c r="C1722" s="344">
        <v>100</v>
      </c>
      <c r="D1722" s="344">
        <v>100</v>
      </c>
      <c r="E1722" s="37"/>
      <c r="F1722" s="37"/>
      <c r="G1722" s="37"/>
      <c r="H1722" s="37"/>
      <c r="I1722" s="37"/>
      <c r="J1722" s="37"/>
      <c r="K1722" s="37"/>
      <c r="L1722" s="343">
        <v>1720</v>
      </c>
      <c r="M1722" s="345">
        <v>-40</v>
      </c>
      <c r="N1722" s="345">
        <v>-40</v>
      </c>
      <c r="O1722" s="345">
        <v>0</v>
      </c>
    </row>
    <row r="1723" spans="1:15" x14ac:dyDescent="0.3">
      <c r="A1723" s="343">
        <v>1721</v>
      </c>
      <c r="B1723" s="344">
        <v>140</v>
      </c>
      <c r="C1723" s="344">
        <v>100</v>
      </c>
      <c r="D1723" s="344">
        <v>100</v>
      </c>
      <c r="E1723" s="37"/>
      <c r="F1723" s="37"/>
      <c r="G1723" s="37"/>
      <c r="H1723" s="37"/>
      <c r="I1723" s="37"/>
      <c r="J1723" s="37"/>
      <c r="K1723" s="37"/>
      <c r="L1723" s="343">
        <v>1721</v>
      </c>
      <c r="M1723" s="345">
        <v>-40</v>
      </c>
      <c r="N1723" s="345">
        <v>-40</v>
      </c>
      <c r="O1723" s="345">
        <v>0</v>
      </c>
    </row>
    <row r="1724" spans="1:15" x14ac:dyDescent="0.3">
      <c r="A1724" s="343">
        <v>1722</v>
      </c>
      <c r="B1724" s="344">
        <v>140</v>
      </c>
      <c r="C1724" s="344">
        <v>100</v>
      </c>
      <c r="D1724" s="344">
        <v>100</v>
      </c>
      <c r="E1724" s="37"/>
      <c r="F1724" s="37"/>
      <c r="G1724" s="37"/>
      <c r="H1724" s="37"/>
      <c r="I1724" s="37"/>
      <c r="J1724" s="37"/>
      <c r="K1724" s="37"/>
      <c r="L1724" s="343">
        <v>1722</v>
      </c>
      <c r="M1724" s="345">
        <v>-40</v>
      </c>
      <c r="N1724" s="345">
        <v>-40</v>
      </c>
      <c r="O1724" s="345">
        <v>0</v>
      </c>
    </row>
    <row r="1725" spans="1:15" x14ac:dyDescent="0.3">
      <c r="A1725" s="343">
        <v>1723</v>
      </c>
      <c r="B1725" s="344">
        <v>140</v>
      </c>
      <c r="C1725" s="344">
        <v>100</v>
      </c>
      <c r="D1725" s="344">
        <v>100</v>
      </c>
      <c r="E1725" s="37"/>
      <c r="F1725" s="37"/>
      <c r="G1725" s="37"/>
      <c r="H1725" s="37"/>
      <c r="I1725" s="37"/>
      <c r="J1725" s="37"/>
      <c r="K1725" s="37"/>
      <c r="L1725" s="343">
        <v>1723</v>
      </c>
      <c r="M1725" s="345">
        <v>-40</v>
      </c>
      <c r="N1725" s="345">
        <v>-40</v>
      </c>
      <c r="O1725" s="345">
        <v>0</v>
      </c>
    </row>
    <row r="1726" spans="1:15" x14ac:dyDescent="0.3">
      <c r="A1726" s="343">
        <v>1724</v>
      </c>
      <c r="B1726" s="344">
        <v>140</v>
      </c>
      <c r="C1726" s="344">
        <v>100</v>
      </c>
      <c r="D1726" s="344">
        <v>100</v>
      </c>
      <c r="E1726" s="37"/>
      <c r="F1726" s="37"/>
      <c r="G1726" s="37"/>
      <c r="H1726" s="37"/>
      <c r="I1726" s="37"/>
      <c r="J1726" s="37"/>
      <c r="K1726" s="37"/>
      <c r="L1726" s="343">
        <v>1724</v>
      </c>
      <c r="M1726" s="345">
        <v>-40</v>
      </c>
      <c r="N1726" s="345">
        <v>-40</v>
      </c>
      <c r="O1726" s="345">
        <v>0</v>
      </c>
    </row>
    <row r="1727" spans="1:15" x14ac:dyDescent="0.3">
      <c r="A1727" s="343">
        <v>1725</v>
      </c>
      <c r="B1727" s="344">
        <v>140</v>
      </c>
      <c r="C1727" s="344">
        <v>100</v>
      </c>
      <c r="D1727" s="344">
        <v>100</v>
      </c>
      <c r="E1727" s="37"/>
      <c r="F1727" s="37"/>
      <c r="G1727" s="37"/>
      <c r="H1727" s="37"/>
      <c r="I1727" s="37"/>
      <c r="J1727" s="37"/>
      <c r="K1727" s="37"/>
      <c r="L1727" s="343">
        <v>1725</v>
      </c>
      <c r="M1727" s="345">
        <v>-40</v>
      </c>
      <c r="N1727" s="345">
        <v>-40</v>
      </c>
      <c r="O1727" s="345">
        <v>0</v>
      </c>
    </row>
    <row r="1728" spans="1:15" x14ac:dyDescent="0.3">
      <c r="A1728" s="343">
        <v>1726</v>
      </c>
      <c r="B1728" s="344">
        <v>140</v>
      </c>
      <c r="C1728" s="344">
        <v>100</v>
      </c>
      <c r="D1728" s="344">
        <v>100</v>
      </c>
      <c r="E1728" s="37"/>
      <c r="F1728" s="37"/>
      <c r="G1728" s="37"/>
      <c r="H1728" s="37"/>
      <c r="I1728" s="37"/>
      <c r="J1728" s="37"/>
      <c r="K1728" s="37"/>
      <c r="L1728" s="343">
        <v>1726</v>
      </c>
      <c r="M1728" s="345">
        <v>-40</v>
      </c>
      <c r="N1728" s="345">
        <v>-40</v>
      </c>
      <c r="O1728" s="345">
        <v>0</v>
      </c>
    </row>
    <row r="1729" spans="1:15" x14ac:dyDescent="0.3">
      <c r="A1729" s="343">
        <v>1727</v>
      </c>
      <c r="B1729" s="344">
        <v>140</v>
      </c>
      <c r="C1729" s="344">
        <v>100</v>
      </c>
      <c r="D1729" s="344">
        <v>100</v>
      </c>
      <c r="E1729" s="37"/>
      <c r="F1729" s="37"/>
      <c r="G1729" s="37"/>
      <c r="H1729" s="37"/>
      <c r="I1729" s="37"/>
      <c r="J1729" s="37"/>
      <c r="K1729" s="37"/>
      <c r="L1729" s="343">
        <v>1727</v>
      </c>
      <c r="M1729" s="345">
        <v>-40</v>
      </c>
      <c r="N1729" s="345">
        <v>-40</v>
      </c>
      <c r="O1729" s="345">
        <v>0</v>
      </c>
    </row>
    <row r="1730" spans="1:15" x14ac:dyDescent="0.3">
      <c r="A1730" s="343">
        <v>1728</v>
      </c>
      <c r="B1730" s="344">
        <v>140</v>
      </c>
      <c r="C1730" s="344">
        <v>100</v>
      </c>
      <c r="D1730" s="344">
        <v>100</v>
      </c>
      <c r="E1730" s="37"/>
      <c r="F1730" s="37"/>
      <c r="G1730" s="37"/>
      <c r="H1730" s="37"/>
      <c r="I1730" s="37"/>
      <c r="J1730" s="37"/>
      <c r="K1730" s="37"/>
      <c r="L1730" s="343">
        <v>1728</v>
      </c>
      <c r="M1730" s="345">
        <v>-40</v>
      </c>
      <c r="N1730" s="345">
        <v>-40</v>
      </c>
      <c r="O1730" s="345">
        <v>0</v>
      </c>
    </row>
    <row r="1731" spans="1:15" x14ac:dyDescent="0.3">
      <c r="A1731" s="343">
        <v>1729</v>
      </c>
      <c r="B1731" s="344">
        <v>140</v>
      </c>
      <c r="C1731" s="344">
        <v>100</v>
      </c>
      <c r="D1731" s="344">
        <v>100</v>
      </c>
      <c r="E1731" s="37"/>
      <c r="F1731" s="37"/>
      <c r="G1731" s="37"/>
      <c r="H1731" s="37"/>
      <c r="I1731" s="37"/>
      <c r="J1731" s="37"/>
      <c r="K1731" s="37"/>
      <c r="L1731" s="343">
        <v>1729</v>
      </c>
      <c r="M1731" s="345">
        <v>-40</v>
      </c>
      <c r="N1731" s="345">
        <v>-40</v>
      </c>
      <c r="O1731" s="345">
        <v>0</v>
      </c>
    </row>
    <row r="1732" spans="1:15" x14ac:dyDescent="0.3">
      <c r="A1732" s="343">
        <v>1730</v>
      </c>
      <c r="B1732" s="344">
        <v>140</v>
      </c>
      <c r="C1732" s="344">
        <v>100</v>
      </c>
      <c r="D1732" s="344">
        <v>100</v>
      </c>
      <c r="E1732" s="37"/>
      <c r="F1732" s="37"/>
      <c r="G1732" s="37"/>
      <c r="H1732" s="37"/>
      <c r="I1732" s="37"/>
      <c r="J1732" s="37"/>
      <c r="K1732" s="37"/>
      <c r="L1732" s="343">
        <v>1730</v>
      </c>
      <c r="M1732" s="345">
        <v>-40</v>
      </c>
      <c r="N1732" s="345">
        <v>-40</v>
      </c>
      <c r="O1732" s="345">
        <v>0</v>
      </c>
    </row>
    <row r="1733" spans="1:15" x14ac:dyDescent="0.3">
      <c r="A1733" s="343">
        <v>1731</v>
      </c>
      <c r="B1733" s="344">
        <v>140</v>
      </c>
      <c r="C1733" s="344">
        <v>100</v>
      </c>
      <c r="D1733" s="344">
        <v>100</v>
      </c>
      <c r="E1733" s="37"/>
      <c r="F1733" s="37"/>
      <c r="G1733" s="37"/>
      <c r="H1733" s="37"/>
      <c r="I1733" s="37"/>
      <c r="J1733" s="37"/>
      <c r="K1733" s="37"/>
      <c r="L1733" s="343">
        <v>1731</v>
      </c>
      <c r="M1733" s="345">
        <v>-40</v>
      </c>
      <c r="N1733" s="345">
        <v>-40</v>
      </c>
      <c r="O1733" s="345">
        <v>0</v>
      </c>
    </row>
    <row r="1734" spans="1:15" x14ac:dyDescent="0.3">
      <c r="A1734" s="343">
        <v>1732</v>
      </c>
      <c r="B1734" s="344">
        <v>140</v>
      </c>
      <c r="C1734" s="344">
        <v>100</v>
      </c>
      <c r="D1734" s="344">
        <v>100</v>
      </c>
      <c r="E1734" s="37"/>
      <c r="F1734" s="37"/>
      <c r="G1734" s="37"/>
      <c r="H1734" s="37"/>
      <c r="I1734" s="37"/>
      <c r="J1734" s="37"/>
      <c r="K1734" s="37"/>
      <c r="L1734" s="343">
        <v>1732</v>
      </c>
      <c r="M1734" s="345">
        <v>-40</v>
      </c>
      <c r="N1734" s="345">
        <v>-40</v>
      </c>
      <c r="O1734" s="345">
        <v>0</v>
      </c>
    </row>
    <row r="1735" spans="1:15" x14ac:dyDescent="0.3">
      <c r="A1735" s="343">
        <v>1733</v>
      </c>
      <c r="B1735" s="344">
        <v>140</v>
      </c>
      <c r="C1735" s="344">
        <v>100</v>
      </c>
      <c r="D1735" s="344">
        <v>100</v>
      </c>
      <c r="E1735" s="37"/>
      <c r="F1735" s="37"/>
      <c r="G1735" s="37"/>
      <c r="H1735" s="37"/>
      <c r="I1735" s="37"/>
      <c r="J1735" s="37"/>
      <c r="K1735" s="37"/>
      <c r="L1735" s="343">
        <v>1733</v>
      </c>
      <c r="M1735" s="345">
        <v>-40</v>
      </c>
      <c r="N1735" s="345">
        <v>-40</v>
      </c>
      <c r="O1735" s="345">
        <v>0</v>
      </c>
    </row>
    <row r="1736" spans="1:15" x14ac:dyDescent="0.3">
      <c r="A1736" s="343">
        <v>1734</v>
      </c>
      <c r="B1736" s="344">
        <v>140</v>
      </c>
      <c r="C1736" s="344">
        <v>100</v>
      </c>
      <c r="D1736" s="344">
        <v>100</v>
      </c>
      <c r="E1736" s="37"/>
      <c r="F1736" s="37"/>
      <c r="G1736" s="37"/>
      <c r="H1736" s="37"/>
      <c r="I1736" s="37"/>
      <c r="J1736" s="37"/>
      <c r="K1736" s="37"/>
      <c r="L1736" s="343">
        <v>1734</v>
      </c>
      <c r="M1736" s="345">
        <v>-40</v>
      </c>
      <c r="N1736" s="345">
        <v>-40</v>
      </c>
      <c r="O1736" s="345">
        <v>0</v>
      </c>
    </row>
    <row r="1737" spans="1:15" x14ac:dyDescent="0.3">
      <c r="A1737" s="343">
        <v>1735</v>
      </c>
      <c r="B1737" s="344">
        <v>140</v>
      </c>
      <c r="C1737" s="344">
        <v>100</v>
      </c>
      <c r="D1737" s="344">
        <v>100</v>
      </c>
      <c r="E1737" s="37"/>
      <c r="F1737" s="37"/>
      <c r="G1737" s="37"/>
      <c r="H1737" s="37"/>
      <c r="I1737" s="37"/>
      <c r="J1737" s="37"/>
      <c r="K1737" s="37"/>
      <c r="L1737" s="343">
        <v>1735</v>
      </c>
      <c r="M1737" s="345">
        <v>-40</v>
      </c>
      <c r="N1737" s="345">
        <v>-40</v>
      </c>
      <c r="O1737" s="345">
        <v>0</v>
      </c>
    </row>
    <row r="1738" spans="1:15" x14ac:dyDescent="0.3">
      <c r="A1738" s="343">
        <v>1736</v>
      </c>
      <c r="B1738" s="344">
        <v>140</v>
      </c>
      <c r="C1738" s="344">
        <v>100</v>
      </c>
      <c r="D1738" s="344">
        <v>100</v>
      </c>
      <c r="E1738" s="37"/>
      <c r="F1738" s="37"/>
      <c r="G1738" s="37"/>
      <c r="H1738" s="37"/>
      <c r="I1738" s="37"/>
      <c r="J1738" s="37"/>
      <c r="K1738" s="37"/>
      <c r="L1738" s="343">
        <v>1736</v>
      </c>
      <c r="M1738" s="345">
        <v>-40</v>
      </c>
      <c r="N1738" s="345">
        <v>-40</v>
      </c>
      <c r="O1738" s="345">
        <v>0</v>
      </c>
    </row>
    <row r="1739" spans="1:15" x14ac:dyDescent="0.3">
      <c r="A1739" s="343">
        <v>1737</v>
      </c>
      <c r="B1739" s="344">
        <v>140</v>
      </c>
      <c r="C1739" s="344">
        <v>100</v>
      </c>
      <c r="D1739" s="344">
        <v>100</v>
      </c>
      <c r="E1739" s="37"/>
      <c r="F1739" s="37"/>
      <c r="G1739" s="37"/>
      <c r="H1739" s="37"/>
      <c r="I1739" s="37"/>
      <c r="J1739" s="37"/>
      <c r="K1739" s="37"/>
      <c r="L1739" s="343">
        <v>1737</v>
      </c>
      <c r="M1739" s="345">
        <v>-40</v>
      </c>
      <c r="N1739" s="345">
        <v>-40</v>
      </c>
      <c r="O1739" s="345">
        <v>0</v>
      </c>
    </row>
    <row r="1740" spans="1:15" x14ac:dyDescent="0.3">
      <c r="A1740" s="343">
        <v>1738</v>
      </c>
      <c r="B1740" s="344">
        <v>140</v>
      </c>
      <c r="C1740" s="344">
        <v>100</v>
      </c>
      <c r="D1740" s="344">
        <v>100</v>
      </c>
      <c r="E1740" s="37"/>
      <c r="F1740" s="37"/>
      <c r="G1740" s="37"/>
      <c r="H1740" s="37"/>
      <c r="I1740" s="37"/>
      <c r="J1740" s="37"/>
      <c r="K1740" s="37"/>
      <c r="L1740" s="343">
        <v>1738</v>
      </c>
      <c r="M1740" s="345">
        <v>-40</v>
      </c>
      <c r="N1740" s="345">
        <v>-40</v>
      </c>
      <c r="O1740" s="345">
        <v>0</v>
      </c>
    </row>
    <row r="1741" spans="1:15" x14ac:dyDescent="0.3">
      <c r="A1741" s="343">
        <v>1739</v>
      </c>
      <c r="B1741" s="344">
        <v>140</v>
      </c>
      <c r="C1741" s="344">
        <v>100</v>
      </c>
      <c r="D1741" s="344">
        <v>100</v>
      </c>
      <c r="E1741" s="37"/>
      <c r="F1741" s="37"/>
      <c r="G1741" s="37"/>
      <c r="H1741" s="37"/>
      <c r="I1741" s="37"/>
      <c r="J1741" s="37"/>
      <c r="K1741" s="37"/>
      <c r="L1741" s="343">
        <v>1739</v>
      </c>
      <c r="M1741" s="345">
        <v>-40</v>
      </c>
      <c r="N1741" s="345">
        <v>-40</v>
      </c>
      <c r="O1741" s="345">
        <v>0</v>
      </c>
    </row>
    <row r="1742" spans="1:15" x14ac:dyDescent="0.3">
      <c r="A1742" s="343">
        <v>1740</v>
      </c>
      <c r="B1742" s="344">
        <v>140</v>
      </c>
      <c r="C1742" s="344">
        <v>100</v>
      </c>
      <c r="D1742" s="344">
        <v>100</v>
      </c>
      <c r="E1742" s="37"/>
      <c r="F1742" s="37"/>
      <c r="G1742" s="37"/>
      <c r="H1742" s="37"/>
      <c r="I1742" s="37"/>
      <c r="J1742" s="37"/>
      <c r="K1742" s="37"/>
      <c r="L1742" s="343">
        <v>1740</v>
      </c>
      <c r="M1742" s="345">
        <v>-40</v>
      </c>
      <c r="N1742" s="345">
        <v>-40</v>
      </c>
      <c r="O1742" s="345">
        <v>0</v>
      </c>
    </row>
    <row r="1743" spans="1:15" x14ac:dyDescent="0.3">
      <c r="A1743" s="343">
        <v>1741</v>
      </c>
      <c r="B1743" s="344">
        <v>140</v>
      </c>
      <c r="C1743" s="344">
        <v>100</v>
      </c>
      <c r="D1743" s="344">
        <v>100</v>
      </c>
      <c r="E1743" s="37"/>
      <c r="F1743" s="37"/>
      <c r="G1743" s="37"/>
      <c r="H1743" s="37"/>
      <c r="I1743" s="37"/>
      <c r="J1743" s="37"/>
      <c r="K1743" s="37"/>
      <c r="L1743" s="343">
        <v>1741</v>
      </c>
      <c r="M1743" s="345">
        <v>-40</v>
      </c>
      <c r="N1743" s="345">
        <v>-40</v>
      </c>
      <c r="O1743" s="345">
        <v>0</v>
      </c>
    </row>
    <row r="1744" spans="1:15" x14ac:dyDescent="0.3">
      <c r="A1744" s="343">
        <v>1742</v>
      </c>
      <c r="B1744" s="344">
        <v>140</v>
      </c>
      <c r="C1744" s="344">
        <v>100</v>
      </c>
      <c r="D1744" s="344">
        <v>100</v>
      </c>
      <c r="E1744" s="37"/>
      <c r="F1744" s="37"/>
      <c r="G1744" s="37"/>
      <c r="H1744" s="37"/>
      <c r="I1744" s="37"/>
      <c r="J1744" s="37"/>
      <c r="K1744" s="37"/>
      <c r="L1744" s="343">
        <v>1742</v>
      </c>
      <c r="M1744" s="345">
        <v>-40</v>
      </c>
      <c r="N1744" s="345">
        <v>-40</v>
      </c>
      <c r="O1744" s="345">
        <v>0</v>
      </c>
    </row>
    <row r="1745" spans="1:15" x14ac:dyDescent="0.3">
      <c r="A1745" s="343">
        <v>1743</v>
      </c>
      <c r="B1745" s="344">
        <v>140</v>
      </c>
      <c r="C1745" s="344">
        <v>100</v>
      </c>
      <c r="D1745" s="344">
        <v>100</v>
      </c>
      <c r="E1745" s="37"/>
      <c r="F1745" s="37"/>
      <c r="G1745" s="37"/>
      <c r="H1745" s="37"/>
      <c r="I1745" s="37"/>
      <c r="J1745" s="37"/>
      <c r="K1745" s="37"/>
      <c r="L1745" s="343">
        <v>1743</v>
      </c>
      <c r="M1745" s="345">
        <v>-40</v>
      </c>
      <c r="N1745" s="345">
        <v>-40</v>
      </c>
      <c r="O1745" s="345">
        <v>0</v>
      </c>
    </row>
    <row r="1746" spans="1:15" x14ac:dyDescent="0.3">
      <c r="A1746" s="343">
        <v>1744</v>
      </c>
      <c r="B1746" s="344">
        <v>140</v>
      </c>
      <c r="C1746" s="344">
        <v>100</v>
      </c>
      <c r="D1746" s="344">
        <v>100</v>
      </c>
      <c r="E1746" s="37"/>
      <c r="F1746" s="37"/>
      <c r="G1746" s="37"/>
      <c r="H1746" s="37"/>
      <c r="I1746" s="37"/>
      <c r="J1746" s="37"/>
      <c r="K1746" s="37"/>
      <c r="L1746" s="343">
        <v>1744</v>
      </c>
      <c r="M1746" s="345">
        <v>-40</v>
      </c>
      <c r="N1746" s="345">
        <v>-40</v>
      </c>
      <c r="O1746" s="345">
        <v>0</v>
      </c>
    </row>
    <row r="1747" spans="1:15" x14ac:dyDescent="0.3">
      <c r="A1747" s="343">
        <v>1745</v>
      </c>
      <c r="B1747" s="344">
        <v>140</v>
      </c>
      <c r="C1747" s="344">
        <v>100</v>
      </c>
      <c r="D1747" s="344">
        <v>100</v>
      </c>
      <c r="E1747" s="37"/>
      <c r="F1747" s="37"/>
      <c r="G1747" s="37"/>
      <c r="H1747" s="37"/>
      <c r="I1747" s="37"/>
      <c r="J1747" s="37"/>
      <c r="K1747" s="37"/>
      <c r="L1747" s="343">
        <v>1745</v>
      </c>
      <c r="M1747" s="345">
        <v>-40</v>
      </c>
      <c r="N1747" s="345">
        <v>-40</v>
      </c>
      <c r="O1747" s="345">
        <v>0</v>
      </c>
    </row>
    <row r="1748" spans="1:15" x14ac:dyDescent="0.3">
      <c r="A1748" s="343">
        <v>1746</v>
      </c>
      <c r="B1748" s="344">
        <v>140</v>
      </c>
      <c r="C1748" s="344">
        <v>100</v>
      </c>
      <c r="D1748" s="344">
        <v>100</v>
      </c>
      <c r="E1748" s="37"/>
      <c r="F1748" s="37"/>
      <c r="G1748" s="37"/>
      <c r="H1748" s="37"/>
      <c r="I1748" s="37"/>
      <c r="J1748" s="37"/>
      <c r="K1748" s="37"/>
      <c r="L1748" s="343">
        <v>1746</v>
      </c>
      <c r="M1748" s="345">
        <v>-40</v>
      </c>
      <c r="N1748" s="345">
        <v>-40</v>
      </c>
      <c r="O1748" s="345">
        <v>0</v>
      </c>
    </row>
    <row r="1749" spans="1:15" x14ac:dyDescent="0.3">
      <c r="A1749" s="343">
        <v>1747</v>
      </c>
      <c r="B1749" s="344">
        <v>140</v>
      </c>
      <c r="C1749" s="344">
        <v>100</v>
      </c>
      <c r="D1749" s="344">
        <v>100</v>
      </c>
      <c r="E1749" s="37"/>
      <c r="F1749" s="37"/>
      <c r="G1749" s="37"/>
      <c r="H1749" s="37"/>
      <c r="I1749" s="37"/>
      <c r="J1749" s="37"/>
      <c r="K1749" s="37"/>
      <c r="L1749" s="343">
        <v>1747</v>
      </c>
      <c r="M1749" s="345">
        <v>-40</v>
      </c>
      <c r="N1749" s="345">
        <v>-40</v>
      </c>
      <c r="O1749" s="345">
        <v>0</v>
      </c>
    </row>
    <row r="1750" spans="1:15" x14ac:dyDescent="0.3">
      <c r="A1750" s="343">
        <v>1748</v>
      </c>
      <c r="B1750" s="344">
        <v>140</v>
      </c>
      <c r="C1750" s="344">
        <v>100</v>
      </c>
      <c r="D1750" s="344">
        <v>100</v>
      </c>
      <c r="E1750" s="37"/>
      <c r="F1750" s="37"/>
      <c r="G1750" s="37"/>
      <c r="H1750" s="37"/>
      <c r="I1750" s="37"/>
      <c r="J1750" s="37"/>
      <c r="K1750" s="37"/>
      <c r="L1750" s="343">
        <v>1748</v>
      </c>
      <c r="M1750" s="345">
        <v>-40</v>
      </c>
      <c r="N1750" s="345">
        <v>-40</v>
      </c>
      <c r="O1750" s="345">
        <v>0</v>
      </c>
    </row>
    <row r="1751" spans="1:15" x14ac:dyDescent="0.3">
      <c r="A1751" s="343">
        <v>1749</v>
      </c>
      <c r="B1751" s="344">
        <v>140</v>
      </c>
      <c r="C1751" s="344">
        <v>100</v>
      </c>
      <c r="D1751" s="344">
        <v>100</v>
      </c>
      <c r="E1751" s="37"/>
      <c r="F1751" s="37"/>
      <c r="G1751" s="37"/>
      <c r="H1751" s="37"/>
      <c r="I1751" s="37"/>
      <c r="J1751" s="37"/>
      <c r="K1751" s="37"/>
      <c r="L1751" s="343">
        <v>1749</v>
      </c>
      <c r="M1751" s="345">
        <v>-40</v>
      </c>
      <c r="N1751" s="345">
        <v>-40</v>
      </c>
      <c r="O1751" s="345">
        <v>0</v>
      </c>
    </row>
    <row r="1752" spans="1:15" x14ac:dyDescent="0.3">
      <c r="A1752" s="343">
        <v>1750</v>
      </c>
      <c r="B1752" s="344">
        <v>140</v>
      </c>
      <c r="C1752" s="344">
        <v>100</v>
      </c>
      <c r="D1752" s="344">
        <v>100</v>
      </c>
      <c r="E1752" s="37"/>
      <c r="F1752" s="37"/>
      <c r="G1752" s="37"/>
      <c r="H1752" s="37"/>
      <c r="I1752" s="37"/>
      <c r="J1752" s="37"/>
      <c r="K1752" s="37"/>
      <c r="L1752" s="343">
        <v>1750</v>
      </c>
      <c r="M1752" s="345">
        <v>-40</v>
      </c>
      <c r="N1752" s="345">
        <v>-40</v>
      </c>
      <c r="O1752" s="345">
        <v>0</v>
      </c>
    </row>
    <row r="1753" spans="1:15" x14ac:dyDescent="0.3">
      <c r="A1753" s="343">
        <v>1751</v>
      </c>
      <c r="B1753" s="344">
        <v>140</v>
      </c>
      <c r="C1753" s="344">
        <v>100</v>
      </c>
      <c r="D1753" s="344">
        <v>100</v>
      </c>
      <c r="E1753" s="37"/>
      <c r="F1753" s="37"/>
      <c r="G1753" s="37"/>
      <c r="H1753" s="37"/>
      <c r="I1753" s="37"/>
      <c r="J1753" s="37"/>
      <c r="K1753" s="37"/>
      <c r="L1753" s="343">
        <v>1751</v>
      </c>
      <c r="M1753" s="345">
        <v>-40</v>
      </c>
      <c r="N1753" s="345">
        <v>-40</v>
      </c>
      <c r="O1753" s="345">
        <v>0</v>
      </c>
    </row>
    <row r="1754" spans="1:15" x14ac:dyDescent="0.3">
      <c r="A1754" s="343">
        <v>1752</v>
      </c>
      <c r="B1754" s="344">
        <v>140</v>
      </c>
      <c r="C1754" s="344">
        <v>100</v>
      </c>
      <c r="D1754" s="344">
        <v>100</v>
      </c>
      <c r="E1754" s="37"/>
      <c r="F1754" s="37"/>
      <c r="G1754" s="37"/>
      <c r="H1754" s="37"/>
      <c r="I1754" s="37"/>
      <c r="J1754" s="37"/>
      <c r="K1754" s="37"/>
      <c r="L1754" s="343">
        <v>1752</v>
      </c>
      <c r="M1754" s="345">
        <v>-40</v>
      </c>
      <c r="N1754" s="345">
        <v>-40</v>
      </c>
      <c r="O1754" s="345">
        <v>0</v>
      </c>
    </row>
    <row r="1755" spans="1:15" x14ac:dyDescent="0.3">
      <c r="A1755" s="343">
        <v>1753</v>
      </c>
      <c r="B1755" s="344">
        <v>140</v>
      </c>
      <c r="C1755" s="344">
        <v>100</v>
      </c>
      <c r="D1755" s="344">
        <v>100</v>
      </c>
      <c r="E1755" s="37"/>
      <c r="F1755" s="37"/>
      <c r="G1755" s="37"/>
      <c r="H1755" s="37"/>
      <c r="I1755" s="37"/>
      <c r="J1755" s="37"/>
      <c r="K1755" s="37"/>
      <c r="L1755" s="343">
        <v>1753</v>
      </c>
      <c r="M1755" s="345">
        <v>-40</v>
      </c>
      <c r="N1755" s="345">
        <v>-40</v>
      </c>
      <c r="O1755" s="345">
        <v>0</v>
      </c>
    </row>
    <row r="1756" spans="1:15" x14ac:dyDescent="0.3">
      <c r="A1756" s="343">
        <v>1754</v>
      </c>
      <c r="B1756" s="344">
        <v>140</v>
      </c>
      <c r="C1756" s="344">
        <v>100</v>
      </c>
      <c r="D1756" s="344">
        <v>100</v>
      </c>
      <c r="E1756" s="37"/>
      <c r="F1756" s="37"/>
      <c r="G1756" s="37"/>
      <c r="H1756" s="37"/>
      <c r="I1756" s="37"/>
      <c r="J1756" s="37"/>
      <c r="K1756" s="37"/>
      <c r="L1756" s="343">
        <v>1754</v>
      </c>
      <c r="M1756" s="345">
        <v>-40</v>
      </c>
      <c r="N1756" s="345">
        <v>-40</v>
      </c>
      <c r="O1756" s="345">
        <v>0</v>
      </c>
    </row>
    <row r="1757" spans="1:15" x14ac:dyDescent="0.3">
      <c r="A1757" s="343">
        <v>1755</v>
      </c>
      <c r="B1757" s="344">
        <v>140</v>
      </c>
      <c r="C1757" s="344">
        <v>100</v>
      </c>
      <c r="D1757" s="344">
        <v>100</v>
      </c>
      <c r="E1757" s="37"/>
      <c r="F1757" s="37"/>
      <c r="G1757" s="37"/>
      <c r="H1757" s="37"/>
      <c r="I1757" s="37"/>
      <c r="J1757" s="37"/>
      <c r="K1757" s="37"/>
      <c r="L1757" s="343">
        <v>1755</v>
      </c>
      <c r="M1757" s="345">
        <v>-40</v>
      </c>
      <c r="N1757" s="345">
        <v>-40</v>
      </c>
      <c r="O1757" s="345">
        <v>0</v>
      </c>
    </row>
    <row r="1758" spans="1:15" x14ac:dyDescent="0.3">
      <c r="A1758" s="343">
        <v>1756</v>
      </c>
      <c r="B1758" s="344">
        <v>140</v>
      </c>
      <c r="C1758" s="344">
        <v>100</v>
      </c>
      <c r="D1758" s="344">
        <v>100</v>
      </c>
      <c r="E1758" s="37"/>
      <c r="F1758" s="37"/>
      <c r="G1758" s="37"/>
      <c r="H1758" s="37"/>
      <c r="I1758" s="37"/>
      <c r="J1758" s="37"/>
      <c r="K1758" s="37"/>
      <c r="L1758" s="343">
        <v>1756</v>
      </c>
      <c r="M1758" s="345">
        <v>-40</v>
      </c>
      <c r="N1758" s="345">
        <v>-40</v>
      </c>
      <c r="O1758" s="345">
        <v>0</v>
      </c>
    </row>
    <row r="1759" spans="1:15" x14ac:dyDescent="0.3">
      <c r="A1759" s="343">
        <v>1757</v>
      </c>
      <c r="B1759" s="344">
        <v>140</v>
      </c>
      <c r="C1759" s="344">
        <v>100</v>
      </c>
      <c r="D1759" s="344">
        <v>100</v>
      </c>
      <c r="E1759" s="37"/>
      <c r="F1759" s="37"/>
      <c r="G1759" s="37"/>
      <c r="H1759" s="37"/>
      <c r="I1759" s="37"/>
      <c r="J1759" s="37"/>
      <c r="K1759" s="37"/>
      <c r="L1759" s="343">
        <v>1757</v>
      </c>
      <c r="M1759" s="345">
        <v>-40</v>
      </c>
      <c r="N1759" s="345">
        <v>-40</v>
      </c>
      <c r="O1759" s="345">
        <v>0</v>
      </c>
    </row>
    <row r="1760" spans="1:15" x14ac:dyDescent="0.3">
      <c r="A1760" s="343">
        <v>1758</v>
      </c>
      <c r="B1760" s="344">
        <v>140</v>
      </c>
      <c r="C1760" s="344">
        <v>100</v>
      </c>
      <c r="D1760" s="344">
        <v>100</v>
      </c>
      <c r="E1760" s="37"/>
      <c r="F1760" s="37"/>
      <c r="G1760" s="37"/>
      <c r="H1760" s="37"/>
      <c r="I1760" s="37"/>
      <c r="J1760" s="37"/>
      <c r="K1760" s="37"/>
      <c r="L1760" s="343">
        <v>1758</v>
      </c>
      <c r="M1760" s="345">
        <v>-40</v>
      </c>
      <c r="N1760" s="345">
        <v>-40</v>
      </c>
      <c r="O1760" s="345">
        <v>0</v>
      </c>
    </row>
    <row r="1761" spans="1:15" x14ac:dyDescent="0.3">
      <c r="A1761" s="343">
        <v>1759</v>
      </c>
      <c r="B1761" s="344">
        <v>140</v>
      </c>
      <c r="C1761" s="344">
        <v>100</v>
      </c>
      <c r="D1761" s="344">
        <v>100</v>
      </c>
      <c r="E1761" s="37"/>
      <c r="F1761" s="37"/>
      <c r="G1761" s="37"/>
      <c r="H1761" s="37"/>
      <c r="I1761" s="37"/>
      <c r="J1761" s="37"/>
      <c r="K1761" s="37"/>
      <c r="L1761" s="343">
        <v>1759</v>
      </c>
      <c r="M1761" s="345">
        <v>-40</v>
      </c>
      <c r="N1761" s="345">
        <v>-40</v>
      </c>
      <c r="O1761" s="345">
        <v>0</v>
      </c>
    </row>
    <row r="1762" spans="1:15" x14ac:dyDescent="0.3">
      <c r="A1762" s="343">
        <v>1760</v>
      </c>
      <c r="B1762" s="344">
        <v>140</v>
      </c>
      <c r="C1762" s="344">
        <v>100</v>
      </c>
      <c r="D1762" s="344">
        <v>100</v>
      </c>
      <c r="E1762" s="37"/>
      <c r="F1762" s="37"/>
      <c r="G1762" s="37"/>
      <c r="H1762" s="37"/>
      <c r="I1762" s="37"/>
      <c r="J1762" s="37"/>
      <c r="K1762" s="37"/>
      <c r="L1762" s="343">
        <v>1760</v>
      </c>
      <c r="M1762" s="345">
        <v>-40</v>
      </c>
      <c r="N1762" s="345">
        <v>-40</v>
      </c>
      <c r="O1762" s="345">
        <v>0</v>
      </c>
    </row>
    <row r="1763" spans="1:15" x14ac:dyDescent="0.3">
      <c r="A1763" s="343">
        <v>1761</v>
      </c>
      <c r="B1763" s="344">
        <v>140</v>
      </c>
      <c r="C1763" s="344">
        <v>100</v>
      </c>
      <c r="D1763" s="344">
        <v>100</v>
      </c>
      <c r="E1763" s="37"/>
      <c r="F1763" s="37"/>
      <c r="G1763" s="37"/>
      <c r="H1763" s="37"/>
      <c r="I1763" s="37"/>
      <c r="J1763" s="37"/>
      <c r="K1763" s="37"/>
      <c r="L1763" s="343">
        <v>1761</v>
      </c>
      <c r="M1763" s="345">
        <v>-40</v>
      </c>
      <c r="N1763" s="345">
        <v>-40</v>
      </c>
      <c r="O1763" s="345">
        <v>0</v>
      </c>
    </row>
    <row r="1764" spans="1:15" x14ac:dyDescent="0.3">
      <c r="A1764" s="343">
        <v>1762</v>
      </c>
      <c r="B1764" s="344">
        <v>140</v>
      </c>
      <c r="C1764" s="344">
        <v>100</v>
      </c>
      <c r="D1764" s="344">
        <v>100</v>
      </c>
      <c r="E1764" s="37"/>
      <c r="F1764" s="37"/>
      <c r="G1764" s="37"/>
      <c r="H1764" s="37"/>
      <c r="I1764" s="37"/>
      <c r="J1764" s="37"/>
      <c r="K1764" s="37"/>
      <c r="L1764" s="343">
        <v>1762</v>
      </c>
      <c r="M1764" s="345">
        <v>-40</v>
      </c>
      <c r="N1764" s="345">
        <v>-40</v>
      </c>
      <c r="O1764" s="345">
        <v>0</v>
      </c>
    </row>
    <row r="1765" spans="1:15" x14ac:dyDescent="0.3">
      <c r="A1765" s="343">
        <v>1763</v>
      </c>
      <c r="B1765" s="344">
        <v>140</v>
      </c>
      <c r="C1765" s="344">
        <v>100</v>
      </c>
      <c r="D1765" s="344">
        <v>100</v>
      </c>
      <c r="E1765" s="37"/>
      <c r="F1765" s="37"/>
      <c r="G1765" s="37"/>
      <c r="H1765" s="37"/>
      <c r="I1765" s="37"/>
      <c r="J1765" s="37"/>
      <c r="K1765" s="37"/>
      <c r="L1765" s="343">
        <v>1763</v>
      </c>
      <c r="M1765" s="345">
        <v>-40</v>
      </c>
      <c r="N1765" s="345">
        <v>-40</v>
      </c>
      <c r="O1765" s="345">
        <v>0</v>
      </c>
    </row>
    <row r="1766" spans="1:15" x14ac:dyDescent="0.3">
      <c r="A1766" s="343">
        <v>1764</v>
      </c>
      <c r="B1766" s="344">
        <v>140</v>
      </c>
      <c r="C1766" s="344">
        <v>100</v>
      </c>
      <c r="D1766" s="344">
        <v>100</v>
      </c>
      <c r="E1766" s="37"/>
      <c r="F1766" s="37"/>
      <c r="G1766" s="37"/>
      <c r="H1766" s="37"/>
      <c r="I1766" s="37"/>
      <c r="J1766" s="37"/>
      <c r="K1766" s="37"/>
      <c r="L1766" s="343">
        <v>1764</v>
      </c>
      <c r="M1766" s="345">
        <v>-40</v>
      </c>
      <c r="N1766" s="345">
        <v>-40</v>
      </c>
      <c r="O1766" s="345">
        <v>0</v>
      </c>
    </row>
    <row r="1767" spans="1:15" x14ac:dyDescent="0.3">
      <c r="A1767" s="343">
        <v>1765</v>
      </c>
      <c r="B1767" s="344">
        <v>140</v>
      </c>
      <c r="C1767" s="344">
        <v>100</v>
      </c>
      <c r="D1767" s="344">
        <v>100</v>
      </c>
      <c r="E1767" s="37"/>
      <c r="F1767" s="37"/>
      <c r="G1767" s="37"/>
      <c r="H1767" s="37"/>
      <c r="I1767" s="37"/>
      <c r="J1767" s="37"/>
      <c r="K1767" s="37"/>
      <c r="L1767" s="343">
        <v>1765</v>
      </c>
      <c r="M1767" s="345">
        <v>-40</v>
      </c>
      <c r="N1767" s="345">
        <v>-40</v>
      </c>
      <c r="O1767" s="345">
        <v>0</v>
      </c>
    </row>
    <row r="1768" spans="1:15" x14ac:dyDescent="0.3">
      <c r="A1768" s="343">
        <v>1766</v>
      </c>
      <c r="B1768" s="344">
        <v>140</v>
      </c>
      <c r="C1768" s="344">
        <v>100</v>
      </c>
      <c r="D1768" s="344">
        <v>100</v>
      </c>
      <c r="E1768" s="37"/>
      <c r="F1768" s="37"/>
      <c r="G1768" s="37"/>
      <c r="H1768" s="37"/>
      <c r="I1768" s="37"/>
      <c r="J1768" s="37"/>
      <c r="K1768" s="37"/>
      <c r="L1768" s="343">
        <v>1766</v>
      </c>
      <c r="M1768" s="345">
        <v>-40</v>
      </c>
      <c r="N1768" s="345">
        <v>-40</v>
      </c>
      <c r="O1768" s="345">
        <v>0</v>
      </c>
    </row>
    <row r="1769" spans="1:15" x14ac:dyDescent="0.3">
      <c r="A1769" s="343">
        <v>1767</v>
      </c>
      <c r="B1769" s="344">
        <v>140</v>
      </c>
      <c r="C1769" s="344">
        <v>100</v>
      </c>
      <c r="D1769" s="344">
        <v>100</v>
      </c>
      <c r="E1769" s="37"/>
      <c r="F1769" s="37"/>
      <c r="G1769" s="37"/>
      <c r="H1769" s="37"/>
      <c r="I1769" s="37"/>
      <c r="J1769" s="37"/>
      <c r="K1769" s="37"/>
      <c r="L1769" s="343">
        <v>1767</v>
      </c>
      <c r="M1769" s="345">
        <v>-40</v>
      </c>
      <c r="N1769" s="345">
        <v>-40</v>
      </c>
      <c r="O1769" s="345">
        <v>0</v>
      </c>
    </row>
    <row r="1770" spans="1:15" x14ac:dyDescent="0.3">
      <c r="A1770" s="343">
        <v>1768</v>
      </c>
      <c r="B1770" s="344">
        <v>140</v>
      </c>
      <c r="C1770" s="344">
        <v>100</v>
      </c>
      <c r="D1770" s="344">
        <v>100</v>
      </c>
      <c r="E1770" s="37"/>
      <c r="F1770" s="37"/>
      <c r="G1770" s="37"/>
      <c r="H1770" s="37"/>
      <c r="I1770" s="37"/>
      <c r="J1770" s="37"/>
      <c r="K1770" s="37"/>
      <c r="L1770" s="343">
        <v>1768</v>
      </c>
      <c r="M1770" s="345">
        <v>-40</v>
      </c>
      <c r="N1770" s="345">
        <v>-40</v>
      </c>
      <c r="O1770" s="345">
        <v>0</v>
      </c>
    </row>
    <row r="1771" spans="1:15" x14ac:dyDescent="0.3">
      <c r="A1771" s="343">
        <v>1769</v>
      </c>
      <c r="B1771" s="344">
        <v>140</v>
      </c>
      <c r="C1771" s="344">
        <v>100</v>
      </c>
      <c r="D1771" s="344">
        <v>100</v>
      </c>
      <c r="E1771" s="37"/>
      <c r="F1771" s="37"/>
      <c r="G1771" s="37"/>
      <c r="H1771" s="37"/>
      <c r="I1771" s="37"/>
      <c r="J1771" s="37"/>
      <c r="K1771" s="37"/>
      <c r="L1771" s="343">
        <v>1769</v>
      </c>
      <c r="M1771" s="345">
        <v>-40</v>
      </c>
      <c r="N1771" s="345">
        <v>-40</v>
      </c>
      <c r="O1771" s="345">
        <v>0</v>
      </c>
    </row>
    <row r="1772" spans="1:15" x14ac:dyDescent="0.3">
      <c r="A1772" s="343">
        <v>1770</v>
      </c>
      <c r="B1772" s="344">
        <v>140</v>
      </c>
      <c r="C1772" s="344">
        <v>100</v>
      </c>
      <c r="D1772" s="344">
        <v>100</v>
      </c>
      <c r="E1772" s="37"/>
      <c r="F1772" s="37"/>
      <c r="G1772" s="37"/>
      <c r="H1772" s="37"/>
      <c r="I1772" s="37"/>
      <c r="J1772" s="37"/>
      <c r="K1772" s="37"/>
      <c r="L1772" s="343">
        <v>1770</v>
      </c>
      <c r="M1772" s="345">
        <v>-40</v>
      </c>
      <c r="N1772" s="345">
        <v>-40</v>
      </c>
      <c r="O1772" s="345">
        <v>0</v>
      </c>
    </row>
    <row r="1773" spans="1:15" x14ac:dyDescent="0.3">
      <c r="A1773" s="343">
        <v>1771</v>
      </c>
      <c r="B1773" s="344">
        <v>140</v>
      </c>
      <c r="C1773" s="344">
        <v>100</v>
      </c>
      <c r="D1773" s="344">
        <v>100</v>
      </c>
      <c r="E1773" s="37"/>
      <c r="F1773" s="37"/>
      <c r="G1773" s="37"/>
      <c r="H1773" s="37"/>
      <c r="I1773" s="37"/>
      <c r="J1773" s="37"/>
      <c r="K1773" s="37"/>
      <c r="L1773" s="343">
        <v>1771</v>
      </c>
      <c r="M1773" s="345">
        <v>-40</v>
      </c>
      <c r="N1773" s="345">
        <v>-40</v>
      </c>
      <c r="O1773" s="345">
        <v>0</v>
      </c>
    </row>
    <row r="1774" spans="1:15" x14ac:dyDescent="0.3">
      <c r="A1774" s="343">
        <v>1772</v>
      </c>
      <c r="B1774" s="344">
        <v>140</v>
      </c>
      <c r="C1774" s="344">
        <v>100</v>
      </c>
      <c r="D1774" s="344">
        <v>100</v>
      </c>
      <c r="E1774" s="37"/>
      <c r="F1774" s="37"/>
      <c r="G1774" s="37"/>
      <c r="H1774" s="37"/>
      <c r="I1774" s="37"/>
      <c r="J1774" s="37"/>
      <c r="K1774" s="37"/>
      <c r="L1774" s="343">
        <v>1772</v>
      </c>
      <c r="M1774" s="345">
        <v>-40</v>
      </c>
      <c r="N1774" s="345">
        <v>-40</v>
      </c>
      <c r="O1774" s="345">
        <v>0</v>
      </c>
    </row>
    <row r="1775" spans="1:15" x14ac:dyDescent="0.3">
      <c r="A1775" s="343">
        <v>1773</v>
      </c>
      <c r="B1775" s="344">
        <v>140</v>
      </c>
      <c r="C1775" s="344">
        <v>100</v>
      </c>
      <c r="D1775" s="344">
        <v>100</v>
      </c>
      <c r="E1775" s="37"/>
      <c r="F1775" s="37"/>
      <c r="G1775" s="37"/>
      <c r="H1775" s="37"/>
      <c r="I1775" s="37"/>
      <c r="J1775" s="37"/>
      <c r="K1775" s="37"/>
      <c r="L1775" s="343">
        <v>1773</v>
      </c>
      <c r="M1775" s="345">
        <v>-40</v>
      </c>
      <c r="N1775" s="345">
        <v>-40</v>
      </c>
      <c r="O1775" s="345">
        <v>0</v>
      </c>
    </row>
    <row r="1776" spans="1:15" x14ac:dyDescent="0.3">
      <c r="A1776" s="343">
        <v>1774</v>
      </c>
      <c r="B1776" s="344">
        <v>140</v>
      </c>
      <c r="C1776" s="344">
        <v>100</v>
      </c>
      <c r="D1776" s="344">
        <v>100</v>
      </c>
      <c r="E1776" s="37"/>
      <c r="F1776" s="37"/>
      <c r="G1776" s="37"/>
      <c r="H1776" s="37"/>
      <c r="I1776" s="37"/>
      <c r="J1776" s="37"/>
      <c r="K1776" s="37"/>
      <c r="L1776" s="343">
        <v>1774</v>
      </c>
      <c r="M1776" s="345">
        <v>-40</v>
      </c>
      <c r="N1776" s="345">
        <v>-40</v>
      </c>
      <c r="O1776" s="345">
        <v>0</v>
      </c>
    </row>
    <row r="1777" spans="1:15" x14ac:dyDescent="0.3">
      <c r="A1777" s="343">
        <v>1775</v>
      </c>
      <c r="B1777" s="344">
        <v>140</v>
      </c>
      <c r="C1777" s="344">
        <v>100</v>
      </c>
      <c r="D1777" s="344">
        <v>100</v>
      </c>
      <c r="E1777" s="37"/>
      <c r="F1777" s="37"/>
      <c r="G1777" s="37"/>
      <c r="H1777" s="37"/>
      <c r="I1777" s="37"/>
      <c r="J1777" s="37"/>
      <c r="K1777" s="37"/>
      <c r="L1777" s="343">
        <v>1775</v>
      </c>
      <c r="M1777" s="345">
        <v>-40</v>
      </c>
      <c r="N1777" s="345">
        <v>-40</v>
      </c>
      <c r="O1777" s="345">
        <v>0</v>
      </c>
    </row>
    <row r="1778" spans="1:15" x14ac:dyDescent="0.3">
      <c r="A1778" s="343">
        <v>1776</v>
      </c>
      <c r="B1778" s="344">
        <v>140</v>
      </c>
      <c r="C1778" s="344">
        <v>100</v>
      </c>
      <c r="D1778" s="344">
        <v>100</v>
      </c>
      <c r="E1778" s="37"/>
      <c r="F1778" s="37"/>
      <c r="G1778" s="37"/>
      <c r="H1778" s="37"/>
      <c r="I1778" s="37"/>
      <c r="J1778" s="37"/>
      <c r="K1778" s="37"/>
      <c r="L1778" s="343">
        <v>1776</v>
      </c>
      <c r="M1778" s="345">
        <v>-40</v>
      </c>
      <c r="N1778" s="345">
        <v>-40</v>
      </c>
      <c r="O1778" s="345">
        <v>0</v>
      </c>
    </row>
    <row r="1779" spans="1:15" x14ac:dyDescent="0.3">
      <c r="A1779" s="343">
        <v>1777</v>
      </c>
      <c r="B1779" s="344">
        <v>140</v>
      </c>
      <c r="C1779" s="344">
        <v>100</v>
      </c>
      <c r="D1779" s="344">
        <v>100</v>
      </c>
      <c r="E1779" s="37"/>
      <c r="F1779" s="37"/>
      <c r="G1779" s="37"/>
      <c r="H1779" s="37"/>
      <c r="I1779" s="37"/>
      <c r="J1779" s="37"/>
      <c r="K1779" s="37"/>
      <c r="L1779" s="343">
        <v>1777</v>
      </c>
      <c r="M1779" s="345">
        <v>-40</v>
      </c>
      <c r="N1779" s="345">
        <v>-40</v>
      </c>
      <c r="O1779" s="345">
        <v>0</v>
      </c>
    </row>
    <row r="1780" spans="1:15" x14ac:dyDescent="0.3">
      <c r="A1780" s="343">
        <v>1778</v>
      </c>
      <c r="B1780" s="344">
        <v>140</v>
      </c>
      <c r="C1780" s="344">
        <v>100</v>
      </c>
      <c r="D1780" s="344">
        <v>100</v>
      </c>
      <c r="E1780" s="37"/>
      <c r="F1780" s="37"/>
      <c r="G1780" s="37"/>
      <c r="H1780" s="37"/>
      <c r="I1780" s="37"/>
      <c r="J1780" s="37"/>
      <c r="K1780" s="37"/>
      <c r="L1780" s="343">
        <v>1778</v>
      </c>
      <c r="M1780" s="345">
        <v>-40</v>
      </c>
      <c r="N1780" s="345">
        <v>-40</v>
      </c>
      <c r="O1780" s="345">
        <v>0</v>
      </c>
    </row>
    <row r="1781" spans="1:15" x14ac:dyDescent="0.3">
      <c r="A1781" s="343">
        <v>1779</v>
      </c>
      <c r="B1781" s="344">
        <v>140</v>
      </c>
      <c r="C1781" s="344">
        <v>100</v>
      </c>
      <c r="D1781" s="344">
        <v>100</v>
      </c>
      <c r="E1781" s="37"/>
      <c r="F1781" s="37"/>
      <c r="G1781" s="37"/>
      <c r="H1781" s="37"/>
      <c r="I1781" s="37"/>
      <c r="J1781" s="37"/>
      <c r="K1781" s="37"/>
      <c r="L1781" s="343">
        <v>1779</v>
      </c>
      <c r="M1781" s="345">
        <v>-40</v>
      </c>
      <c r="N1781" s="345">
        <v>-40</v>
      </c>
      <c r="O1781" s="345">
        <v>0</v>
      </c>
    </row>
    <row r="1782" spans="1:15" x14ac:dyDescent="0.3">
      <c r="A1782" s="343">
        <v>1780</v>
      </c>
      <c r="B1782" s="344">
        <v>140</v>
      </c>
      <c r="C1782" s="344">
        <v>100</v>
      </c>
      <c r="D1782" s="344">
        <v>100</v>
      </c>
      <c r="E1782" s="37"/>
      <c r="F1782" s="37"/>
      <c r="G1782" s="37"/>
      <c r="H1782" s="37"/>
      <c r="I1782" s="37"/>
      <c r="J1782" s="37"/>
      <c r="K1782" s="37"/>
      <c r="L1782" s="343">
        <v>1780</v>
      </c>
      <c r="M1782" s="345">
        <v>-40</v>
      </c>
      <c r="N1782" s="345">
        <v>-40</v>
      </c>
      <c r="O1782" s="345">
        <v>0</v>
      </c>
    </row>
    <row r="1783" spans="1:15" x14ac:dyDescent="0.3">
      <c r="A1783" s="343">
        <v>1781</v>
      </c>
      <c r="B1783" s="344">
        <v>140</v>
      </c>
      <c r="C1783" s="344">
        <v>100</v>
      </c>
      <c r="D1783" s="344">
        <v>100</v>
      </c>
      <c r="E1783" s="37"/>
      <c r="F1783" s="37"/>
      <c r="G1783" s="37"/>
      <c r="H1783" s="37"/>
      <c r="I1783" s="37"/>
      <c r="J1783" s="37"/>
      <c r="K1783" s="37"/>
      <c r="L1783" s="343">
        <v>1781</v>
      </c>
      <c r="M1783" s="345">
        <v>-40</v>
      </c>
      <c r="N1783" s="345">
        <v>-40</v>
      </c>
      <c r="O1783" s="345">
        <v>0</v>
      </c>
    </row>
    <row r="1784" spans="1:15" x14ac:dyDescent="0.3">
      <c r="A1784" s="343">
        <v>1782</v>
      </c>
      <c r="B1784" s="344">
        <v>140</v>
      </c>
      <c r="C1784" s="344">
        <v>100</v>
      </c>
      <c r="D1784" s="344">
        <v>100</v>
      </c>
      <c r="E1784" s="37"/>
      <c r="F1784" s="37"/>
      <c r="G1784" s="37"/>
      <c r="H1784" s="37"/>
      <c r="I1784" s="37"/>
      <c r="J1784" s="37"/>
      <c r="K1784" s="37"/>
      <c r="L1784" s="343">
        <v>1782</v>
      </c>
      <c r="M1784" s="345">
        <v>-40</v>
      </c>
      <c r="N1784" s="345">
        <v>-40</v>
      </c>
      <c r="O1784" s="345">
        <v>0</v>
      </c>
    </row>
    <row r="1785" spans="1:15" x14ac:dyDescent="0.3">
      <c r="A1785" s="343">
        <v>1783</v>
      </c>
      <c r="B1785" s="344">
        <v>140</v>
      </c>
      <c r="C1785" s="344">
        <v>100</v>
      </c>
      <c r="D1785" s="344">
        <v>100</v>
      </c>
      <c r="E1785" s="37"/>
      <c r="F1785" s="37"/>
      <c r="G1785" s="37"/>
      <c r="H1785" s="37"/>
      <c r="I1785" s="37"/>
      <c r="J1785" s="37"/>
      <c r="K1785" s="37"/>
      <c r="L1785" s="343">
        <v>1783</v>
      </c>
      <c r="M1785" s="345">
        <v>-40</v>
      </c>
      <c r="N1785" s="345">
        <v>-40</v>
      </c>
      <c r="O1785" s="345">
        <v>0</v>
      </c>
    </row>
    <row r="1786" spans="1:15" x14ac:dyDescent="0.3">
      <c r="A1786" s="343">
        <v>1784</v>
      </c>
      <c r="B1786" s="344">
        <v>140</v>
      </c>
      <c r="C1786" s="344">
        <v>100</v>
      </c>
      <c r="D1786" s="344">
        <v>100</v>
      </c>
      <c r="E1786" s="37"/>
      <c r="F1786" s="37"/>
      <c r="G1786" s="37"/>
      <c r="H1786" s="37"/>
      <c r="I1786" s="37"/>
      <c r="J1786" s="37"/>
      <c r="K1786" s="37"/>
      <c r="L1786" s="343">
        <v>1784</v>
      </c>
      <c r="M1786" s="345">
        <v>-40</v>
      </c>
      <c r="N1786" s="345">
        <v>-40</v>
      </c>
      <c r="O1786" s="345">
        <v>0</v>
      </c>
    </row>
    <row r="1787" spans="1:15" x14ac:dyDescent="0.3">
      <c r="A1787" s="343">
        <v>1785</v>
      </c>
      <c r="B1787" s="344">
        <v>140</v>
      </c>
      <c r="C1787" s="344">
        <v>100</v>
      </c>
      <c r="D1787" s="344">
        <v>100</v>
      </c>
      <c r="E1787" s="37"/>
      <c r="F1787" s="37"/>
      <c r="G1787" s="37"/>
      <c r="H1787" s="37"/>
      <c r="I1787" s="37"/>
      <c r="J1787" s="37"/>
      <c r="K1787" s="37"/>
      <c r="L1787" s="343">
        <v>1785</v>
      </c>
      <c r="M1787" s="345">
        <v>-40</v>
      </c>
      <c r="N1787" s="345">
        <v>-40</v>
      </c>
      <c r="O1787" s="345">
        <v>0</v>
      </c>
    </row>
    <row r="1788" spans="1:15" x14ac:dyDescent="0.3">
      <c r="A1788" s="343">
        <v>1786</v>
      </c>
      <c r="B1788" s="344">
        <v>140</v>
      </c>
      <c r="C1788" s="344">
        <v>100</v>
      </c>
      <c r="D1788" s="344">
        <v>100</v>
      </c>
      <c r="E1788" s="37"/>
      <c r="F1788" s="37"/>
      <c r="G1788" s="37"/>
      <c r="H1788" s="37"/>
      <c r="I1788" s="37"/>
      <c r="J1788" s="37"/>
      <c r="K1788" s="37"/>
      <c r="L1788" s="343">
        <v>1786</v>
      </c>
      <c r="M1788" s="345">
        <v>-40</v>
      </c>
      <c r="N1788" s="345">
        <v>-40</v>
      </c>
      <c r="O1788" s="345">
        <v>0</v>
      </c>
    </row>
    <row r="1789" spans="1:15" x14ac:dyDescent="0.3">
      <c r="A1789" s="343">
        <v>1787</v>
      </c>
      <c r="B1789" s="344">
        <v>140</v>
      </c>
      <c r="C1789" s="344">
        <v>100</v>
      </c>
      <c r="D1789" s="344">
        <v>100</v>
      </c>
      <c r="E1789" s="37"/>
      <c r="F1789" s="37"/>
      <c r="G1789" s="37"/>
      <c r="H1789" s="37"/>
      <c r="I1789" s="37"/>
      <c r="J1789" s="37"/>
      <c r="K1789" s="37"/>
      <c r="L1789" s="343">
        <v>1787</v>
      </c>
      <c r="M1789" s="345">
        <v>-40</v>
      </c>
      <c r="N1789" s="345">
        <v>-40</v>
      </c>
      <c r="O1789" s="345">
        <v>0</v>
      </c>
    </row>
    <row r="1790" spans="1:15" x14ac:dyDescent="0.3">
      <c r="A1790" s="343">
        <v>1788</v>
      </c>
      <c r="B1790" s="344">
        <v>140</v>
      </c>
      <c r="C1790" s="344">
        <v>100</v>
      </c>
      <c r="D1790" s="344">
        <v>100</v>
      </c>
      <c r="E1790" s="37"/>
      <c r="F1790" s="37"/>
      <c r="G1790" s="37"/>
      <c r="H1790" s="37"/>
      <c r="I1790" s="37"/>
      <c r="J1790" s="37"/>
      <c r="K1790" s="37"/>
      <c r="L1790" s="343">
        <v>1788</v>
      </c>
      <c r="M1790" s="345">
        <v>-40</v>
      </c>
      <c r="N1790" s="345">
        <v>-40</v>
      </c>
      <c r="O1790" s="345">
        <v>0</v>
      </c>
    </row>
    <row r="1791" spans="1:15" x14ac:dyDescent="0.3">
      <c r="A1791" s="343">
        <v>1789</v>
      </c>
      <c r="B1791" s="344">
        <v>140</v>
      </c>
      <c r="C1791" s="344">
        <v>100</v>
      </c>
      <c r="D1791" s="344">
        <v>100</v>
      </c>
      <c r="E1791" s="37"/>
      <c r="F1791" s="37"/>
      <c r="G1791" s="37"/>
      <c r="H1791" s="37"/>
      <c r="I1791" s="37"/>
      <c r="J1791" s="37"/>
      <c r="K1791" s="37"/>
      <c r="L1791" s="343">
        <v>1789</v>
      </c>
      <c r="M1791" s="345">
        <v>-40</v>
      </c>
      <c r="N1791" s="345">
        <v>-40</v>
      </c>
      <c r="O1791" s="345">
        <v>0</v>
      </c>
    </row>
    <row r="1792" spans="1:15" x14ac:dyDescent="0.3">
      <c r="A1792" s="343">
        <v>1790</v>
      </c>
      <c r="B1792" s="344">
        <v>140</v>
      </c>
      <c r="C1792" s="344">
        <v>100</v>
      </c>
      <c r="D1792" s="344">
        <v>100</v>
      </c>
      <c r="E1792" s="37"/>
      <c r="F1792" s="37"/>
      <c r="G1792" s="37"/>
      <c r="H1792" s="37"/>
      <c r="I1792" s="37"/>
      <c r="J1792" s="37"/>
      <c r="K1792" s="37"/>
      <c r="L1792" s="343">
        <v>1790</v>
      </c>
      <c r="M1792" s="345">
        <v>-40</v>
      </c>
      <c r="N1792" s="345">
        <v>-40</v>
      </c>
      <c r="O1792" s="345">
        <v>0</v>
      </c>
    </row>
    <row r="1793" spans="1:15" x14ac:dyDescent="0.3">
      <c r="A1793" s="343">
        <v>1791</v>
      </c>
      <c r="B1793" s="344">
        <v>140</v>
      </c>
      <c r="C1793" s="344">
        <v>100</v>
      </c>
      <c r="D1793" s="344">
        <v>100</v>
      </c>
      <c r="E1793" s="37"/>
      <c r="F1793" s="37"/>
      <c r="G1793" s="37"/>
      <c r="H1793" s="37"/>
      <c r="I1793" s="37"/>
      <c r="J1793" s="37"/>
      <c r="K1793" s="37"/>
      <c r="L1793" s="343">
        <v>1791</v>
      </c>
      <c r="M1793" s="345">
        <v>-40</v>
      </c>
      <c r="N1793" s="345">
        <v>-40</v>
      </c>
      <c r="O1793" s="345">
        <v>0</v>
      </c>
    </row>
    <row r="1794" spans="1:15" x14ac:dyDescent="0.3">
      <c r="A1794" s="343">
        <v>1792</v>
      </c>
      <c r="B1794" s="344">
        <v>140</v>
      </c>
      <c r="C1794" s="344">
        <v>100</v>
      </c>
      <c r="D1794" s="344">
        <v>100</v>
      </c>
      <c r="E1794" s="37"/>
      <c r="F1794" s="37"/>
      <c r="G1794" s="37"/>
      <c r="H1794" s="37"/>
      <c r="I1794" s="37"/>
      <c r="J1794" s="37"/>
      <c r="K1794" s="37"/>
      <c r="L1794" s="343">
        <v>1792</v>
      </c>
      <c r="M1794" s="345">
        <v>-40</v>
      </c>
      <c r="N1794" s="345">
        <v>-40</v>
      </c>
      <c r="O1794" s="345">
        <v>0</v>
      </c>
    </row>
    <row r="1795" spans="1:15" x14ac:dyDescent="0.3">
      <c r="A1795" s="343">
        <v>1793</v>
      </c>
      <c r="B1795" s="344">
        <v>140</v>
      </c>
      <c r="C1795" s="344">
        <v>100</v>
      </c>
      <c r="D1795" s="344">
        <v>100</v>
      </c>
      <c r="E1795" s="37"/>
      <c r="F1795" s="37"/>
      <c r="G1795" s="37"/>
      <c r="H1795" s="37"/>
      <c r="I1795" s="37"/>
      <c r="J1795" s="37"/>
      <c r="K1795" s="37"/>
      <c r="L1795" s="343">
        <v>1793</v>
      </c>
      <c r="M1795" s="345">
        <v>-40</v>
      </c>
      <c r="N1795" s="345">
        <v>-40</v>
      </c>
      <c r="O1795" s="345">
        <v>0</v>
      </c>
    </row>
    <row r="1796" spans="1:15" x14ac:dyDescent="0.3">
      <c r="A1796" s="343">
        <v>1794</v>
      </c>
      <c r="B1796" s="344">
        <v>140</v>
      </c>
      <c r="C1796" s="344">
        <v>100</v>
      </c>
      <c r="D1796" s="344">
        <v>100</v>
      </c>
      <c r="E1796" s="37"/>
      <c r="F1796" s="37"/>
      <c r="G1796" s="37"/>
      <c r="H1796" s="37"/>
      <c r="I1796" s="37"/>
      <c r="J1796" s="37"/>
      <c r="K1796" s="37"/>
      <c r="L1796" s="343">
        <v>1794</v>
      </c>
      <c r="M1796" s="345">
        <v>-40</v>
      </c>
      <c r="N1796" s="345">
        <v>-40</v>
      </c>
      <c r="O1796" s="345">
        <v>0</v>
      </c>
    </row>
    <row r="1797" spans="1:15" x14ac:dyDescent="0.3">
      <c r="A1797" s="343">
        <v>1795</v>
      </c>
      <c r="B1797" s="344">
        <v>140</v>
      </c>
      <c r="C1797" s="344">
        <v>100</v>
      </c>
      <c r="D1797" s="344">
        <v>100</v>
      </c>
      <c r="E1797" s="37"/>
      <c r="F1797" s="37"/>
      <c r="G1797" s="37"/>
      <c r="H1797" s="37"/>
      <c r="I1797" s="37"/>
      <c r="J1797" s="37"/>
      <c r="K1797" s="37"/>
      <c r="L1797" s="343">
        <v>1795</v>
      </c>
      <c r="M1797" s="345">
        <v>-40</v>
      </c>
      <c r="N1797" s="345">
        <v>-40</v>
      </c>
      <c r="O1797" s="345">
        <v>0</v>
      </c>
    </row>
    <row r="1798" spans="1:15" x14ac:dyDescent="0.3">
      <c r="A1798" s="343">
        <v>1796</v>
      </c>
      <c r="B1798" s="344">
        <v>140</v>
      </c>
      <c r="C1798" s="344">
        <v>100</v>
      </c>
      <c r="D1798" s="344">
        <v>100</v>
      </c>
      <c r="E1798" s="37"/>
      <c r="F1798" s="37"/>
      <c r="G1798" s="37"/>
      <c r="H1798" s="37"/>
      <c r="I1798" s="37"/>
      <c r="J1798" s="37"/>
      <c r="K1798" s="37"/>
      <c r="L1798" s="343">
        <v>1796</v>
      </c>
      <c r="M1798" s="345">
        <v>-40</v>
      </c>
      <c r="N1798" s="345">
        <v>-40</v>
      </c>
      <c r="O1798" s="345">
        <v>0</v>
      </c>
    </row>
    <row r="1799" spans="1:15" x14ac:dyDescent="0.3">
      <c r="A1799" s="343">
        <v>1797</v>
      </c>
      <c r="B1799" s="344">
        <v>140</v>
      </c>
      <c r="C1799" s="344">
        <v>100</v>
      </c>
      <c r="D1799" s="344">
        <v>100</v>
      </c>
      <c r="E1799" s="37"/>
      <c r="F1799" s="37"/>
      <c r="G1799" s="37"/>
      <c r="H1799" s="37"/>
      <c r="I1799" s="37"/>
      <c r="J1799" s="37"/>
      <c r="K1799" s="37"/>
      <c r="L1799" s="343">
        <v>1797</v>
      </c>
      <c r="M1799" s="345">
        <v>-40</v>
      </c>
      <c r="N1799" s="345">
        <v>-40</v>
      </c>
      <c r="O1799" s="345">
        <v>0</v>
      </c>
    </row>
    <row r="1800" spans="1:15" x14ac:dyDescent="0.3">
      <c r="A1800" s="343">
        <v>1798</v>
      </c>
      <c r="B1800" s="344">
        <v>140</v>
      </c>
      <c r="C1800" s="344">
        <v>100</v>
      </c>
      <c r="D1800" s="344">
        <v>100</v>
      </c>
      <c r="E1800" s="37"/>
      <c r="F1800" s="37"/>
      <c r="G1800" s="37"/>
      <c r="H1800" s="37"/>
      <c r="I1800" s="37"/>
      <c r="J1800" s="37"/>
      <c r="K1800" s="37"/>
      <c r="L1800" s="343">
        <v>1798</v>
      </c>
      <c r="M1800" s="345">
        <v>-40</v>
      </c>
      <c r="N1800" s="345">
        <v>-40</v>
      </c>
      <c r="O1800" s="345">
        <v>0</v>
      </c>
    </row>
    <row r="1801" spans="1:15" x14ac:dyDescent="0.3">
      <c r="A1801" s="343">
        <v>1799</v>
      </c>
      <c r="B1801" s="344">
        <v>140</v>
      </c>
      <c r="C1801" s="344">
        <v>100</v>
      </c>
      <c r="D1801" s="344">
        <v>100</v>
      </c>
      <c r="E1801" s="37"/>
      <c r="F1801" s="37"/>
      <c r="G1801" s="37"/>
      <c r="H1801" s="37"/>
      <c r="I1801" s="37"/>
      <c r="J1801" s="37"/>
      <c r="K1801" s="37"/>
      <c r="L1801" s="343">
        <v>1799</v>
      </c>
      <c r="M1801" s="345">
        <v>-40</v>
      </c>
      <c r="N1801" s="345">
        <v>-40</v>
      </c>
      <c r="O1801" s="345">
        <v>0</v>
      </c>
    </row>
    <row r="1802" spans="1:15" x14ac:dyDescent="0.3">
      <c r="A1802" s="343">
        <v>1800</v>
      </c>
      <c r="B1802" s="344">
        <v>140</v>
      </c>
      <c r="C1802" s="344">
        <v>100</v>
      </c>
      <c r="D1802" s="344">
        <v>100</v>
      </c>
      <c r="E1802" s="37"/>
      <c r="F1802" s="37"/>
      <c r="G1802" s="37"/>
      <c r="H1802" s="37"/>
      <c r="I1802" s="37"/>
      <c r="J1802" s="37"/>
      <c r="K1802" s="37"/>
      <c r="L1802" s="343">
        <v>1800</v>
      </c>
      <c r="M1802" s="345">
        <v>-40</v>
      </c>
      <c r="N1802" s="345">
        <v>-40</v>
      </c>
      <c r="O1802" s="345">
        <v>0</v>
      </c>
    </row>
    <row r="1803" spans="1:15" x14ac:dyDescent="0.3">
      <c r="A1803" s="343">
        <v>1801</v>
      </c>
      <c r="B1803" s="344">
        <v>140</v>
      </c>
      <c r="C1803" s="344">
        <v>100</v>
      </c>
      <c r="D1803" s="344">
        <v>100</v>
      </c>
      <c r="E1803" s="37"/>
      <c r="F1803" s="37"/>
      <c r="G1803" s="37"/>
      <c r="H1803" s="37"/>
      <c r="I1803" s="37"/>
      <c r="J1803" s="37"/>
      <c r="K1803" s="37"/>
      <c r="L1803" s="343">
        <v>1801</v>
      </c>
      <c r="M1803" s="345">
        <v>-40</v>
      </c>
      <c r="N1803" s="345">
        <v>-40</v>
      </c>
      <c r="O1803" s="345">
        <v>0</v>
      </c>
    </row>
    <row r="1804" spans="1:15" x14ac:dyDescent="0.3">
      <c r="A1804" s="343">
        <v>1802</v>
      </c>
      <c r="B1804" s="344">
        <v>140</v>
      </c>
      <c r="C1804" s="344">
        <v>100</v>
      </c>
      <c r="D1804" s="344">
        <v>100</v>
      </c>
      <c r="E1804" s="37"/>
      <c r="F1804" s="37"/>
      <c r="G1804" s="37"/>
      <c r="H1804" s="37"/>
      <c r="I1804" s="37"/>
      <c r="J1804" s="37"/>
      <c r="K1804" s="37"/>
      <c r="L1804" s="343">
        <v>1802</v>
      </c>
      <c r="M1804" s="345">
        <v>-40</v>
      </c>
      <c r="N1804" s="345">
        <v>-40</v>
      </c>
      <c r="O1804" s="345">
        <v>0</v>
      </c>
    </row>
    <row r="1805" spans="1:15" x14ac:dyDescent="0.3">
      <c r="A1805" s="343">
        <v>1803</v>
      </c>
      <c r="B1805" s="344">
        <v>140</v>
      </c>
      <c r="C1805" s="344">
        <v>100</v>
      </c>
      <c r="D1805" s="344">
        <v>100</v>
      </c>
      <c r="E1805" s="37"/>
      <c r="F1805" s="37"/>
      <c r="G1805" s="37"/>
      <c r="H1805" s="37"/>
      <c r="I1805" s="37"/>
      <c r="J1805" s="37"/>
      <c r="K1805" s="37"/>
      <c r="L1805" s="343">
        <v>1803</v>
      </c>
      <c r="M1805" s="345">
        <v>-40</v>
      </c>
      <c r="N1805" s="345">
        <v>-40</v>
      </c>
      <c r="O1805" s="345">
        <v>0</v>
      </c>
    </row>
    <row r="1806" spans="1:15" x14ac:dyDescent="0.3">
      <c r="A1806" s="343">
        <v>1804</v>
      </c>
      <c r="B1806" s="344">
        <v>140</v>
      </c>
      <c r="C1806" s="344">
        <v>100</v>
      </c>
      <c r="D1806" s="344">
        <v>100</v>
      </c>
      <c r="E1806" s="37"/>
      <c r="F1806" s="37"/>
      <c r="G1806" s="37"/>
      <c r="H1806" s="37"/>
      <c r="I1806" s="37"/>
      <c r="J1806" s="37"/>
      <c r="K1806" s="37"/>
      <c r="L1806" s="343">
        <v>1804</v>
      </c>
      <c r="M1806" s="345">
        <v>-40</v>
      </c>
      <c r="N1806" s="345">
        <v>-40</v>
      </c>
      <c r="O1806" s="345">
        <v>0</v>
      </c>
    </row>
    <row r="1807" spans="1:15" x14ac:dyDescent="0.3">
      <c r="A1807" s="343">
        <v>1805</v>
      </c>
      <c r="B1807" s="344">
        <v>140</v>
      </c>
      <c r="C1807" s="344">
        <v>100</v>
      </c>
      <c r="D1807" s="344">
        <v>100</v>
      </c>
      <c r="E1807" s="37"/>
      <c r="F1807" s="37"/>
      <c r="G1807" s="37"/>
      <c r="H1807" s="37"/>
      <c r="I1807" s="37"/>
      <c r="J1807" s="37"/>
      <c r="K1807" s="37"/>
      <c r="L1807" s="343">
        <v>1805</v>
      </c>
      <c r="M1807" s="345">
        <v>-40</v>
      </c>
      <c r="N1807" s="345">
        <v>-40</v>
      </c>
      <c r="O1807" s="345">
        <v>0</v>
      </c>
    </row>
    <row r="1808" spans="1:15" x14ac:dyDescent="0.3">
      <c r="A1808" s="343">
        <v>1806</v>
      </c>
      <c r="B1808" s="344">
        <v>140</v>
      </c>
      <c r="C1808" s="344">
        <v>100</v>
      </c>
      <c r="D1808" s="344">
        <v>100</v>
      </c>
      <c r="E1808" s="37"/>
      <c r="F1808" s="37"/>
      <c r="G1808" s="37"/>
      <c r="H1808" s="37"/>
      <c r="I1808" s="37"/>
      <c r="J1808" s="37"/>
      <c r="K1808" s="37"/>
      <c r="L1808" s="343">
        <v>1806</v>
      </c>
      <c r="M1808" s="345">
        <v>-40</v>
      </c>
      <c r="N1808" s="345">
        <v>-40</v>
      </c>
      <c r="O1808" s="345">
        <v>0</v>
      </c>
    </row>
    <row r="1809" spans="1:15" x14ac:dyDescent="0.3">
      <c r="A1809" s="343">
        <v>1807</v>
      </c>
      <c r="B1809" s="344">
        <v>140</v>
      </c>
      <c r="C1809" s="344">
        <v>100</v>
      </c>
      <c r="D1809" s="344">
        <v>100</v>
      </c>
      <c r="E1809" s="37"/>
      <c r="F1809" s="37"/>
      <c r="G1809" s="37"/>
      <c r="H1809" s="37"/>
      <c r="I1809" s="37"/>
      <c r="J1809" s="37"/>
      <c r="K1809" s="37"/>
      <c r="L1809" s="343">
        <v>1807</v>
      </c>
      <c r="M1809" s="345">
        <v>-40</v>
      </c>
      <c r="N1809" s="345">
        <v>-40</v>
      </c>
      <c r="O1809" s="345">
        <v>0</v>
      </c>
    </row>
    <row r="1810" spans="1:15" x14ac:dyDescent="0.3">
      <c r="A1810" s="343">
        <v>1808</v>
      </c>
      <c r="B1810" s="344">
        <v>140</v>
      </c>
      <c r="C1810" s="344">
        <v>100</v>
      </c>
      <c r="D1810" s="344">
        <v>100</v>
      </c>
      <c r="E1810" s="37"/>
      <c r="F1810" s="37"/>
      <c r="G1810" s="37"/>
      <c r="H1810" s="37"/>
      <c r="I1810" s="37"/>
      <c r="J1810" s="37"/>
      <c r="K1810" s="37"/>
      <c r="L1810" s="343">
        <v>1808</v>
      </c>
      <c r="M1810" s="345">
        <v>-40</v>
      </c>
      <c r="N1810" s="345">
        <v>-40</v>
      </c>
      <c r="O1810" s="345">
        <v>0</v>
      </c>
    </row>
    <row r="1811" spans="1:15" x14ac:dyDescent="0.3">
      <c r="A1811" s="343">
        <v>1809</v>
      </c>
      <c r="B1811" s="344">
        <v>140</v>
      </c>
      <c r="C1811" s="344">
        <v>100</v>
      </c>
      <c r="D1811" s="344">
        <v>100</v>
      </c>
      <c r="E1811" s="37"/>
      <c r="F1811" s="37"/>
      <c r="G1811" s="37"/>
      <c r="H1811" s="37"/>
      <c r="I1811" s="37"/>
      <c r="J1811" s="37"/>
      <c r="K1811" s="37"/>
      <c r="L1811" s="343">
        <v>1809</v>
      </c>
      <c r="M1811" s="345">
        <v>-40</v>
      </c>
      <c r="N1811" s="345">
        <v>-40</v>
      </c>
      <c r="O1811" s="345">
        <v>0</v>
      </c>
    </row>
    <row r="1812" spans="1:15" x14ac:dyDescent="0.3">
      <c r="A1812" s="343">
        <v>1810</v>
      </c>
      <c r="B1812" s="344">
        <v>140</v>
      </c>
      <c r="C1812" s="344">
        <v>100</v>
      </c>
      <c r="D1812" s="344">
        <v>100</v>
      </c>
      <c r="E1812" s="37"/>
      <c r="F1812" s="37"/>
      <c r="G1812" s="37"/>
      <c r="H1812" s="37"/>
      <c r="I1812" s="37"/>
      <c r="J1812" s="37"/>
      <c r="K1812" s="37"/>
      <c r="L1812" s="343">
        <v>1810</v>
      </c>
      <c r="M1812" s="345">
        <v>-40</v>
      </c>
      <c r="N1812" s="345">
        <v>-40</v>
      </c>
      <c r="O1812" s="345">
        <v>0</v>
      </c>
    </row>
    <row r="1813" spans="1:15" x14ac:dyDescent="0.3">
      <c r="A1813" s="343">
        <v>1811</v>
      </c>
      <c r="B1813" s="344">
        <v>140</v>
      </c>
      <c r="C1813" s="344">
        <v>100</v>
      </c>
      <c r="D1813" s="344">
        <v>100</v>
      </c>
      <c r="E1813" s="37"/>
      <c r="F1813" s="37"/>
      <c r="G1813" s="37"/>
      <c r="H1813" s="37"/>
      <c r="I1813" s="37"/>
      <c r="J1813" s="37"/>
      <c r="K1813" s="37"/>
      <c r="L1813" s="343">
        <v>1811</v>
      </c>
      <c r="M1813" s="345">
        <v>-40</v>
      </c>
      <c r="N1813" s="345">
        <v>-40</v>
      </c>
      <c r="O1813" s="345">
        <v>0</v>
      </c>
    </row>
    <row r="1814" spans="1:15" x14ac:dyDescent="0.3">
      <c r="A1814" s="343">
        <v>1812</v>
      </c>
      <c r="B1814" s="344">
        <v>140</v>
      </c>
      <c r="C1814" s="344">
        <v>100</v>
      </c>
      <c r="D1814" s="344">
        <v>100</v>
      </c>
      <c r="E1814" s="37"/>
      <c r="F1814" s="37"/>
      <c r="G1814" s="37"/>
      <c r="H1814" s="37"/>
      <c r="I1814" s="37"/>
      <c r="J1814" s="37"/>
      <c r="K1814" s="37"/>
      <c r="L1814" s="343">
        <v>1812</v>
      </c>
      <c r="M1814" s="345">
        <v>-40</v>
      </c>
      <c r="N1814" s="345">
        <v>-40</v>
      </c>
      <c r="O1814" s="345">
        <v>0</v>
      </c>
    </row>
    <row r="1815" spans="1:15" x14ac:dyDescent="0.3">
      <c r="A1815" s="343">
        <v>1813</v>
      </c>
      <c r="B1815" s="344">
        <v>140</v>
      </c>
      <c r="C1815" s="344">
        <v>100</v>
      </c>
      <c r="D1815" s="344">
        <v>100</v>
      </c>
      <c r="E1815" s="37"/>
      <c r="F1815" s="37"/>
      <c r="G1815" s="37"/>
      <c r="H1815" s="37"/>
      <c r="I1815" s="37"/>
      <c r="J1815" s="37"/>
      <c r="K1815" s="37"/>
      <c r="L1815" s="343">
        <v>1813</v>
      </c>
      <c r="M1815" s="345">
        <v>-40</v>
      </c>
      <c r="N1815" s="345">
        <v>-40</v>
      </c>
      <c r="O1815" s="345">
        <v>0</v>
      </c>
    </row>
    <row r="1816" spans="1:15" x14ac:dyDescent="0.3">
      <c r="A1816" s="343">
        <v>1814</v>
      </c>
      <c r="B1816" s="344">
        <v>140</v>
      </c>
      <c r="C1816" s="344">
        <v>100</v>
      </c>
      <c r="D1816" s="344">
        <v>100</v>
      </c>
      <c r="E1816" s="37"/>
      <c r="F1816" s="37"/>
      <c r="G1816" s="37"/>
      <c r="H1816" s="37"/>
      <c r="I1816" s="37"/>
      <c r="J1816" s="37"/>
      <c r="K1816" s="37"/>
      <c r="L1816" s="343">
        <v>1814</v>
      </c>
      <c r="M1816" s="345">
        <v>-40</v>
      </c>
      <c r="N1816" s="345">
        <v>-40</v>
      </c>
      <c r="O1816" s="345">
        <v>0</v>
      </c>
    </row>
    <row r="1817" spans="1:15" x14ac:dyDescent="0.3">
      <c r="A1817" s="343">
        <v>1815</v>
      </c>
      <c r="B1817" s="344">
        <v>140</v>
      </c>
      <c r="C1817" s="344">
        <v>100</v>
      </c>
      <c r="D1817" s="344">
        <v>100</v>
      </c>
      <c r="E1817" s="37"/>
      <c r="F1817" s="37"/>
      <c r="G1817" s="37"/>
      <c r="H1817" s="37"/>
      <c r="I1817" s="37"/>
      <c r="J1817" s="37"/>
      <c r="K1817" s="37"/>
      <c r="L1817" s="343">
        <v>1815</v>
      </c>
      <c r="M1817" s="345">
        <v>-40</v>
      </c>
      <c r="N1817" s="345">
        <v>-40</v>
      </c>
      <c r="O1817" s="345">
        <v>0</v>
      </c>
    </row>
    <row r="1818" spans="1:15" x14ac:dyDescent="0.3">
      <c r="A1818" s="343">
        <v>1816</v>
      </c>
      <c r="B1818" s="344">
        <v>140</v>
      </c>
      <c r="C1818" s="344">
        <v>100</v>
      </c>
      <c r="D1818" s="344">
        <v>100</v>
      </c>
      <c r="E1818" s="37"/>
      <c r="F1818" s="37"/>
      <c r="G1818" s="37"/>
      <c r="H1818" s="37"/>
      <c r="I1818" s="37"/>
      <c r="J1818" s="37"/>
      <c r="K1818" s="37"/>
      <c r="L1818" s="343">
        <v>1816</v>
      </c>
      <c r="M1818" s="345">
        <v>-40</v>
      </c>
      <c r="N1818" s="345">
        <v>-40</v>
      </c>
      <c r="O1818" s="345">
        <v>0</v>
      </c>
    </row>
    <row r="1819" spans="1:15" x14ac:dyDescent="0.3">
      <c r="A1819" s="343">
        <v>1817</v>
      </c>
      <c r="B1819" s="344">
        <v>140</v>
      </c>
      <c r="C1819" s="344">
        <v>100</v>
      </c>
      <c r="D1819" s="344">
        <v>100</v>
      </c>
      <c r="E1819" s="37"/>
      <c r="F1819" s="37"/>
      <c r="G1819" s="37"/>
      <c r="H1819" s="37"/>
      <c r="I1819" s="37"/>
      <c r="J1819" s="37"/>
      <c r="K1819" s="37"/>
      <c r="L1819" s="343">
        <v>1817</v>
      </c>
      <c r="M1819" s="345">
        <v>-40</v>
      </c>
      <c r="N1819" s="345">
        <v>-40</v>
      </c>
      <c r="O1819" s="345">
        <v>0</v>
      </c>
    </row>
    <row r="1820" spans="1:15" x14ac:dyDescent="0.3">
      <c r="A1820" s="343">
        <v>1818</v>
      </c>
      <c r="B1820" s="344">
        <v>140</v>
      </c>
      <c r="C1820" s="344">
        <v>100</v>
      </c>
      <c r="D1820" s="344">
        <v>100</v>
      </c>
      <c r="E1820" s="37"/>
      <c r="F1820" s="37"/>
      <c r="G1820" s="37"/>
      <c r="H1820" s="37"/>
      <c r="I1820" s="37"/>
      <c r="J1820" s="37"/>
      <c r="K1820" s="37"/>
      <c r="L1820" s="343">
        <v>1818</v>
      </c>
      <c r="M1820" s="345">
        <v>-40</v>
      </c>
      <c r="N1820" s="345">
        <v>-40</v>
      </c>
      <c r="O1820" s="345">
        <v>0</v>
      </c>
    </row>
    <row r="1821" spans="1:15" x14ac:dyDescent="0.3">
      <c r="A1821" s="343">
        <v>1819</v>
      </c>
      <c r="B1821" s="344">
        <v>140</v>
      </c>
      <c r="C1821" s="344">
        <v>100</v>
      </c>
      <c r="D1821" s="344">
        <v>100</v>
      </c>
      <c r="E1821" s="37"/>
      <c r="F1821" s="37"/>
      <c r="G1821" s="37"/>
      <c r="H1821" s="37"/>
      <c r="I1821" s="37"/>
      <c r="J1821" s="37"/>
      <c r="K1821" s="37"/>
      <c r="L1821" s="343">
        <v>1819</v>
      </c>
      <c r="M1821" s="345">
        <v>-40</v>
      </c>
      <c r="N1821" s="345">
        <v>-40</v>
      </c>
      <c r="O1821" s="345">
        <v>0</v>
      </c>
    </row>
    <row r="1822" spans="1:15" x14ac:dyDescent="0.3">
      <c r="A1822" s="343">
        <v>1820</v>
      </c>
      <c r="B1822" s="344">
        <v>140</v>
      </c>
      <c r="C1822" s="344">
        <v>100</v>
      </c>
      <c r="D1822" s="344">
        <v>100</v>
      </c>
      <c r="E1822" s="37"/>
      <c r="F1822" s="37"/>
      <c r="G1822" s="37"/>
      <c r="H1822" s="37"/>
      <c r="I1822" s="37"/>
      <c r="J1822" s="37"/>
      <c r="K1822" s="37"/>
      <c r="L1822" s="343">
        <v>1820</v>
      </c>
      <c r="M1822" s="345">
        <v>-40</v>
      </c>
      <c r="N1822" s="345">
        <v>-40</v>
      </c>
      <c r="O1822" s="345">
        <v>0</v>
      </c>
    </row>
    <row r="1823" spans="1:15" x14ac:dyDescent="0.3">
      <c r="A1823" s="343">
        <v>1821</v>
      </c>
      <c r="B1823" s="344">
        <v>140</v>
      </c>
      <c r="C1823" s="344">
        <v>100</v>
      </c>
      <c r="D1823" s="344">
        <v>100</v>
      </c>
      <c r="E1823" s="37"/>
      <c r="F1823" s="37"/>
      <c r="G1823" s="37"/>
      <c r="H1823" s="37"/>
      <c r="I1823" s="37"/>
      <c r="J1823" s="37"/>
      <c r="K1823" s="37"/>
      <c r="L1823" s="343">
        <v>1821</v>
      </c>
      <c r="M1823" s="345">
        <v>-40</v>
      </c>
      <c r="N1823" s="345">
        <v>-40</v>
      </c>
      <c r="O1823" s="345">
        <v>0</v>
      </c>
    </row>
    <row r="1824" spans="1:15" x14ac:dyDescent="0.3">
      <c r="A1824" s="343">
        <v>1822</v>
      </c>
      <c r="B1824" s="344">
        <v>140</v>
      </c>
      <c r="C1824" s="344">
        <v>100</v>
      </c>
      <c r="D1824" s="344">
        <v>100</v>
      </c>
      <c r="E1824" s="37"/>
      <c r="F1824" s="37"/>
      <c r="G1824" s="37"/>
      <c r="H1824" s="37"/>
      <c r="I1824" s="37"/>
      <c r="J1824" s="37"/>
      <c r="K1824" s="37"/>
      <c r="L1824" s="343">
        <v>1822</v>
      </c>
      <c r="M1824" s="345">
        <v>-40</v>
      </c>
      <c r="N1824" s="345">
        <v>-40</v>
      </c>
      <c r="O1824" s="345">
        <v>0</v>
      </c>
    </row>
    <row r="1825" spans="1:15" x14ac:dyDescent="0.3">
      <c r="A1825" s="343">
        <v>1823</v>
      </c>
      <c r="B1825" s="344">
        <v>140</v>
      </c>
      <c r="C1825" s="344">
        <v>100</v>
      </c>
      <c r="D1825" s="344">
        <v>100</v>
      </c>
      <c r="E1825" s="37"/>
      <c r="F1825" s="37"/>
      <c r="G1825" s="37"/>
      <c r="H1825" s="37"/>
      <c r="I1825" s="37"/>
      <c r="J1825" s="37"/>
      <c r="K1825" s="37"/>
      <c r="L1825" s="343">
        <v>1823</v>
      </c>
      <c r="M1825" s="345">
        <v>-40</v>
      </c>
      <c r="N1825" s="345">
        <v>-40</v>
      </c>
      <c r="O1825" s="345">
        <v>0</v>
      </c>
    </row>
    <row r="1826" spans="1:15" x14ac:dyDescent="0.3">
      <c r="A1826" s="343">
        <v>1824</v>
      </c>
      <c r="B1826" s="344">
        <v>140</v>
      </c>
      <c r="C1826" s="344">
        <v>100</v>
      </c>
      <c r="D1826" s="344">
        <v>100</v>
      </c>
      <c r="E1826" s="37"/>
      <c r="F1826" s="37"/>
      <c r="G1826" s="37"/>
      <c r="H1826" s="37"/>
      <c r="I1826" s="37"/>
      <c r="J1826" s="37"/>
      <c r="K1826" s="37"/>
      <c r="L1826" s="343">
        <v>1824</v>
      </c>
      <c r="M1826" s="345">
        <v>-40</v>
      </c>
      <c r="N1826" s="345">
        <v>-40</v>
      </c>
      <c r="O1826" s="345">
        <v>0</v>
      </c>
    </row>
    <row r="1827" spans="1:15" x14ac:dyDescent="0.3">
      <c r="A1827" s="343">
        <v>1825</v>
      </c>
      <c r="B1827" s="344">
        <v>140</v>
      </c>
      <c r="C1827" s="344">
        <v>100</v>
      </c>
      <c r="D1827" s="344">
        <v>100</v>
      </c>
      <c r="E1827" s="37"/>
      <c r="F1827" s="37"/>
      <c r="G1827" s="37"/>
      <c r="H1827" s="37"/>
      <c r="I1827" s="37"/>
      <c r="J1827" s="37"/>
      <c r="K1827" s="37"/>
      <c r="L1827" s="343">
        <v>1825</v>
      </c>
      <c r="M1827" s="345">
        <v>-40</v>
      </c>
      <c r="N1827" s="345">
        <v>-40</v>
      </c>
      <c r="O1827" s="345">
        <v>0</v>
      </c>
    </row>
    <row r="1828" spans="1:15" x14ac:dyDescent="0.3">
      <c r="A1828" s="343">
        <v>1826</v>
      </c>
      <c r="B1828" s="344">
        <v>140</v>
      </c>
      <c r="C1828" s="344">
        <v>100</v>
      </c>
      <c r="D1828" s="344">
        <v>100</v>
      </c>
      <c r="E1828" s="37"/>
      <c r="F1828" s="37"/>
      <c r="G1828" s="37"/>
      <c r="H1828" s="37"/>
      <c r="I1828" s="37"/>
      <c r="J1828" s="37"/>
      <c r="K1828" s="37"/>
      <c r="L1828" s="343">
        <v>1826</v>
      </c>
      <c r="M1828" s="345">
        <v>-40</v>
      </c>
      <c r="N1828" s="345">
        <v>-40</v>
      </c>
      <c r="O1828" s="345">
        <v>0</v>
      </c>
    </row>
    <row r="1829" spans="1:15" x14ac:dyDescent="0.3">
      <c r="A1829" s="343">
        <v>1827</v>
      </c>
      <c r="B1829" s="344">
        <v>140</v>
      </c>
      <c r="C1829" s="344">
        <v>100</v>
      </c>
      <c r="D1829" s="344">
        <v>100</v>
      </c>
      <c r="E1829" s="37"/>
      <c r="F1829" s="37"/>
      <c r="G1829" s="37"/>
      <c r="H1829" s="37"/>
      <c r="I1829" s="37"/>
      <c r="J1829" s="37"/>
      <c r="K1829" s="37"/>
      <c r="L1829" s="343">
        <v>1827</v>
      </c>
      <c r="M1829" s="345">
        <v>-40</v>
      </c>
      <c r="N1829" s="345">
        <v>-40</v>
      </c>
      <c r="O1829" s="345">
        <v>0</v>
      </c>
    </row>
    <row r="1830" spans="1:15" x14ac:dyDescent="0.3">
      <c r="A1830" s="343">
        <v>1828</v>
      </c>
      <c r="B1830" s="344">
        <v>140</v>
      </c>
      <c r="C1830" s="344">
        <v>100</v>
      </c>
      <c r="D1830" s="344">
        <v>100</v>
      </c>
      <c r="E1830" s="37"/>
      <c r="F1830" s="37"/>
      <c r="G1830" s="37"/>
      <c r="H1830" s="37"/>
      <c r="I1830" s="37"/>
      <c r="J1830" s="37"/>
      <c r="K1830" s="37"/>
      <c r="L1830" s="343">
        <v>1828</v>
      </c>
      <c r="M1830" s="345">
        <v>-40</v>
      </c>
      <c r="N1830" s="345">
        <v>-40</v>
      </c>
      <c r="O1830" s="345">
        <v>0</v>
      </c>
    </row>
    <row r="1831" spans="1:15" x14ac:dyDescent="0.3">
      <c r="A1831" s="343">
        <v>1829</v>
      </c>
      <c r="B1831" s="344">
        <v>140</v>
      </c>
      <c r="C1831" s="344">
        <v>100</v>
      </c>
      <c r="D1831" s="344">
        <v>100</v>
      </c>
      <c r="E1831" s="37"/>
      <c r="F1831" s="37"/>
      <c r="G1831" s="37"/>
      <c r="H1831" s="37"/>
      <c r="I1831" s="37"/>
      <c r="J1831" s="37"/>
      <c r="K1831" s="37"/>
      <c r="L1831" s="343">
        <v>1829</v>
      </c>
      <c r="M1831" s="345">
        <v>-40</v>
      </c>
      <c r="N1831" s="345">
        <v>-40</v>
      </c>
      <c r="O1831" s="345">
        <v>0</v>
      </c>
    </row>
    <row r="1832" spans="1:15" x14ac:dyDescent="0.3">
      <c r="A1832" s="343">
        <v>1830</v>
      </c>
      <c r="B1832" s="344">
        <v>140</v>
      </c>
      <c r="C1832" s="344">
        <v>100</v>
      </c>
      <c r="D1832" s="344">
        <v>100</v>
      </c>
      <c r="E1832" s="37"/>
      <c r="F1832" s="37"/>
      <c r="G1832" s="37"/>
      <c r="H1832" s="37"/>
      <c r="I1832" s="37"/>
      <c r="J1832" s="37"/>
      <c r="K1832" s="37"/>
      <c r="L1832" s="343">
        <v>1830</v>
      </c>
      <c r="M1832" s="345">
        <v>-40</v>
      </c>
      <c r="N1832" s="345">
        <v>-40</v>
      </c>
      <c r="O1832" s="345">
        <v>0</v>
      </c>
    </row>
    <row r="1833" spans="1:15" x14ac:dyDescent="0.3">
      <c r="A1833" s="343">
        <v>1831</v>
      </c>
      <c r="B1833" s="344">
        <v>140</v>
      </c>
      <c r="C1833" s="344">
        <v>100</v>
      </c>
      <c r="D1833" s="344">
        <v>100</v>
      </c>
      <c r="E1833" s="37"/>
      <c r="F1833" s="37"/>
      <c r="G1833" s="37"/>
      <c r="H1833" s="37"/>
      <c r="I1833" s="37"/>
      <c r="J1833" s="37"/>
      <c r="K1833" s="37"/>
      <c r="L1833" s="343">
        <v>1831</v>
      </c>
      <c r="M1833" s="345">
        <v>-40</v>
      </c>
      <c r="N1833" s="345">
        <v>-40</v>
      </c>
      <c r="O1833" s="345">
        <v>0</v>
      </c>
    </row>
    <row r="1834" spans="1:15" x14ac:dyDescent="0.3">
      <c r="A1834" s="343">
        <v>1832</v>
      </c>
      <c r="B1834" s="344">
        <v>140</v>
      </c>
      <c r="C1834" s="344">
        <v>100</v>
      </c>
      <c r="D1834" s="344">
        <v>100</v>
      </c>
      <c r="E1834" s="37"/>
      <c r="F1834" s="37"/>
      <c r="G1834" s="37"/>
      <c r="H1834" s="37"/>
      <c r="I1834" s="37"/>
      <c r="J1834" s="37"/>
      <c r="K1834" s="37"/>
      <c r="L1834" s="343">
        <v>1832</v>
      </c>
      <c r="M1834" s="345">
        <v>-40</v>
      </c>
      <c r="N1834" s="345">
        <v>-40</v>
      </c>
      <c r="O1834" s="345">
        <v>0</v>
      </c>
    </row>
    <row r="1835" spans="1:15" x14ac:dyDescent="0.3">
      <c r="A1835" s="343">
        <v>1833</v>
      </c>
      <c r="B1835" s="344">
        <v>140</v>
      </c>
      <c r="C1835" s="344">
        <v>100</v>
      </c>
      <c r="D1835" s="344">
        <v>100</v>
      </c>
      <c r="E1835" s="37"/>
      <c r="F1835" s="37"/>
      <c r="G1835" s="37"/>
      <c r="H1835" s="37"/>
      <c r="I1835" s="37"/>
      <c r="J1835" s="37"/>
      <c r="K1835" s="37"/>
      <c r="L1835" s="343">
        <v>1833</v>
      </c>
      <c r="M1835" s="345">
        <v>-40</v>
      </c>
      <c r="N1835" s="345">
        <v>-40</v>
      </c>
      <c r="O1835" s="345">
        <v>0</v>
      </c>
    </row>
    <row r="1836" spans="1:15" x14ac:dyDescent="0.3">
      <c r="A1836" s="343">
        <v>1834</v>
      </c>
      <c r="B1836" s="344">
        <v>140</v>
      </c>
      <c r="C1836" s="344">
        <v>100</v>
      </c>
      <c r="D1836" s="344">
        <v>100</v>
      </c>
      <c r="E1836" s="37"/>
      <c r="F1836" s="37"/>
      <c r="G1836" s="37"/>
      <c r="H1836" s="37"/>
      <c r="I1836" s="37"/>
      <c r="J1836" s="37"/>
      <c r="K1836" s="37"/>
      <c r="L1836" s="343">
        <v>1834</v>
      </c>
      <c r="M1836" s="345">
        <v>-40</v>
      </c>
      <c r="N1836" s="345">
        <v>-40</v>
      </c>
      <c r="O1836" s="345">
        <v>0</v>
      </c>
    </row>
    <row r="1837" spans="1:15" x14ac:dyDescent="0.3">
      <c r="A1837" s="343">
        <v>1835</v>
      </c>
      <c r="B1837" s="344">
        <v>140</v>
      </c>
      <c r="C1837" s="344">
        <v>100</v>
      </c>
      <c r="D1837" s="344">
        <v>100</v>
      </c>
      <c r="E1837" s="37"/>
      <c r="F1837" s="37"/>
      <c r="G1837" s="37"/>
      <c r="H1837" s="37"/>
      <c r="I1837" s="37"/>
      <c r="J1837" s="37"/>
      <c r="K1837" s="37"/>
      <c r="L1837" s="343">
        <v>1835</v>
      </c>
      <c r="M1837" s="345">
        <v>-40</v>
      </c>
      <c r="N1837" s="345">
        <v>-40</v>
      </c>
      <c r="O1837" s="345">
        <v>0</v>
      </c>
    </row>
    <row r="1838" spans="1:15" x14ac:dyDescent="0.3">
      <c r="A1838" s="343">
        <v>1836</v>
      </c>
      <c r="B1838" s="344">
        <v>140</v>
      </c>
      <c r="C1838" s="344">
        <v>100</v>
      </c>
      <c r="D1838" s="344">
        <v>100</v>
      </c>
      <c r="E1838" s="37"/>
      <c r="F1838" s="37"/>
      <c r="G1838" s="37"/>
      <c r="H1838" s="37"/>
      <c r="I1838" s="37"/>
      <c r="J1838" s="37"/>
      <c r="K1838" s="37"/>
      <c r="L1838" s="343">
        <v>1836</v>
      </c>
      <c r="M1838" s="345">
        <v>-40</v>
      </c>
      <c r="N1838" s="345">
        <v>-40</v>
      </c>
      <c r="O1838" s="345">
        <v>0</v>
      </c>
    </row>
    <row r="1839" spans="1:15" x14ac:dyDescent="0.3">
      <c r="A1839" s="343">
        <v>1837</v>
      </c>
      <c r="B1839" s="344">
        <v>140</v>
      </c>
      <c r="C1839" s="344">
        <v>100</v>
      </c>
      <c r="D1839" s="344">
        <v>100</v>
      </c>
      <c r="E1839" s="37"/>
      <c r="F1839" s="37"/>
      <c r="G1839" s="37"/>
      <c r="H1839" s="37"/>
      <c r="I1839" s="37"/>
      <c r="J1839" s="37"/>
      <c r="K1839" s="37"/>
      <c r="L1839" s="343">
        <v>1837</v>
      </c>
      <c r="M1839" s="345">
        <v>-40</v>
      </c>
      <c r="N1839" s="345">
        <v>-40</v>
      </c>
      <c r="O1839" s="345">
        <v>0</v>
      </c>
    </row>
    <row r="1840" spans="1:15" x14ac:dyDescent="0.3">
      <c r="A1840" s="343">
        <v>1838</v>
      </c>
      <c r="B1840" s="344">
        <v>140</v>
      </c>
      <c r="C1840" s="344">
        <v>100</v>
      </c>
      <c r="D1840" s="344">
        <v>100</v>
      </c>
      <c r="E1840" s="37"/>
      <c r="F1840" s="37"/>
      <c r="G1840" s="37"/>
      <c r="H1840" s="37"/>
      <c r="I1840" s="37"/>
      <c r="J1840" s="37"/>
      <c r="K1840" s="37"/>
      <c r="L1840" s="343">
        <v>1838</v>
      </c>
      <c r="M1840" s="345">
        <v>-40</v>
      </c>
      <c r="N1840" s="345">
        <v>-40</v>
      </c>
      <c r="O1840" s="345">
        <v>0</v>
      </c>
    </row>
    <row r="1841" spans="1:15" x14ac:dyDescent="0.3">
      <c r="A1841" s="343">
        <v>1839</v>
      </c>
      <c r="B1841" s="344">
        <v>140</v>
      </c>
      <c r="C1841" s="344">
        <v>100</v>
      </c>
      <c r="D1841" s="344">
        <v>100</v>
      </c>
      <c r="E1841" s="37"/>
      <c r="F1841" s="37"/>
      <c r="G1841" s="37"/>
      <c r="H1841" s="37"/>
      <c r="I1841" s="37"/>
      <c r="J1841" s="37"/>
      <c r="K1841" s="37"/>
      <c r="L1841" s="343">
        <v>1839</v>
      </c>
      <c r="M1841" s="345">
        <v>-40</v>
      </c>
      <c r="N1841" s="345">
        <v>-40</v>
      </c>
      <c r="O1841" s="345">
        <v>0</v>
      </c>
    </row>
    <row r="1842" spans="1:15" x14ac:dyDescent="0.3">
      <c r="A1842" s="343">
        <v>1840</v>
      </c>
      <c r="B1842" s="344">
        <v>140</v>
      </c>
      <c r="C1842" s="344">
        <v>100</v>
      </c>
      <c r="D1842" s="344">
        <v>100</v>
      </c>
      <c r="E1842" s="37"/>
      <c r="F1842" s="37"/>
      <c r="G1842" s="37"/>
      <c r="H1842" s="37"/>
      <c r="I1842" s="37"/>
      <c r="J1842" s="37"/>
      <c r="K1842" s="37"/>
      <c r="L1842" s="343">
        <v>1840</v>
      </c>
      <c r="M1842" s="345">
        <v>-40</v>
      </c>
      <c r="N1842" s="345">
        <v>-40</v>
      </c>
      <c r="O1842" s="345">
        <v>0</v>
      </c>
    </row>
    <row r="1843" spans="1:15" x14ac:dyDescent="0.3">
      <c r="A1843" s="343">
        <v>1841</v>
      </c>
      <c r="B1843" s="344">
        <v>140</v>
      </c>
      <c r="C1843" s="344">
        <v>100</v>
      </c>
      <c r="D1843" s="344">
        <v>100</v>
      </c>
      <c r="E1843" s="37"/>
      <c r="F1843" s="37"/>
      <c r="G1843" s="37"/>
      <c r="H1843" s="37"/>
      <c r="I1843" s="37"/>
      <c r="J1843" s="37"/>
      <c r="K1843" s="37"/>
      <c r="L1843" s="343">
        <v>1841</v>
      </c>
      <c r="M1843" s="345">
        <v>-40</v>
      </c>
      <c r="N1843" s="345">
        <v>-40</v>
      </c>
      <c r="O1843" s="345">
        <v>0</v>
      </c>
    </row>
    <row r="1844" spans="1:15" x14ac:dyDescent="0.3">
      <c r="A1844" s="343">
        <v>1842</v>
      </c>
      <c r="B1844" s="344">
        <v>140</v>
      </c>
      <c r="C1844" s="344">
        <v>100</v>
      </c>
      <c r="D1844" s="344">
        <v>100</v>
      </c>
      <c r="E1844" s="37"/>
      <c r="F1844" s="37"/>
      <c r="G1844" s="37"/>
      <c r="H1844" s="37"/>
      <c r="I1844" s="37"/>
      <c r="J1844" s="37"/>
      <c r="K1844" s="37"/>
      <c r="L1844" s="343">
        <v>1842</v>
      </c>
      <c r="M1844" s="345">
        <v>-40</v>
      </c>
      <c r="N1844" s="345">
        <v>-40</v>
      </c>
      <c r="O1844" s="345">
        <v>0</v>
      </c>
    </row>
    <row r="1845" spans="1:15" x14ac:dyDescent="0.3">
      <c r="A1845" s="343">
        <v>1843</v>
      </c>
      <c r="B1845" s="344">
        <v>140</v>
      </c>
      <c r="C1845" s="344">
        <v>100</v>
      </c>
      <c r="D1845" s="344">
        <v>100</v>
      </c>
      <c r="E1845" s="37"/>
      <c r="F1845" s="37"/>
      <c r="G1845" s="37"/>
      <c r="H1845" s="37"/>
      <c r="I1845" s="37"/>
      <c r="J1845" s="37"/>
      <c r="K1845" s="37"/>
      <c r="L1845" s="343">
        <v>1843</v>
      </c>
      <c r="M1845" s="345">
        <v>-40</v>
      </c>
      <c r="N1845" s="345">
        <v>-40</v>
      </c>
      <c r="O1845" s="345">
        <v>0</v>
      </c>
    </row>
    <row r="1846" spans="1:15" x14ac:dyDescent="0.3">
      <c r="A1846" s="343">
        <v>1844</v>
      </c>
      <c r="B1846" s="344">
        <v>140</v>
      </c>
      <c r="C1846" s="344">
        <v>100</v>
      </c>
      <c r="D1846" s="344">
        <v>100</v>
      </c>
      <c r="E1846" s="37"/>
      <c r="F1846" s="37"/>
      <c r="G1846" s="37"/>
      <c r="H1846" s="37"/>
      <c r="I1846" s="37"/>
      <c r="J1846" s="37"/>
      <c r="K1846" s="37"/>
      <c r="L1846" s="343">
        <v>1844</v>
      </c>
      <c r="M1846" s="345">
        <v>-40</v>
      </c>
      <c r="N1846" s="345">
        <v>-40</v>
      </c>
      <c r="O1846" s="345">
        <v>0</v>
      </c>
    </row>
    <row r="1847" spans="1:15" x14ac:dyDescent="0.3">
      <c r="A1847" s="343">
        <v>1845</v>
      </c>
      <c r="B1847" s="344">
        <v>140</v>
      </c>
      <c r="C1847" s="344">
        <v>100</v>
      </c>
      <c r="D1847" s="344">
        <v>100</v>
      </c>
      <c r="E1847" s="37"/>
      <c r="F1847" s="37"/>
      <c r="G1847" s="37"/>
      <c r="H1847" s="37"/>
      <c r="I1847" s="37"/>
      <c r="J1847" s="37"/>
      <c r="K1847" s="37"/>
      <c r="L1847" s="343">
        <v>1845</v>
      </c>
      <c r="M1847" s="345">
        <v>-40</v>
      </c>
      <c r="N1847" s="345">
        <v>-40</v>
      </c>
      <c r="O1847" s="345">
        <v>0</v>
      </c>
    </row>
    <row r="1848" spans="1:15" x14ac:dyDescent="0.3">
      <c r="A1848" s="343">
        <v>1846</v>
      </c>
      <c r="B1848" s="344">
        <v>140</v>
      </c>
      <c r="C1848" s="344">
        <v>100</v>
      </c>
      <c r="D1848" s="344">
        <v>100</v>
      </c>
      <c r="E1848" s="37"/>
      <c r="F1848" s="37"/>
      <c r="G1848" s="37"/>
      <c r="H1848" s="37"/>
      <c r="I1848" s="37"/>
      <c r="J1848" s="37"/>
      <c r="K1848" s="37"/>
      <c r="L1848" s="343">
        <v>1846</v>
      </c>
      <c r="M1848" s="345">
        <v>-40</v>
      </c>
      <c r="N1848" s="345">
        <v>-40</v>
      </c>
      <c r="O1848" s="345">
        <v>0</v>
      </c>
    </row>
    <row r="1849" spans="1:15" x14ac:dyDescent="0.3">
      <c r="A1849" s="343">
        <v>1847</v>
      </c>
      <c r="B1849" s="344">
        <v>140</v>
      </c>
      <c r="C1849" s="344">
        <v>100</v>
      </c>
      <c r="D1849" s="344">
        <v>100</v>
      </c>
      <c r="E1849" s="37"/>
      <c r="F1849" s="37"/>
      <c r="G1849" s="37"/>
      <c r="H1849" s="37"/>
      <c r="I1849" s="37"/>
      <c r="J1849" s="37"/>
      <c r="K1849" s="37"/>
      <c r="L1849" s="343">
        <v>1847</v>
      </c>
      <c r="M1849" s="345">
        <v>-40</v>
      </c>
      <c r="N1849" s="345">
        <v>-40</v>
      </c>
      <c r="O1849" s="345">
        <v>0</v>
      </c>
    </row>
    <row r="1850" spans="1:15" x14ac:dyDescent="0.3">
      <c r="A1850" s="343">
        <v>1848</v>
      </c>
      <c r="B1850" s="344">
        <v>140</v>
      </c>
      <c r="C1850" s="344">
        <v>100</v>
      </c>
      <c r="D1850" s="344">
        <v>100</v>
      </c>
      <c r="E1850" s="37"/>
      <c r="F1850" s="37"/>
      <c r="G1850" s="37"/>
      <c r="H1850" s="37"/>
      <c r="I1850" s="37"/>
      <c r="J1850" s="37"/>
      <c r="K1850" s="37"/>
      <c r="L1850" s="343">
        <v>1848</v>
      </c>
      <c r="M1850" s="345">
        <v>-40</v>
      </c>
      <c r="N1850" s="345">
        <v>-40</v>
      </c>
      <c r="O1850" s="345">
        <v>0</v>
      </c>
    </row>
    <row r="1851" spans="1:15" x14ac:dyDescent="0.3">
      <c r="A1851" s="343">
        <v>1849</v>
      </c>
      <c r="B1851" s="344">
        <v>140</v>
      </c>
      <c r="C1851" s="344">
        <v>100</v>
      </c>
      <c r="D1851" s="344">
        <v>100</v>
      </c>
      <c r="E1851" s="37"/>
      <c r="F1851" s="37"/>
      <c r="G1851" s="37"/>
      <c r="H1851" s="37"/>
      <c r="I1851" s="37"/>
      <c r="J1851" s="37"/>
      <c r="K1851" s="37"/>
      <c r="L1851" s="343">
        <v>1849</v>
      </c>
      <c r="M1851" s="345">
        <v>-40</v>
      </c>
      <c r="N1851" s="345">
        <v>-40</v>
      </c>
      <c r="O1851" s="345">
        <v>0</v>
      </c>
    </row>
    <row r="1852" spans="1:15" x14ac:dyDescent="0.3">
      <c r="A1852" s="343">
        <v>1850</v>
      </c>
      <c r="B1852" s="344">
        <v>140</v>
      </c>
      <c r="C1852" s="344">
        <v>100</v>
      </c>
      <c r="D1852" s="344">
        <v>100</v>
      </c>
      <c r="E1852" s="37"/>
      <c r="F1852" s="37"/>
      <c r="G1852" s="37"/>
      <c r="H1852" s="37"/>
      <c r="I1852" s="37"/>
      <c r="J1852" s="37"/>
      <c r="K1852" s="37"/>
      <c r="L1852" s="343">
        <v>1850</v>
      </c>
      <c r="M1852" s="345">
        <v>-40</v>
      </c>
      <c r="N1852" s="345">
        <v>-40</v>
      </c>
      <c r="O1852" s="345">
        <v>0</v>
      </c>
    </row>
    <row r="1853" spans="1:15" x14ac:dyDescent="0.3">
      <c r="A1853" s="343">
        <v>1851</v>
      </c>
      <c r="B1853" s="344">
        <v>140</v>
      </c>
      <c r="C1853" s="344">
        <v>100</v>
      </c>
      <c r="D1853" s="344">
        <v>100</v>
      </c>
      <c r="E1853" s="37"/>
      <c r="F1853" s="37"/>
      <c r="G1853" s="37"/>
      <c r="H1853" s="37"/>
      <c r="I1853" s="37"/>
      <c r="J1853" s="37"/>
      <c r="K1853" s="37"/>
      <c r="L1853" s="343">
        <v>1851</v>
      </c>
      <c r="M1853" s="345">
        <v>-40</v>
      </c>
      <c r="N1853" s="345">
        <v>-40</v>
      </c>
      <c r="O1853" s="345">
        <v>0</v>
      </c>
    </row>
    <row r="1854" spans="1:15" x14ac:dyDescent="0.3">
      <c r="A1854" s="343">
        <v>1852</v>
      </c>
      <c r="B1854" s="344">
        <v>140</v>
      </c>
      <c r="C1854" s="344">
        <v>100</v>
      </c>
      <c r="D1854" s="344">
        <v>100</v>
      </c>
      <c r="E1854" s="37"/>
      <c r="F1854" s="37"/>
      <c r="G1854" s="37"/>
      <c r="H1854" s="37"/>
      <c r="I1854" s="37"/>
      <c r="J1854" s="37"/>
      <c r="K1854" s="37"/>
      <c r="L1854" s="343">
        <v>1852</v>
      </c>
      <c r="M1854" s="345">
        <v>-40</v>
      </c>
      <c r="N1854" s="345">
        <v>-40</v>
      </c>
      <c r="O1854" s="345">
        <v>0</v>
      </c>
    </row>
    <row r="1855" spans="1:15" x14ac:dyDescent="0.3">
      <c r="A1855" s="343">
        <v>1853</v>
      </c>
      <c r="B1855" s="344">
        <v>140</v>
      </c>
      <c r="C1855" s="344">
        <v>100</v>
      </c>
      <c r="D1855" s="344">
        <v>100</v>
      </c>
      <c r="E1855" s="37"/>
      <c r="F1855" s="37"/>
      <c r="G1855" s="37"/>
      <c r="H1855" s="37"/>
      <c r="I1855" s="37"/>
      <c r="J1855" s="37"/>
      <c r="K1855" s="37"/>
      <c r="L1855" s="343">
        <v>1853</v>
      </c>
      <c r="M1855" s="345">
        <v>-40</v>
      </c>
      <c r="N1855" s="345">
        <v>-40</v>
      </c>
      <c r="O1855" s="345">
        <v>0</v>
      </c>
    </row>
    <row r="1856" spans="1:15" x14ac:dyDescent="0.3">
      <c r="A1856" s="343">
        <v>1854</v>
      </c>
      <c r="B1856" s="344">
        <v>140</v>
      </c>
      <c r="C1856" s="344">
        <v>100</v>
      </c>
      <c r="D1856" s="344">
        <v>100</v>
      </c>
      <c r="E1856" s="37"/>
      <c r="F1856" s="37"/>
      <c r="G1856" s="37"/>
      <c r="H1856" s="37"/>
      <c r="I1856" s="37"/>
      <c r="J1856" s="37"/>
      <c r="K1856" s="37"/>
      <c r="L1856" s="343">
        <v>1854</v>
      </c>
      <c r="M1856" s="345">
        <v>-40</v>
      </c>
      <c r="N1856" s="345">
        <v>-40</v>
      </c>
      <c r="O1856" s="345">
        <v>0</v>
      </c>
    </row>
    <row r="1857" spans="1:15" x14ac:dyDescent="0.3">
      <c r="A1857" s="343">
        <v>1855</v>
      </c>
      <c r="B1857" s="344">
        <v>140</v>
      </c>
      <c r="C1857" s="344">
        <v>100</v>
      </c>
      <c r="D1857" s="344">
        <v>100</v>
      </c>
      <c r="E1857" s="37"/>
      <c r="F1857" s="37"/>
      <c r="G1857" s="37"/>
      <c r="H1857" s="37"/>
      <c r="I1857" s="37"/>
      <c r="J1857" s="37"/>
      <c r="K1857" s="37"/>
      <c r="L1857" s="343">
        <v>1855</v>
      </c>
      <c r="M1857" s="345">
        <v>-40</v>
      </c>
      <c r="N1857" s="345">
        <v>-40</v>
      </c>
      <c r="O1857" s="345">
        <v>0</v>
      </c>
    </row>
    <row r="1858" spans="1:15" x14ac:dyDescent="0.3">
      <c r="A1858" s="343">
        <v>1856</v>
      </c>
      <c r="B1858" s="344">
        <v>140</v>
      </c>
      <c r="C1858" s="344">
        <v>100</v>
      </c>
      <c r="D1858" s="344">
        <v>100</v>
      </c>
      <c r="E1858" s="37"/>
      <c r="F1858" s="37"/>
      <c r="G1858" s="37"/>
      <c r="H1858" s="37"/>
      <c r="I1858" s="37"/>
      <c r="J1858" s="37"/>
      <c r="K1858" s="37"/>
      <c r="L1858" s="343">
        <v>1856</v>
      </c>
      <c r="M1858" s="345">
        <v>-40</v>
      </c>
      <c r="N1858" s="345">
        <v>-40</v>
      </c>
      <c r="O1858" s="345">
        <v>0</v>
      </c>
    </row>
    <row r="1859" spans="1:15" x14ac:dyDescent="0.3">
      <c r="A1859" s="343">
        <v>1857</v>
      </c>
      <c r="B1859" s="344">
        <v>140</v>
      </c>
      <c r="C1859" s="344">
        <v>100</v>
      </c>
      <c r="D1859" s="344">
        <v>100</v>
      </c>
      <c r="E1859" s="37"/>
      <c r="F1859" s="37"/>
      <c r="G1859" s="37"/>
      <c r="H1859" s="37"/>
      <c r="I1859" s="37"/>
      <c r="J1859" s="37"/>
      <c r="K1859" s="37"/>
      <c r="L1859" s="343">
        <v>1857</v>
      </c>
      <c r="M1859" s="345">
        <v>-40</v>
      </c>
      <c r="N1859" s="345">
        <v>-40</v>
      </c>
      <c r="O1859" s="345">
        <v>0</v>
      </c>
    </row>
    <row r="1860" spans="1:15" x14ac:dyDescent="0.3">
      <c r="A1860" s="343">
        <v>1858</v>
      </c>
      <c r="B1860" s="344">
        <v>140</v>
      </c>
      <c r="C1860" s="344">
        <v>100</v>
      </c>
      <c r="D1860" s="344">
        <v>100</v>
      </c>
      <c r="E1860" s="37"/>
      <c r="F1860" s="37"/>
      <c r="G1860" s="37"/>
      <c r="H1860" s="37"/>
      <c r="I1860" s="37"/>
      <c r="J1860" s="37"/>
      <c r="K1860" s="37"/>
      <c r="L1860" s="343">
        <v>1858</v>
      </c>
      <c r="M1860" s="345">
        <v>-40</v>
      </c>
      <c r="N1860" s="345">
        <v>-40</v>
      </c>
      <c r="O1860" s="345">
        <v>0</v>
      </c>
    </row>
    <row r="1861" spans="1:15" x14ac:dyDescent="0.3">
      <c r="A1861" s="343">
        <v>1859</v>
      </c>
      <c r="B1861" s="344">
        <v>140</v>
      </c>
      <c r="C1861" s="344">
        <v>100</v>
      </c>
      <c r="D1861" s="344">
        <v>100</v>
      </c>
      <c r="E1861" s="37"/>
      <c r="F1861" s="37"/>
      <c r="G1861" s="37"/>
      <c r="H1861" s="37"/>
      <c r="I1861" s="37"/>
      <c r="J1861" s="37"/>
      <c r="K1861" s="37"/>
      <c r="L1861" s="343">
        <v>1859</v>
      </c>
      <c r="M1861" s="345">
        <v>-40</v>
      </c>
      <c r="N1861" s="345">
        <v>-40</v>
      </c>
      <c r="O1861" s="345">
        <v>0</v>
      </c>
    </row>
    <row r="1862" spans="1:15" x14ac:dyDescent="0.3">
      <c r="A1862" s="343">
        <v>1860</v>
      </c>
      <c r="B1862" s="344">
        <v>140</v>
      </c>
      <c r="C1862" s="344">
        <v>100</v>
      </c>
      <c r="D1862" s="344">
        <v>100</v>
      </c>
      <c r="E1862" s="37"/>
      <c r="F1862" s="37"/>
      <c r="G1862" s="37"/>
      <c r="H1862" s="37"/>
      <c r="I1862" s="37"/>
      <c r="J1862" s="37"/>
      <c r="K1862" s="37"/>
      <c r="L1862" s="343">
        <v>1860</v>
      </c>
      <c r="M1862" s="345">
        <v>-40</v>
      </c>
      <c r="N1862" s="345">
        <v>-40</v>
      </c>
      <c r="O1862" s="345">
        <v>0</v>
      </c>
    </row>
    <row r="1863" spans="1:15" x14ac:dyDescent="0.3">
      <c r="A1863" s="343">
        <v>1861</v>
      </c>
      <c r="B1863" s="344">
        <v>140</v>
      </c>
      <c r="C1863" s="344">
        <v>100</v>
      </c>
      <c r="D1863" s="344">
        <v>100</v>
      </c>
      <c r="E1863" s="37"/>
      <c r="F1863" s="37"/>
      <c r="G1863" s="37"/>
      <c r="H1863" s="37"/>
      <c r="I1863" s="37"/>
      <c r="J1863" s="37"/>
      <c r="K1863" s="37"/>
      <c r="L1863" s="343">
        <v>1861</v>
      </c>
      <c r="M1863" s="345">
        <v>-40</v>
      </c>
      <c r="N1863" s="345">
        <v>-40</v>
      </c>
      <c r="O1863" s="345">
        <v>0</v>
      </c>
    </row>
    <row r="1864" spans="1:15" x14ac:dyDescent="0.3">
      <c r="A1864" s="343">
        <v>1862</v>
      </c>
      <c r="B1864" s="344">
        <v>140</v>
      </c>
      <c r="C1864" s="344">
        <v>100</v>
      </c>
      <c r="D1864" s="344">
        <v>100</v>
      </c>
      <c r="E1864" s="37"/>
      <c r="F1864" s="37"/>
      <c r="G1864" s="37"/>
      <c r="H1864" s="37"/>
      <c r="I1864" s="37"/>
      <c r="J1864" s="37"/>
      <c r="K1864" s="37"/>
      <c r="L1864" s="343">
        <v>1862</v>
      </c>
      <c r="M1864" s="345">
        <v>-40</v>
      </c>
      <c r="N1864" s="345">
        <v>-40</v>
      </c>
      <c r="O1864" s="345">
        <v>0</v>
      </c>
    </row>
    <row r="1865" spans="1:15" x14ac:dyDescent="0.3">
      <c r="A1865" s="343">
        <v>1863</v>
      </c>
      <c r="B1865" s="344">
        <v>140</v>
      </c>
      <c r="C1865" s="344">
        <v>100</v>
      </c>
      <c r="D1865" s="344">
        <v>100</v>
      </c>
      <c r="E1865" s="37"/>
      <c r="F1865" s="37"/>
      <c r="G1865" s="37"/>
      <c r="H1865" s="37"/>
      <c r="I1865" s="37"/>
      <c r="J1865" s="37"/>
      <c r="K1865" s="37"/>
      <c r="L1865" s="343">
        <v>1863</v>
      </c>
      <c r="M1865" s="345">
        <v>-40</v>
      </c>
      <c r="N1865" s="345">
        <v>-40</v>
      </c>
      <c r="O1865" s="345">
        <v>0</v>
      </c>
    </row>
    <row r="1866" spans="1:15" x14ac:dyDescent="0.3">
      <c r="A1866" s="343">
        <v>1864</v>
      </c>
      <c r="B1866" s="344">
        <v>140</v>
      </c>
      <c r="C1866" s="344">
        <v>100</v>
      </c>
      <c r="D1866" s="344">
        <v>100</v>
      </c>
      <c r="E1866" s="37"/>
      <c r="F1866" s="37"/>
      <c r="G1866" s="37"/>
      <c r="H1866" s="37"/>
      <c r="I1866" s="37"/>
      <c r="J1866" s="37"/>
      <c r="K1866" s="37"/>
      <c r="L1866" s="343">
        <v>1864</v>
      </c>
      <c r="M1866" s="345">
        <v>-40</v>
      </c>
      <c r="N1866" s="345">
        <v>-40</v>
      </c>
      <c r="O1866" s="345">
        <v>0</v>
      </c>
    </row>
    <row r="1867" spans="1:15" x14ac:dyDescent="0.3">
      <c r="A1867" s="343">
        <v>1865</v>
      </c>
      <c r="B1867" s="344">
        <v>140</v>
      </c>
      <c r="C1867" s="344">
        <v>100</v>
      </c>
      <c r="D1867" s="344">
        <v>100</v>
      </c>
      <c r="E1867" s="37"/>
      <c r="F1867" s="37"/>
      <c r="G1867" s="37"/>
      <c r="H1867" s="37"/>
      <c r="I1867" s="37"/>
      <c r="J1867" s="37"/>
      <c r="K1867" s="37"/>
      <c r="L1867" s="343">
        <v>1865</v>
      </c>
      <c r="M1867" s="345">
        <v>-40</v>
      </c>
      <c r="N1867" s="345">
        <v>-40</v>
      </c>
      <c r="O1867" s="345">
        <v>0</v>
      </c>
    </row>
    <row r="1868" spans="1:15" x14ac:dyDescent="0.3">
      <c r="A1868" s="343">
        <v>1866</v>
      </c>
      <c r="B1868" s="344">
        <v>140</v>
      </c>
      <c r="C1868" s="344">
        <v>100</v>
      </c>
      <c r="D1868" s="344">
        <v>100</v>
      </c>
      <c r="E1868" s="37"/>
      <c r="F1868" s="37"/>
      <c r="G1868" s="37"/>
      <c r="H1868" s="37"/>
      <c r="I1868" s="37"/>
      <c r="J1868" s="37"/>
      <c r="K1868" s="37"/>
      <c r="L1868" s="343">
        <v>1866</v>
      </c>
      <c r="M1868" s="345">
        <v>-40</v>
      </c>
      <c r="N1868" s="345">
        <v>-40</v>
      </c>
      <c r="O1868" s="345">
        <v>0</v>
      </c>
    </row>
    <row r="1869" spans="1:15" x14ac:dyDescent="0.3">
      <c r="A1869" s="343">
        <v>1867</v>
      </c>
      <c r="B1869" s="344">
        <v>140</v>
      </c>
      <c r="C1869" s="344">
        <v>100</v>
      </c>
      <c r="D1869" s="344">
        <v>100</v>
      </c>
      <c r="E1869" s="37"/>
      <c r="F1869" s="37"/>
      <c r="G1869" s="37"/>
      <c r="H1869" s="37"/>
      <c r="I1869" s="37"/>
      <c r="J1869" s="37"/>
      <c r="K1869" s="37"/>
      <c r="L1869" s="343">
        <v>1867</v>
      </c>
      <c r="M1869" s="345">
        <v>-40</v>
      </c>
      <c r="N1869" s="345">
        <v>-40</v>
      </c>
      <c r="O1869" s="345">
        <v>0</v>
      </c>
    </row>
    <row r="1870" spans="1:15" x14ac:dyDescent="0.3">
      <c r="A1870" s="343">
        <v>1868</v>
      </c>
      <c r="B1870" s="344">
        <v>140</v>
      </c>
      <c r="C1870" s="344">
        <v>100</v>
      </c>
      <c r="D1870" s="344">
        <v>100</v>
      </c>
      <c r="E1870" s="37"/>
      <c r="F1870" s="37"/>
      <c r="G1870" s="37"/>
      <c r="H1870" s="37"/>
      <c r="I1870" s="37"/>
      <c r="J1870" s="37"/>
      <c r="K1870" s="37"/>
      <c r="L1870" s="343">
        <v>1868</v>
      </c>
      <c r="M1870" s="345">
        <v>-40</v>
      </c>
      <c r="N1870" s="345">
        <v>-40</v>
      </c>
      <c r="O1870" s="345">
        <v>0</v>
      </c>
    </row>
    <row r="1871" spans="1:15" x14ac:dyDescent="0.3">
      <c r="A1871" s="343">
        <v>1869</v>
      </c>
      <c r="B1871" s="344">
        <v>140</v>
      </c>
      <c r="C1871" s="344">
        <v>100</v>
      </c>
      <c r="D1871" s="344">
        <v>100</v>
      </c>
      <c r="E1871" s="37"/>
      <c r="F1871" s="37"/>
      <c r="G1871" s="37"/>
      <c r="H1871" s="37"/>
      <c r="I1871" s="37"/>
      <c r="J1871" s="37"/>
      <c r="K1871" s="37"/>
      <c r="L1871" s="343">
        <v>1869</v>
      </c>
      <c r="M1871" s="345">
        <v>-40</v>
      </c>
      <c r="N1871" s="345">
        <v>-40</v>
      </c>
      <c r="O1871" s="345">
        <v>0</v>
      </c>
    </row>
    <row r="1872" spans="1:15" x14ac:dyDescent="0.3">
      <c r="A1872" s="343">
        <v>1870</v>
      </c>
      <c r="B1872" s="344">
        <v>140</v>
      </c>
      <c r="C1872" s="344">
        <v>100</v>
      </c>
      <c r="D1872" s="344">
        <v>100</v>
      </c>
      <c r="E1872" s="37"/>
      <c r="F1872" s="37"/>
      <c r="G1872" s="37"/>
      <c r="H1872" s="37"/>
      <c r="I1872" s="37"/>
      <c r="J1872" s="37"/>
      <c r="K1872" s="37"/>
      <c r="L1872" s="343">
        <v>1870</v>
      </c>
      <c r="M1872" s="345">
        <v>-40</v>
      </c>
      <c r="N1872" s="345">
        <v>-40</v>
      </c>
      <c r="O1872" s="345">
        <v>0</v>
      </c>
    </row>
    <row r="1873" spans="1:15" x14ac:dyDescent="0.3">
      <c r="A1873" s="343">
        <v>1871</v>
      </c>
      <c r="B1873" s="344">
        <v>140</v>
      </c>
      <c r="C1873" s="344">
        <v>100</v>
      </c>
      <c r="D1873" s="344">
        <v>100</v>
      </c>
      <c r="E1873" s="37"/>
      <c r="F1873" s="37"/>
      <c r="G1873" s="37"/>
      <c r="H1873" s="37"/>
      <c r="I1873" s="37"/>
      <c r="J1873" s="37"/>
      <c r="K1873" s="37"/>
      <c r="L1873" s="343">
        <v>1871</v>
      </c>
      <c r="M1873" s="345">
        <v>-40</v>
      </c>
      <c r="N1873" s="345">
        <v>-40</v>
      </c>
      <c r="O1873" s="345">
        <v>0</v>
      </c>
    </row>
    <row r="1874" spans="1:15" x14ac:dyDescent="0.3">
      <c r="A1874" s="343">
        <v>1872</v>
      </c>
      <c r="B1874" s="344">
        <v>140</v>
      </c>
      <c r="C1874" s="344">
        <v>100</v>
      </c>
      <c r="D1874" s="344">
        <v>100</v>
      </c>
      <c r="E1874" s="37"/>
      <c r="F1874" s="37"/>
      <c r="G1874" s="37"/>
      <c r="H1874" s="37"/>
      <c r="I1874" s="37"/>
      <c r="J1874" s="37"/>
      <c r="K1874" s="37"/>
      <c r="L1874" s="343">
        <v>1872</v>
      </c>
      <c r="M1874" s="345">
        <v>-40</v>
      </c>
      <c r="N1874" s="345">
        <v>-40</v>
      </c>
      <c r="O1874" s="345">
        <v>0</v>
      </c>
    </row>
    <row r="1875" spans="1:15" x14ac:dyDescent="0.3">
      <c r="A1875" s="343">
        <v>1873</v>
      </c>
      <c r="B1875" s="344">
        <v>140</v>
      </c>
      <c r="C1875" s="344">
        <v>100</v>
      </c>
      <c r="D1875" s="344">
        <v>100</v>
      </c>
      <c r="E1875" s="37"/>
      <c r="F1875" s="37"/>
      <c r="G1875" s="37"/>
      <c r="H1875" s="37"/>
      <c r="I1875" s="37"/>
      <c r="J1875" s="37"/>
      <c r="K1875" s="37"/>
      <c r="L1875" s="343">
        <v>1873</v>
      </c>
      <c r="M1875" s="345">
        <v>-40</v>
      </c>
      <c r="N1875" s="345">
        <v>-40</v>
      </c>
      <c r="O1875" s="345">
        <v>0</v>
      </c>
    </row>
    <row r="1876" spans="1:15" x14ac:dyDescent="0.3">
      <c r="A1876" s="343">
        <v>1874</v>
      </c>
      <c r="B1876" s="344">
        <v>140</v>
      </c>
      <c r="C1876" s="344">
        <v>100</v>
      </c>
      <c r="D1876" s="344">
        <v>100</v>
      </c>
      <c r="E1876" s="37"/>
      <c r="F1876" s="37"/>
      <c r="G1876" s="37"/>
      <c r="H1876" s="37"/>
      <c r="I1876" s="37"/>
      <c r="J1876" s="37"/>
      <c r="K1876" s="37"/>
      <c r="L1876" s="343">
        <v>1874</v>
      </c>
      <c r="M1876" s="345">
        <v>-40</v>
      </c>
      <c r="N1876" s="345">
        <v>-40</v>
      </c>
      <c r="O1876" s="345">
        <v>0</v>
      </c>
    </row>
    <row r="1877" spans="1:15" x14ac:dyDescent="0.3">
      <c r="A1877" s="343">
        <v>1875</v>
      </c>
      <c r="B1877" s="344">
        <v>140</v>
      </c>
      <c r="C1877" s="344">
        <v>100</v>
      </c>
      <c r="D1877" s="344">
        <v>100</v>
      </c>
      <c r="E1877" s="37"/>
      <c r="F1877" s="37"/>
      <c r="G1877" s="37"/>
      <c r="H1877" s="37"/>
      <c r="I1877" s="37"/>
      <c r="J1877" s="37"/>
      <c r="K1877" s="37"/>
      <c r="L1877" s="343">
        <v>1875</v>
      </c>
      <c r="M1877" s="345">
        <v>-40</v>
      </c>
      <c r="N1877" s="345">
        <v>-40</v>
      </c>
      <c r="O1877" s="345">
        <v>0</v>
      </c>
    </row>
    <row r="1878" spans="1:15" x14ac:dyDescent="0.3">
      <c r="A1878" s="343">
        <v>1876</v>
      </c>
      <c r="B1878" s="344">
        <v>140</v>
      </c>
      <c r="C1878" s="344">
        <v>100</v>
      </c>
      <c r="D1878" s="344">
        <v>100</v>
      </c>
      <c r="E1878" s="37"/>
      <c r="F1878" s="37"/>
      <c r="G1878" s="37"/>
      <c r="H1878" s="37"/>
      <c r="I1878" s="37"/>
      <c r="J1878" s="37"/>
      <c r="K1878" s="37"/>
      <c r="L1878" s="343">
        <v>1876</v>
      </c>
      <c r="M1878" s="345">
        <v>-40</v>
      </c>
      <c r="N1878" s="345">
        <v>-40</v>
      </c>
      <c r="O1878" s="345">
        <v>0</v>
      </c>
    </row>
    <row r="1879" spans="1:15" x14ac:dyDescent="0.3">
      <c r="A1879" s="343">
        <v>1877</v>
      </c>
      <c r="B1879" s="344">
        <v>140</v>
      </c>
      <c r="C1879" s="344">
        <v>100</v>
      </c>
      <c r="D1879" s="344">
        <v>100</v>
      </c>
      <c r="E1879" s="37"/>
      <c r="F1879" s="37"/>
      <c r="G1879" s="37"/>
      <c r="H1879" s="37"/>
      <c r="I1879" s="37"/>
      <c r="J1879" s="37"/>
      <c r="K1879" s="37"/>
      <c r="L1879" s="343">
        <v>1877</v>
      </c>
      <c r="M1879" s="345">
        <v>-40</v>
      </c>
      <c r="N1879" s="345">
        <v>-40</v>
      </c>
      <c r="O1879" s="345">
        <v>0</v>
      </c>
    </row>
    <row r="1880" spans="1:15" x14ac:dyDescent="0.3">
      <c r="A1880" s="343">
        <v>1878</v>
      </c>
      <c r="B1880" s="344">
        <v>140</v>
      </c>
      <c r="C1880" s="344">
        <v>100</v>
      </c>
      <c r="D1880" s="344">
        <v>100</v>
      </c>
      <c r="E1880" s="37"/>
      <c r="F1880" s="37"/>
      <c r="G1880" s="37"/>
      <c r="H1880" s="37"/>
      <c r="I1880" s="37"/>
      <c r="J1880" s="37"/>
      <c r="K1880" s="37"/>
      <c r="L1880" s="343">
        <v>1878</v>
      </c>
      <c r="M1880" s="345">
        <v>-40</v>
      </c>
      <c r="N1880" s="345">
        <v>-40</v>
      </c>
      <c r="O1880" s="345">
        <v>0</v>
      </c>
    </row>
    <row r="1881" spans="1:15" x14ac:dyDescent="0.3">
      <c r="A1881" s="343">
        <v>1879</v>
      </c>
      <c r="B1881" s="344">
        <v>140</v>
      </c>
      <c r="C1881" s="344">
        <v>100</v>
      </c>
      <c r="D1881" s="344">
        <v>100</v>
      </c>
      <c r="E1881" s="37"/>
      <c r="F1881" s="37"/>
      <c r="G1881" s="37"/>
      <c r="H1881" s="37"/>
      <c r="I1881" s="37"/>
      <c r="J1881" s="37"/>
      <c r="K1881" s="37"/>
      <c r="L1881" s="343">
        <v>1879</v>
      </c>
      <c r="M1881" s="345">
        <v>-40</v>
      </c>
      <c r="N1881" s="345">
        <v>-40</v>
      </c>
      <c r="O1881" s="345">
        <v>0</v>
      </c>
    </row>
    <row r="1882" spans="1:15" x14ac:dyDescent="0.3">
      <c r="A1882" s="343">
        <v>1880</v>
      </c>
      <c r="B1882" s="344">
        <v>140</v>
      </c>
      <c r="C1882" s="344">
        <v>100</v>
      </c>
      <c r="D1882" s="344">
        <v>100</v>
      </c>
      <c r="E1882" s="37"/>
      <c r="F1882" s="37"/>
      <c r="G1882" s="37"/>
      <c r="H1882" s="37"/>
      <c r="I1882" s="37"/>
      <c r="J1882" s="37"/>
      <c r="K1882" s="37"/>
      <c r="L1882" s="343">
        <v>1880</v>
      </c>
      <c r="M1882" s="345">
        <v>-40</v>
      </c>
      <c r="N1882" s="345">
        <v>-40</v>
      </c>
      <c r="O1882" s="345">
        <v>0</v>
      </c>
    </row>
    <row r="1883" spans="1:15" x14ac:dyDescent="0.3">
      <c r="A1883" s="343">
        <v>1881</v>
      </c>
      <c r="B1883" s="344">
        <v>140</v>
      </c>
      <c r="C1883" s="344">
        <v>100</v>
      </c>
      <c r="D1883" s="344">
        <v>100</v>
      </c>
      <c r="E1883" s="37"/>
      <c r="F1883" s="37"/>
      <c r="G1883" s="37"/>
      <c r="H1883" s="37"/>
      <c r="I1883" s="37"/>
      <c r="J1883" s="37"/>
      <c r="K1883" s="37"/>
      <c r="L1883" s="343">
        <v>1881</v>
      </c>
      <c r="M1883" s="345">
        <v>-40</v>
      </c>
      <c r="N1883" s="345">
        <v>-40</v>
      </c>
      <c r="O1883" s="345">
        <v>0</v>
      </c>
    </row>
    <row r="1884" spans="1:15" x14ac:dyDescent="0.3">
      <c r="A1884" s="343">
        <v>1882</v>
      </c>
      <c r="B1884" s="344">
        <v>140</v>
      </c>
      <c r="C1884" s="344">
        <v>100</v>
      </c>
      <c r="D1884" s="344">
        <v>100</v>
      </c>
      <c r="E1884" s="37"/>
      <c r="F1884" s="37"/>
      <c r="G1884" s="37"/>
      <c r="H1884" s="37"/>
      <c r="I1884" s="37"/>
      <c r="J1884" s="37"/>
      <c r="K1884" s="37"/>
      <c r="L1884" s="343">
        <v>1882</v>
      </c>
      <c r="M1884" s="345">
        <v>-40</v>
      </c>
      <c r="N1884" s="345">
        <v>-40</v>
      </c>
      <c r="O1884" s="345">
        <v>0</v>
      </c>
    </row>
    <row r="1885" spans="1:15" x14ac:dyDescent="0.3">
      <c r="A1885" s="343">
        <v>1883</v>
      </c>
      <c r="B1885" s="344">
        <v>140</v>
      </c>
      <c r="C1885" s="344">
        <v>100</v>
      </c>
      <c r="D1885" s="344">
        <v>100</v>
      </c>
      <c r="E1885" s="37"/>
      <c r="F1885" s="37"/>
      <c r="G1885" s="37"/>
      <c r="H1885" s="37"/>
      <c r="I1885" s="37"/>
      <c r="J1885" s="37"/>
      <c r="K1885" s="37"/>
      <c r="L1885" s="343">
        <v>1883</v>
      </c>
      <c r="M1885" s="345">
        <v>-40</v>
      </c>
      <c r="N1885" s="345">
        <v>-40</v>
      </c>
      <c r="O1885" s="345">
        <v>0</v>
      </c>
    </row>
    <row r="1886" spans="1:15" x14ac:dyDescent="0.3">
      <c r="A1886" s="343">
        <v>1884</v>
      </c>
      <c r="B1886" s="344">
        <v>140</v>
      </c>
      <c r="C1886" s="344">
        <v>100</v>
      </c>
      <c r="D1886" s="344">
        <v>100</v>
      </c>
      <c r="E1886" s="37"/>
      <c r="F1886" s="37"/>
      <c r="G1886" s="37"/>
      <c r="H1886" s="37"/>
      <c r="I1886" s="37"/>
      <c r="J1886" s="37"/>
      <c r="K1886" s="37"/>
      <c r="L1886" s="343">
        <v>1884</v>
      </c>
      <c r="M1886" s="345">
        <v>-40</v>
      </c>
      <c r="N1886" s="345">
        <v>-40</v>
      </c>
      <c r="O1886" s="345">
        <v>0</v>
      </c>
    </row>
    <row r="1887" spans="1:15" x14ac:dyDescent="0.3">
      <c r="A1887" s="343">
        <v>1885</v>
      </c>
      <c r="B1887" s="344">
        <v>140</v>
      </c>
      <c r="C1887" s="344">
        <v>100</v>
      </c>
      <c r="D1887" s="344">
        <v>100</v>
      </c>
      <c r="E1887" s="37"/>
      <c r="F1887" s="37"/>
      <c r="G1887" s="37"/>
      <c r="H1887" s="37"/>
      <c r="I1887" s="37"/>
      <c r="J1887" s="37"/>
      <c r="K1887" s="37"/>
      <c r="L1887" s="343">
        <v>1885</v>
      </c>
      <c r="M1887" s="345">
        <v>-40</v>
      </c>
      <c r="N1887" s="345">
        <v>-40</v>
      </c>
      <c r="O1887" s="345">
        <v>0</v>
      </c>
    </row>
    <row r="1888" spans="1:15" x14ac:dyDescent="0.3">
      <c r="A1888" s="343">
        <v>1886</v>
      </c>
      <c r="B1888" s="344">
        <v>140</v>
      </c>
      <c r="C1888" s="344">
        <v>100</v>
      </c>
      <c r="D1888" s="344">
        <v>100</v>
      </c>
      <c r="E1888" s="37"/>
      <c r="F1888" s="37"/>
      <c r="G1888" s="37"/>
      <c r="H1888" s="37"/>
      <c r="I1888" s="37"/>
      <c r="J1888" s="37"/>
      <c r="K1888" s="37"/>
      <c r="L1888" s="343">
        <v>1886</v>
      </c>
      <c r="M1888" s="345">
        <v>-40</v>
      </c>
      <c r="N1888" s="345">
        <v>-40</v>
      </c>
      <c r="O1888" s="345">
        <v>0</v>
      </c>
    </row>
    <row r="1889" spans="1:15" x14ac:dyDescent="0.3">
      <c r="A1889" s="343">
        <v>1887</v>
      </c>
      <c r="B1889" s="344">
        <v>140</v>
      </c>
      <c r="C1889" s="344">
        <v>100</v>
      </c>
      <c r="D1889" s="344">
        <v>100</v>
      </c>
      <c r="E1889" s="37"/>
      <c r="F1889" s="37"/>
      <c r="G1889" s="37"/>
      <c r="H1889" s="37"/>
      <c r="I1889" s="37"/>
      <c r="J1889" s="37"/>
      <c r="K1889" s="37"/>
      <c r="L1889" s="343">
        <v>1887</v>
      </c>
      <c r="M1889" s="345">
        <v>-40</v>
      </c>
      <c r="N1889" s="345">
        <v>-40</v>
      </c>
      <c r="O1889" s="345">
        <v>0</v>
      </c>
    </row>
    <row r="1890" spans="1:15" x14ac:dyDescent="0.3">
      <c r="A1890" s="343">
        <v>1888</v>
      </c>
      <c r="B1890" s="344">
        <v>140</v>
      </c>
      <c r="C1890" s="344">
        <v>100</v>
      </c>
      <c r="D1890" s="344">
        <v>100</v>
      </c>
      <c r="E1890" s="37"/>
      <c r="F1890" s="37"/>
      <c r="G1890" s="37"/>
      <c r="H1890" s="37"/>
      <c r="I1890" s="37"/>
      <c r="J1890" s="37"/>
      <c r="K1890" s="37"/>
      <c r="L1890" s="343">
        <v>1888</v>
      </c>
      <c r="M1890" s="345">
        <v>-40</v>
      </c>
      <c r="N1890" s="345">
        <v>-40</v>
      </c>
      <c r="O1890" s="345">
        <v>0</v>
      </c>
    </row>
    <row r="1891" spans="1:15" x14ac:dyDescent="0.3">
      <c r="A1891" s="343">
        <v>1889</v>
      </c>
      <c r="B1891" s="344">
        <v>140</v>
      </c>
      <c r="C1891" s="344">
        <v>100</v>
      </c>
      <c r="D1891" s="344">
        <v>100</v>
      </c>
      <c r="E1891" s="37"/>
      <c r="F1891" s="37"/>
      <c r="G1891" s="37"/>
      <c r="H1891" s="37"/>
      <c r="I1891" s="37"/>
      <c r="J1891" s="37"/>
      <c r="K1891" s="37"/>
      <c r="L1891" s="343">
        <v>1889</v>
      </c>
      <c r="M1891" s="345">
        <v>-40</v>
      </c>
      <c r="N1891" s="345">
        <v>-40</v>
      </c>
      <c r="O1891" s="345">
        <v>0</v>
      </c>
    </row>
    <row r="1892" spans="1:15" x14ac:dyDescent="0.3">
      <c r="A1892" s="343">
        <v>1890</v>
      </c>
      <c r="B1892" s="344">
        <v>140</v>
      </c>
      <c r="C1892" s="344">
        <v>100</v>
      </c>
      <c r="D1892" s="344">
        <v>100</v>
      </c>
      <c r="E1892" s="37"/>
      <c r="F1892" s="37"/>
      <c r="G1892" s="37"/>
      <c r="H1892" s="37"/>
      <c r="I1892" s="37"/>
      <c r="J1892" s="37"/>
      <c r="K1892" s="37"/>
      <c r="L1892" s="343">
        <v>1890</v>
      </c>
      <c r="M1892" s="345">
        <v>-40</v>
      </c>
      <c r="N1892" s="345">
        <v>-40</v>
      </c>
      <c r="O1892" s="345">
        <v>0</v>
      </c>
    </row>
    <row r="1893" spans="1:15" x14ac:dyDescent="0.3">
      <c r="A1893" s="343">
        <v>1891</v>
      </c>
      <c r="B1893" s="344">
        <v>140</v>
      </c>
      <c r="C1893" s="344">
        <v>100</v>
      </c>
      <c r="D1893" s="344">
        <v>100</v>
      </c>
      <c r="E1893" s="37"/>
      <c r="F1893" s="37"/>
      <c r="G1893" s="37"/>
      <c r="H1893" s="37"/>
      <c r="I1893" s="37"/>
      <c r="J1893" s="37"/>
      <c r="K1893" s="37"/>
      <c r="L1893" s="343">
        <v>1891</v>
      </c>
      <c r="M1893" s="345">
        <v>-40</v>
      </c>
      <c r="N1893" s="345">
        <v>-40</v>
      </c>
      <c r="O1893" s="345">
        <v>0</v>
      </c>
    </row>
    <row r="1894" spans="1:15" x14ac:dyDescent="0.3">
      <c r="A1894" s="343">
        <v>1892</v>
      </c>
      <c r="B1894" s="344">
        <v>140</v>
      </c>
      <c r="C1894" s="344">
        <v>100</v>
      </c>
      <c r="D1894" s="344">
        <v>100</v>
      </c>
      <c r="E1894" s="37"/>
      <c r="F1894" s="37"/>
      <c r="G1894" s="37"/>
      <c r="H1894" s="37"/>
      <c r="I1894" s="37"/>
      <c r="J1894" s="37"/>
      <c r="K1894" s="37"/>
      <c r="L1894" s="343">
        <v>1892</v>
      </c>
      <c r="M1894" s="345">
        <v>-40</v>
      </c>
      <c r="N1894" s="345">
        <v>-40</v>
      </c>
      <c r="O1894" s="345">
        <v>0</v>
      </c>
    </row>
    <row r="1895" spans="1:15" x14ac:dyDescent="0.3">
      <c r="A1895" s="343">
        <v>1893</v>
      </c>
      <c r="B1895" s="344">
        <v>140</v>
      </c>
      <c r="C1895" s="344">
        <v>100</v>
      </c>
      <c r="D1895" s="344">
        <v>100</v>
      </c>
      <c r="E1895" s="37"/>
      <c r="F1895" s="37"/>
      <c r="G1895" s="37"/>
      <c r="H1895" s="37"/>
      <c r="I1895" s="37"/>
      <c r="J1895" s="37"/>
      <c r="K1895" s="37"/>
      <c r="L1895" s="343">
        <v>1893</v>
      </c>
      <c r="M1895" s="345">
        <v>-40</v>
      </c>
      <c r="N1895" s="345">
        <v>-40</v>
      </c>
      <c r="O1895" s="345">
        <v>0</v>
      </c>
    </row>
    <row r="1896" spans="1:15" x14ac:dyDescent="0.3">
      <c r="A1896" s="343">
        <v>1894</v>
      </c>
      <c r="B1896" s="344">
        <v>140</v>
      </c>
      <c r="C1896" s="344">
        <v>100</v>
      </c>
      <c r="D1896" s="344">
        <v>100</v>
      </c>
      <c r="E1896" s="37"/>
      <c r="F1896" s="37"/>
      <c r="G1896" s="37"/>
      <c r="H1896" s="37"/>
      <c r="I1896" s="37"/>
      <c r="J1896" s="37"/>
      <c r="K1896" s="37"/>
      <c r="L1896" s="343">
        <v>1894</v>
      </c>
      <c r="M1896" s="345">
        <v>-40</v>
      </c>
      <c r="N1896" s="345">
        <v>-40</v>
      </c>
      <c r="O1896" s="345">
        <v>0</v>
      </c>
    </row>
    <row r="1897" spans="1:15" x14ac:dyDescent="0.3">
      <c r="A1897" s="343">
        <v>1895</v>
      </c>
      <c r="B1897" s="344">
        <v>140</v>
      </c>
      <c r="C1897" s="344">
        <v>100</v>
      </c>
      <c r="D1897" s="344">
        <v>100</v>
      </c>
      <c r="E1897" s="37"/>
      <c r="F1897" s="37"/>
      <c r="G1897" s="37"/>
      <c r="H1897" s="37"/>
      <c r="I1897" s="37"/>
      <c r="J1897" s="37"/>
      <c r="K1897" s="37"/>
      <c r="L1897" s="343">
        <v>1895</v>
      </c>
      <c r="M1897" s="345">
        <v>-40</v>
      </c>
      <c r="N1897" s="345">
        <v>-40</v>
      </c>
      <c r="O1897" s="345">
        <v>0</v>
      </c>
    </row>
    <row r="1898" spans="1:15" x14ac:dyDescent="0.3">
      <c r="A1898" s="343">
        <v>1896</v>
      </c>
      <c r="B1898" s="344">
        <v>140</v>
      </c>
      <c r="C1898" s="344">
        <v>100</v>
      </c>
      <c r="D1898" s="344">
        <v>100</v>
      </c>
      <c r="E1898" s="37"/>
      <c r="F1898" s="37"/>
      <c r="G1898" s="37"/>
      <c r="H1898" s="37"/>
      <c r="I1898" s="37"/>
      <c r="J1898" s="37"/>
      <c r="K1898" s="37"/>
      <c r="L1898" s="343">
        <v>1896</v>
      </c>
      <c r="M1898" s="345">
        <v>-40</v>
      </c>
      <c r="N1898" s="345">
        <v>-40</v>
      </c>
      <c r="O1898" s="345">
        <v>0</v>
      </c>
    </row>
    <row r="1899" spans="1:15" x14ac:dyDescent="0.3">
      <c r="A1899" s="343">
        <v>1897</v>
      </c>
      <c r="B1899" s="344">
        <v>140</v>
      </c>
      <c r="C1899" s="344">
        <v>100</v>
      </c>
      <c r="D1899" s="344">
        <v>100</v>
      </c>
      <c r="E1899" s="37"/>
      <c r="F1899" s="37"/>
      <c r="G1899" s="37"/>
      <c r="H1899" s="37"/>
      <c r="I1899" s="37"/>
      <c r="J1899" s="37"/>
      <c r="K1899" s="37"/>
      <c r="L1899" s="343">
        <v>1897</v>
      </c>
      <c r="M1899" s="345">
        <v>-40</v>
      </c>
      <c r="N1899" s="345">
        <v>-40</v>
      </c>
      <c r="O1899" s="345">
        <v>0</v>
      </c>
    </row>
    <row r="1900" spans="1:15" x14ac:dyDescent="0.3">
      <c r="A1900" s="343">
        <v>1898</v>
      </c>
      <c r="B1900" s="344">
        <v>140</v>
      </c>
      <c r="C1900" s="344">
        <v>100</v>
      </c>
      <c r="D1900" s="344">
        <v>100</v>
      </c>
      <c r="E1900" s="37"/>
      <c r="F1900" s="37"/>
      <c r="G1900" s="37"/>
      <c r="H1900" s="37"/>
      <c r="I1900" s="37"/>
      <c r="J1900" s="37"/>
      <c r="K1900" s="37"/>
      <c r="L1900" s="343">
        <v>1898</v>
      </c>
      <c r="M1900" s="345">
        <v>-40</v>
      </c>
      <c r="N1900" s="345">
        <v>-40</v>
      </c>
      <c r="O1900" s="345">
        <v>0</v>
      </c>
    </row>
    <row r="1901" spans="1:15" x14ac:dyDescent="0.3">
      <c r="A1901" s="343">
        <v>1899</v>
      </c>
      <c r="B1901" s="344">
        <v>140</v>
      </c>
      <c r="C1901" s="344">
        <v>100</v>
      </c>
      <c r="D1901" s="344">
        <v>100</v>
      </c>
      <c r="E1901" s="37"/>
      <c r="F1901" s="37"/>
      <c r="G1901" s="37"/>
      <c r="H1901" s="37"/>
      <c r="I1901" s="37"/>
      <c r="J1901" s="37"/>
      <c r="K1901" s="37"/>
      <c r="L1901" s="343">
        <v>1899</v>
      </c>
      <c r="M1901" s="345">
        <v>-40</v>
      </c>
      <c r="N1901" s="345">
        <v>-40</v>
      </c>
      <c r="O1901" s="345">
        <v>0</v>
      </c>
    </row>
    <row r="1902" spans="1:15" x14ac:dyDescent="0.3">
      <c r="A1902" s="343">
        <v>1900</v>
      </c>
      <c r="B1902" s="344">
        <v>140</v>
      </c>
      <c r="C1902" s="344">
        <v>100</v>
      </c>
      <c r="D1902" s="344">
        <v>100</v>
      </c>
      <c r="E1902" s="37"/>
      <c r="F1902" s="37"/>
      <c r="G1902" s="37"/>
      <c r="H1902" s="37"/>
      <c r="I1902" s="37"/>
      <c r="J1902" s="37"/>
      <c r="K1902" s="37"/>
      <c r="L1902" s="343">
        <v>1900</v>
      </c>
      <c r="M1902" s="345">
        <v>-40</v>
      </c>
      <c r="N1902" s="345">
        <v>-40</v>
      </c>
      <c r="O1902" s="345">
        <v>0</v>
      </c>
    </row>
    <row r="1903" spans="1:15" x14ac:dyDescent="0.3">
      <c r="A1903" s="343">
        <v>1901</v>
      </c>
      <c r="B1903" s="344">
        <v>140</v>
      </c>
      <c r="C1903" s="344">
        <v>100</v>
      </c>
      <c r="D1903" s="344">
        <v>100</v>
      </c>
      <c r="E1903" s="37"/>
      <c r="F1903" s="37"/>
      <c r="G1903" s="37"/>
      <c r="H1903" s="37"/>
      <c r="I1903" s="37"/>
      <c r="J1903" s="37"/>
      <c r="K1903" s="37"/>
      <c r="L1903" s="343">
        <v>1901</v>
      </c>
      <c r="M1903" s="345">
        <v>-40</v>
      </c>
      <c r="N1903" s="345">
        <v>-40</v>
      </c>
      <c r="O1903" s="345">
        <v>0</v>
      </c>
    </row>
    <row r="1904" spans="1:15" x14ac:dyDescent="0.3">
      <c r="A1904" s="343">
        <v>1902</v>
      </c>
      <c r="B1904" s="344">
        <v>140</v>
      </c>
      <c r="C1904" s="344">
        <v>100</v>
      </c>
      <c r="D1904" s="344">
        <v>100</v>
      </c>
      <c r="E1904" s="37"/>
      <c r="F1904" s="37"/>
      <c r="G1904" s="37"/>
      <c r="H1904" s="37"/>
      <c r="I1904" s="37"/>
      <c r="J1904" s="37"/>
      <c r="K1904" s="37"/>
      <c r="L1904" s="343">
        <v>1902</v>
      </c>
      <c r="M1904" s="345">
        <v>-40</v>
      </c>
      <c r="N1904" s="345">
        <v>-40</v>
      </c>
      <c r="O1904" s="345">
        <v>0</v>
      </c>
    </row>
    <row r="1905" spans="1:15" x14ac:dyDescent="0.3">
      <c r="A1905" s="343">
        <v>1903</v>
      </c>
      <c r="B1905" s="344">
        <v>140</v>
      </c>
      <c r="C1905" s="344">
        <v>100</v>
      </c>
      <c r="D1905" s="344">
        <v>100</v>
      </c>
      <c r="E1905" s="37"/>
      <c r="F1905" s="37"/>
      <c r="G1905" s="37"/>
      <c r="H1905" s="37"/>
      <c r="I1905" s="37"/>
      <c r="J1905" s="37"/>
      <c r="K1905" s="37"/>
      <c r="L1905" s="343">
        <v>1903</v>
      </c>
      <c r="M1905" s="345">
        <v>-40</v>
      </c>
      <c r="N1905" s="345">
        <v>-40</v>
      </c>
      <c r="O1905" s="345">
        <v>0</v>
      </c>
    </row>
    <row r="1906" spans="1:15" x14ac:dyDescent="0.3">
      <c r="A1906" s="343">
        <v>1904</v>
      </c>
      <c r="B1906" s="344">
        <v>140</v>
      </c>
      <c r="C1906" s="344">
        <v>100</v>
      </c>
      <c r="D1906" s="344">
        <v>100</v>
      </c>
      <c r="E1906" s="37"/>
      <c r="F1906" s="37"/>
      <c r="G1906" s="37"/>
      <c r="H1906" s="37"/>
      <c r="I1906" s="37"/>
      <c r="J1906" s="37"/>
      <c r="K1906" s="37"/>
      <c r="L1906" s="343">
        <v>1904</v>
      </c>
      <c r="M1906" s="345">
        <v>-40</v>
      </c>
      <c r="N1906" s="345">
        <v>-40</v>
      </c>
      <c r="O1906" s="345">
        <v>0</v>
      </c>
    </row>
    <row r="1907" spans="1:15" x14ac:dyDescent="0.3">
      <c r="A1907" s="343">
        <v>1905</v>
      </c>
      <c r="B1907" s="344">
        <v>140</v>
      </c>
      <c r="C1907" s="344">
        <v>100</v>
      </c>
      <c r="D1907" s="344">
        <v>100</v>
      </c>
      <c r="E1907" s="37"/>
      <c r="F1907" s="37"/>
      <c r="G1907" s="37"/>
      <c r="H1907" s="37"/>
      <c r="I1907" s="37"/>
      <c r="J1907" s="37"/>
      <c r="K1907" s="37"/>
      <c r="L1907" s="343">
        <v>1905</v>
      </c>
      <c r="M1907" s="345">
        <v>-40</v>
      </c>
      <c r="N1907" s="345">
        <v>-40</v>
      </c>
      <c r="O1907" s="345">
        <v>0</v>
      </c>
    </row>
    <row r="1908" spans="1:15" x14ac:dyDescent="0.3">
      <c r="A1908" s="343">
        <v>1906</v>
      </c>
      <c r="B1908" s="344">
        <v>140</v>
      </c>
      <c r="C1908" s="344">
        <v>100</v>
      </c>
      <c r="D1908" s="344">
        <v>100</v>
      </c>
      <c r="E1908" s="37"/>
      <c r="F1908" s="37"/>
      <c r="G1908" s="37"/>
      <c r="H1908" s="37"/>
      <c r="I1908" s="37"/>
      <c r="J1908" s="37"/>
      <c r="K1908" s="37"/>
      <c r="L1908" s="343">
        <v>1906</v>
      </c>
      <c r="M1908" s="345">
        <v>-40</v>
      </c>
      <c r="N1908" s="345">
        <v>-40</v>
      </c>
      <c r="O1908" s="345">
        <v>0</v>
      </c>
    </row>
    <row r="1909" spans="1:15" x14ac:dyDescent="0.3">
      <c r="A1909" s="343">
        <v>1907</v>
      </c>
      <c r="B1909" s="344">
        <v>140</v>
      </c>
      <c r="C1909" s="344">
        <v>100</v>
      </c>
      <c r="D1909" s="344">
        <v>100</v>
      </c>
      <c r="E1909" s="37"/>
      <c r="F1909" s="37"/>
      <c r="G1909" s="37"/>
      <c r="H1909" s="37"/>
      <c r="I1909" s="37"/>
      <c r="J1909" s="37"/>
      <c r="K1909" s="37"/>
      <c r="L1909" s="343">
        <v>1907</v>
      </c>
      <c r="M1909" s="345">
        <v>-40</v>
      </c>
      <c r="N1909" s="345">
        <v>-40</v>
      </c>
      <c r="O1909" s="345">
        <v>0</v>
      </c>
    </row>
    <row r="1910" spans="1:15" x14ac:dyDescent="0.3">
      <c r="A1910" s="343">
        <v>1908</v>
      </c>
      <c r="B1910" s="344">
        <v>140</v>
      </c>
      <c r="C1910" s="344">
        <v>100</v>
      </c>
      <c r="D1910" s="344">
        <v>100</v>
      </c>
      <c r="E1910" s="37"/>
      <c r="F1910" s="37"/>
      <c r="G1910" s="37"/>
      <c r="H1910" s="37"/>
      <c r="I1910" s="37"/>
      <c r="J1910" s="37"/>
      <c r="K1910" s="37"/>
      <c r="L1910" s="343">
        <v>1908</v>
      </c>
      <c r="M1910" s="345">
        <v>-40</v>
      </c>
      <c r="N1910" s="345">
        <v>-40</v>
      </c>
      <c r="O1910" s="345">
        <v>0</v>
      </c>
    </row>
    <row r="1911" spans="1:15" x14ac:dyDescent="0.3">
      <c r="A1911" s="343">
        <v>1909</v>
      </c>
      <c r="B1911" s="344">
        <v>140</v>
      </c>
      <c r="C1911" s="344">
        <v>100</v>
      </c>
      <c r="D1911" s="344">
        <v>100</v>
      </c>
      <c r="E1911" s="37"/>
      <c r="F1911" s="37"/>
      <c r="G1911" s="37"/>
      <c r="H1911" s="37"/>
      <c r="I1911" s="37"/>
      <c r="J1911" s="37"/>
      <c r="K1911" s="37"/>
      <c r="L1911" s="343">
        <v>1909</v>
      </c>
      <c r="M1911" s="345">
        <v>-40</v>
      </c>
      <c r="N1911" s="345">
        <v>-40</v>
      </c>
      <c r="O1911" s="345">
        <v>0</v>
      </c>
    </row>
    <row r="1912" spans="1:15" x14ac:dyDescent="0.3">
      <c r="A1912" s="343">
        <v>1910</v>
      </c>
      <c r="B1912" s="344">
        <v>140</v>
      </c>
      <c r="C1912" s="344">
        <v>100</v>
      </c>
      <c r="D1912" s="344">
        <v>100</v>
      </c>
      <c r="E1912" s="37"/>
      <c r="F1912" s="37"/>
      <c r="G1912" s="37"/>
      <c r="H1912" s="37"/>
      <c r="I1912" s="37"/>
      <c r="J1912" s="37"/>
      <c r="K1912" s="37"/>
      <c r="L1912" s="343">
        <v>1910</v>
      </c>
      <c r="M1912" s="345">
        <v>-40</v>
      </c>
      <c r="N1912" s="345">
        <v>-40</v>
      </c>
      <c r="O1912" s="345">
        <v>0</v>
      </c>
    </row>
    <row r="1913" spans="1:15" x14ac:dyDescent="0.3">
      <c r="A1913" s="343">
        <v>1911</v>
      </c>
      <c r="B1913" s="344">
        <v>140</v>
      </c>
      <c r="C1913" s="344">
        <v>100</v>
      </c>
      <c r="D1913" s="344">
        <v>100</v>
      </c>
      <c r="E1913" s="37"/>
      <c r="F1913" s="37"/>
      <c r="G1913" s="37"/>
      <c r="H1913" s="37"/>
      <c r="I1913" s="37"/>
      <c r="J1913" s="37"/>
      <c r="K1913" s="37"/>
      <c r="L1913" s="343">
        <v>1911</v>
      </c>
      <c r="M1913" s="345">
        <v>-40</v>
      </c>
      <c r="N1913" s="345">
        <v>-40</v>
      </c>
      <c r="O1913" s="345">
        <v>0</v>
      </c>
    </row>
    <row r="1914" spans="1:15" x14ac:dyDescent="0.3">
      <c r="A1914" s="343">
        <v>1912</v>
      </c>
      <c r="B1914" s="344">
        <v>140</v>
      </c>
      <c r="C1914" s="344">
        <v>100</v>
      </c>
      <c r="D1914" s="344">
        <v>100</v>
      </c>
      <c r="E1914" s="37"/>
      <c r="F1914" s="37"/>
      <c r="G1914" s="37"/>
      <c r="H1914" s="37"/>
      <c r="I1914" s="37"/>
      <c r="J1914" s="37"/>
      <c r="K1914" s="37"/>
      <c r="L1914" s="343">
        <v>1912</v>
      </c>
      <c r="M1914" s="345">
        <v>-40</v>
      </c>
      <c r="N1914" s="345">
        <v>-40</v>
      </c>
      <c r="O1914" s="345">
        <v>0</v>
      </c>
    </row>
    <row r="1915" spans="1:15" x14ac:dyDescent="0.3">
      <c r="A1915" s="343">
        <v>1913</v>
      </c>
      <c r="B1915" s="344">
        <v>140</v>
      </c>
      <c r="C1915" s="344">
        <v>100</v>
      </c>
      <c r="D1915" s="344">
        <v>100</v>
      </c>
      <c r="E1915" s="37"/>
      <c r="F1915" s="37"/>
      <c r="G1915" s="37"/>
      <c r="H1915" s="37"/>
      <c r="I1915" s="37"/>
      <c r="J1915" s="37"/>
      <c r="K1915" s="37"/>
      <c r="L1915" s="343">
        <v>1913</v>
      </c>
      <c r="M1915" s="345">
        <v>-40</v>
      </c>
      <c r="N1915" s="345">
        <v>-40</v>
      </c>
      <c r="O1915" s="345">
        <v>0</v>
      </c>
    </row>
    <row r="1916" spans="1:15" x14ac:dyDescent="0.3">
      <c r="A1916" s="343">
        <v>1914</v>
      </c>
      <c r="B1916" s="344">
        <v>140</v>
      </c>
      <c r="C1916" s="344">
        <v>100</v>
      </c>
      <c r="D1916" s="344">
        <v>100</v>
      </c>
      <c r="E1916" s="37"/>
      <c r="F1916" s="37"/>
      <c r="G1916" s="37"/>
      <c r="H1916" s="37"/>
      <c r="I1916" s="37"/>
      <c r="J1916" s="37"/>
      <c r="K1916" s="37"/>
      <c r="L1916" s="343">
        <v>1914</v>
      </c>
      <c r="M1916" s="345">
        <v>-40</v>
      </c>
      <c r="N1916" s="345">
        <v>-40</v>
      </c>
      <c r="O1916" s="345">
        <v>0</v>
      </c>
    </row>
    <row r="1917" spans="1:15" x14ac:dyDescent="0.3">
      <c r="A1917" s="343">
        <v>1915</v>
      </c>
      <c r="B1917" s="344">
        <v>140</v>
      </c>
      <c r="C1917" s="344">
        <v>100</v>
      </c>
      <c r="D1917" s="344">
        <v>100</v>
      </c>
      <c r="E1917" s="37"/>
      <c r="F1917" s="37"/>
      <c r="G1917" s="37"/>
      <c r="H1917" s="37"/>
      <c r="I1917" s="37"/>
      <c r="J1917" s="37"/>
      <c r="K1917" s="37"/>
      <c r="L1917" s="343">
        <v>1915</v>
      </c>
      <c r="M1917" s="345">
        <v>-40</v>
      </c>
      <c r="N1917" s="345">
        <v>-40</v>
      </c>
      <c r="O1917" s="345">
        <v>0</v>
      </c>
    </row>
    <row r="1918" spans="1:15" x14ac:dyDescent="0.3">
      <c r="A1918" s="343">
        <v>1916</v>
      </c>
      <c r="B1918" s="344">
        <v>140</v>
      </c>
      <c r="C1918" s="344">
        <v>100</v>
      </c>
      <c r="D1918" s="344">
        <v>100</v>
      </c>
      <c r="E1918" s="37"/>
      <c r="F1918" s="37"/>
      <c r="G1918" s="37"/>
      <c r="H1918" s="37"/>
      <c r="I1918" s="37"/>
      <c r="J1918" s="37"/>
      <c r="K1918" s="37"/>
      <c r="L1918" s="343">
        <v>1916</v>
      </c>
      <c r="M1918" s="345">
        <v>-40</v>
      </c>
      <c r="N1918" s="345">
        <v>-40</v>
      </c>
      <c r="O1918" s="345">
        <v>0</v>
      </c>
    </row>
    <row r="1919" spans="1:15" x14ac:dyDescent="0.3">
      <c r="A1919" s="343">
        <v>1917</v>
      </c>
      <c r="B1919" s="344">
        <v>140</v>
      </c>
      <c r="C1919" s="344">
        <v>100</v>
      </c>
      <c r="D1919" s="344">
        <v>100</v>
      </c>
      <c r="E1919" s="37"/>
      <c r="F1919" s="37"/>
      <c r="G1919" s="37"/>
      <c r="H1919" s="37"/>
      <c r="I1919" s="37"/>
      <c r="J1919" s="37"/>
      <c r="K1919" s="37"/>
      <c r="L1919" s="343">
        <v>1917</v>
      </c>
      <c r="M1919" s="345">
        <v>-40</v>
      </c>
      <c r="N1919" s="345">
        <v>-40</v>
      </c>
      <c r="O1919" s="345">
        <v>0</v>
      </c>
    </row>
    <row r="1920" spans="1:15" x14ac:dyDescent="0.3">
      <c r="A1920" s="343">
        <v>1918</v>
      </c>
      <c r="B1920" s="344">
        <v>140</v>
      </c>
      <c r="C1920" s="344">
        <v>100</v>
      </c>
      <c r="D1920" s="344">
        <v>100</v>
      </c>
      <c r="E1920" s="37"/>
      <c r="F1920" s="37"/>
      <c r="G1920" s="37"/>
      <c r="H1920" s="37"/>
      <c r="I1920" s="37"/>
      <c r="J1920" s="37"/>
      <c r="K1920" s="37"/>
      <c r="L1920" s="343">
        <v>1918</v>
      </c>
      <c r="M1920" s="345">
        <v>-40</v>
      </c>
      <c r="N1920" s="345">
        <v>-40</v>
      </c>
      <c r="O1920" s="345">
        <v>0</v>
      </c>
    </row>
    <row r="1921" spans="1:15" x14ac:dyDescent="0.3">
      <c r="A1921" s="343">
        <v>1919</v>
      </c>
      <c r="B1921" s="344">
        <v>140</v>
      </c>
      <c r="C1921" s="344">
        <v>100</v>
      </c>
      <c r="D1921" s="344">
        <v>100</v>
      </c>
      <c r="E1921" s="37"/>
      <c r="F1921" s="37"/>
      <c r="G1921" s="37"/>
      <c r="H1921" s="37"/>
      <c r="I1921" s="37"/>
      <c r="J1921" s="37"/>
      <c r="K1921" s="37"/>
      <c r="L1921" s="343">
        <v>1919</v>
      </c>
      <c r="M1921" s="345">
        <v>-40</v>
      </c>
      <c r="N1921" s="345">
        <v>-40</v>
      </c>
      <c r="O1921" s="345">
        <v>0</v>
      </c>
    </row>
    <row r="1922" spans="1:15" x14ac:dyDescent="0.3">
      <c r="A1922" s="343">
        <v>1920</v>
      </c>
      <c r="B1922" s="344">
        <v>140</v>
      </c>
      <c r="C1922" s="344">
        <v>100</v>
      </c>
      <c r="D1922" s="344">
        <v>100</v>
      </c>
      <c r="E1922" s="37"/>
      <c r="F1922" s="37"/>
      <c r="G1922" s="37"/>
      <c r="H1922" s="37"/>
      <c r="I1922" s="37"/>
      <c r="J1922" s="37"/>
      <c r="K1922" s="37"/>
      <c r="L1922" s="343">
        <v>1920</v>
      </c>
      <c r="M1922" s="345">
        <v>-40</v>
      </c>
      <c r="N1922" s="345">
        <v>-40</v>
      </c>
      <c r="O1922" s="345">
        <v>0</v>
      </c>
    </row>
    <row r="1923" spans="1:15" x14ac:dyDescent="0.3">
      <c r="A1923" s="343">
        <v>1921</v>
      </c>
      <c r="B1923" s="344">
        <v>140</v>
      </c>
      <c r="C1923" s="344">
        <v>100</v>
      </c>
      <c r="D1923" s="344">
        <v>100</v>
      </c>
      <c r="E1923" s="37"/>
      <c r="F1923" s="37"/>
      <c r="G1923" s="37"/>
      <c r="H1923" s="37"/>
      <c r="I1923" s="37"/>
      <c r="J1923" s="37"/>
      <c r="K1923" s="37"/>
      <c r="L1923" s="343">
        <v>1921</v>
      </c>
      <c r="M1923" s="345">
        <v>-40</v>
      </c>
      <c r="N1923" s="345">
        <v>-40</v>
      </c>
      <c r="O1923" s="345">
        <v>0</v>
      </c>
    </row>
    <row r="1924" spans="1:15" x14ac:dyDescent="0.3">
      <c r="A1924" s="343">
        <v>1922</v>
      </c>
      <c r="B1924" s="344">
        <v>140</v>
      </c>
      <c r="C1924" s="344">
        <v>100</v>
      </c>
      <c r="D1924" s="344">
        <v>100</v>
      </c>
      <c r="E1924" s="37"/>
      <c r="F1924" s="37"/>
      <c r="G1924" s="37"/>
      <c r="H1924" s="37"/>
      <c r="I1924" s="37"/>
      <c r="J1924" s="37"/>
      <c r="K1924" s="37"/>
      <c r="L1924" s="343">
        <v>1922</v>
      </c>
      <c r="M1924" s="345">
        <v>-40</v>
      </c>
      <c r="N1924" s="345">
        <v>-40</v>
      </c>
      <c r="O1924" s="345">
        <v>0</v>
      </c>
    </row>
    <row r="1925" spans="1:15" x14ac:dyDescent="0.3">
      <c r="A1925" s="343">
        <v>1923</v>
      </c>
      <c r="B1925" s="344">
        <v>140</v>
      </c>
      <c r="C1925" s="344">
        <v>100</v>
      </c>
      <c r="D1925" s="344">
        <v>100</v>
      </c>
      <c r="E1925" s="37"/>
      <c r="F1925" s="37"/>
      <c r="G1925" s="37"/>
      <c r="H1925" s="37"/>
      <c r="I1925" s="37"/>
      <c r="J1925" s="37"/>
      <c r="K1925" s="37"/>
      <c r="L1925" s="343">
        <v>1923</v>
      </c>
      <c r="M1925" s="345">
        <v>-40</v>
      </c>
      <c r="N1925" s="345">
        <v>-40</v>
      </c>
      <c r="O1925" s="345">
        <v>0</v>
      </c>
    </row>
    <row r="1926" spans="1:15" x14ac:dyDescent="0.3">
      <c r="A1926" s="343">
        <v>1924</v>
      </c>
      <c r="B1926" s="344">
        <v>140</v>
      </c>
      <c r="C1926" s="344">
        <v>100</v>
      </c>
      <c r="D1926" s="344">
        <v>100</v>
      </c>
      <c r="E1926" s="37"/>
      <c r="F1926" s="37"/>
      <c r="G1926" s="37"/>
      <c r="H1926" s="37"/>
      <c r="I1926" s="37"/>
      <c r="J1926" s="37"/>
      <c r="K1926" s="37"/>
      <c r="L1926" s="343">
        <v>1924</v>
      </c>
      <c r="M1926" s="345">
        <v>-40</v>
      </c>
      <c r="N1926" s="345">
        <v>-40</v>
      </c>
      <c r="O1926" s="345">
        <v>0</v>
      </c>
    </row>
    <row r="1927" spans="1:15" x14ac:dyDescent="0.3">
      <c r="A1927" s="343">
        <v>1925</v>
      </c>
      <c r="B1927" s="344">
        <v>140</v>
      </c>
      <c r="C1927" s="344">
        <v>100</v>
      </c>
      <c r="D1927" s="344">
        <v>100</v>
      </c>
      <c r="E1927" s="37"/>
      <c r="F1927" s="37"/>
      <c r="G1927" s="37"/>
      <c r="H1927" s="37"/>
      <c r="I1927" s="37"/>
      <c r="J1927" s="37"/>
      <c r="K1927" s="37"/>
      <c r="L1927" s="343">
        <v>1925</v>
      </c>
      <c r="M1927" s="345">
        <v>-40</v>
      </c>
      <c r="N1927" s="345">
        <v>-40</v>
      </c>
      <c r="O1927" s="345">
        <v>0</v>
      </c>
    </row>
    <row r="1928" spans="1:15" x14ac:dyDescent="0.3">
      <c r="A1928" s="343">
        <v>1926</v>
      </c>
      <c r="B1928" s="344">
        <v>140</v>
      </c>
      <c r="C1928" s="344">
        <v>100</v>
      </c>
      <c r="D1928" s="344">
        <v>100</v>
      </c>
      <c r="E1928" s="37"/>
      <c r="F1928" s="37"/>
      <c r="G1928" s="37"/>
      <c r="H1928" s="37"/>
      <c r="I1928" s="37"/>
      <c r="J1928" s="37"/>
      <c r="K1928" s="37"/>
      <c r="L1928" s="343">
        <v>1926</v>
      </c>
      <c r="M1928" s="345">
        <v>-40</v>
      </c>
      <c r="N1928" s="345">
        <v>-40</v>
      </c>
      <c r="O1928" s="345">
        <v>0</v>
      </c>
    </row>
    <row r="1929" spans="1:15" x14ac:dyDescent="0.3">
      <c r="A1929" s="343">
        <v>1927</v>
      </c>
      <c r="B1929" s="344">
        <v>140</v>
      </c>
      <c r="C1929" s="344">
        <v>100</v>
      </c>
      <c r="D1929" s="344">
        <v>100</v>
      </c>
      <c r="E1929" s="37"/>
      <c r="F1929" s="37"/>
      <c r="G1929" s="37"/>
      <c r="H1929" s="37"/>
      <c r="I1929" s="37"/>
      <c r="J1929" s="37"/>
      <c r="K1929" s="37"/>
      <c r="L1929" s="343">
        <v>1927</v>
      </c>
      <c r="M1929" s="345">
        <v>-40</v>
      </c>
      <c r="N1929" s="345">
        <v>-40</v>
      </c>
      <c r="O1929" s="345">
        <v>0</v>
      </c>
    </row>
    <row r="1930" spans="1:15" x14ac:dyDescent="0.3">
      <c r="A1930" s="343">
        <v>1928</v>
      </c>
      <c r="B1930" s="344">
        <v>140</v>
      </c>
      <c r="C1930" s="344">
        <v>100</v>
      </c>
      <c r="D1930" s="344">
        <v>100</v>
      </c>
      <c r="E1930" s="37"/>
      <c r="F1930" s="37"/>
      <c r="G1930" s="37"/>
      <c r="H1930" s="37"/>
      <c r="I1930" s="37"/>
      <c r="J1930" s="37"/>
      <c r="K1930" s="37"/>
      <c r="L1930" s="343">
        <v>1928</v>
      </c>
      <c r="M1930" s="345">
        <v>-40</v>
      </c>
      <c r="N1930" s="345">
        <v>-40</v>
      </c>
      <c r="O1930" s="345">
        <v>0</v>
      </c>
    </row>
    <row r="1931" spans="1:15" x14ac:dyDescent="0.3">
      <c r="A1931" s="343">
        <v>1929</v>
      </c>
      <c r="B1931" s="344">
        <v>140</v>
      </c>
      <c r="C1931" s="344">
        <v>100</v>
      </c>
      <c r="D1931" s="344">
        <v>100</v>
      </c>
      <c r="E1931" s="37"/>
      <c r="F1931" s="37"/>
      <c r="G1931" s="37"/>
      <c r="H1931" s="37"/>
      <c r="I1931" s="37"/>
      <c r="J1931" s="37"/>
      <c r="K1931" s="37"/>
      <c r="L1931" s="343">
        <v>1929</v>
      </c>
      <c r="M1931" s="345">
        <v>-40</v>
      </c>
      <c r="N1931" s="345">
        <v>-40</v>
      </c>
      <c r="O1931" s="345">
        <v>0</v>
      </c>
    </row>
    <row r="1932" spans="1:15" x14ac:dyDescent="0.3">
      <c r="A1932" s="343">
        <v>1930</v>
      </c>
      <c r="B1932" s="344">
        <v>140</v>
      </c>
      <c r="C1932" s="344">
        <v>100</v>
      </c>
      <c r="D1932" s="344">
        <v>100</v>
      </c>
      <c r="E1932" s="37"/>
      <c r="F1932" s="37"/>
      <c r="G1932" s="37"/>
      <c r="H1932" s="37"/>
      <c r="I1932" s="37"/>
      <c r="J1932" s="37"/>
      <c r="K1932" s="37"/>
      <c r="L1932" s="343">
        <v>1930</v>
      </c>
      <c r="M1932" s="345">
        <v>-40</v>
      </c>
      <c r="N1932" s="345">
        <v>-40</v>
      </c>
      <c r="O1932" s="345">
        <v>0</v>
      </c>
    </row>
    <row r="1933" spans="1:15" x14ac:dyDescent="0.3">
      <c r="A1933" s="343">
        <v>1931</v>
      </c>
      <c r="B1933" s="344">
        <v>140</v>
      </c>
      <c r="C1933" s="344">
        <v>100</v>
      </c>
      <c r="D1933" s="344">
        <v>100</v>
      </c>
      <c r="E1933" s="37"/>
      <c r="F1933" s="37"/>
      <c r="G1933" s="37"/>
      <c r="H1933" s="37"/>
      <c r="I1933" s="37"/>
      <c r="J1933" s="37"/>
      <c r="K1933" s="37"/>
      <c r="L1933" s="343">
        <v>1931</v>
      </c>
      <c r="M1933" s="345">
        <v>-40</v>
      </c>
      <c r="N1933" s="345">
        <v>-40</v>
      </c>
      <c r="O1933" s="345">
        <v>0</v>
      </c>
    </row>
    <row r="1934" spans="1:15" x14ac:dyDescent="0.3">
      <c r="A1934" s="343">
        <v>1932</v>
      </c>
      <c r="B1934" s="344">
        <v>140</v>
      </c>
      <c r="C1934" s="344">
        <v>100</v>
      </c>
      <c r="D1934" s="344">
        <v>100</v>
      </c>
      <c r="E1934" s="37"/>
      <c r="F1934" s="37"/>
      <c r="G1934" s="37"/>
      <c r="H1934" s="37"/>
      <c r="I1934" s="37"/>
      <c r="J1934" s="37"/>
      <c r="K1934" s="37"/>
      <c r="L1934" s="343">
        <v>1932</v>
      </c>
      <c r="M1934" s="345">
        <v>-40</v>
      </c>
      <c r="N1934" s="345">
        <v>-40</v>
      </c>
      <c r="O1934" s="345">
        <v>0</v>
      </c>
    </row>
    <row r="1935" spans="1:15" x14ac:dyDescent="0.3">
      <c r="A1935" s="343">
        <v>1933</v>
      </c>
      <c r="B1935" s="344">
        <v>140</v>
      </c>
      <c r="C1935" s="344">
        <v>100</v>
      </c>
      <c r="D1935" s="344">
        <v>100</v>
      </c>
      <c r="E1935" s="37"/>
      <c r="F1935" s="37"/>
      <c r="G1935" s="37"/>
      <c r="H1935" s="37"/>
      <c r="I1935" s="37"/>
      <c r="J1935" s="37"/>
      <c r="K1935" s="37"/>
      <c r="L1935" s="343">
        <v>1933</v>
      </c>
      <c r="M1935" s="345">
        <v>-40</v>
      </c>
      <c r="N1935" s="345">
        <v>-40</v>
      </c>
      <c r="O1935" s="345">
        <v>0</v>
      </c>
    </row>
    <row r="1936" spans="1:15" x14ac:dyDescent="0.3">
      <c r="A1936" s="343">
        <v>1934</v>
      </c>
      <c r="B1936" s="344">
        <v>140</v>
      </c>
      <c r="C1936" s="344">
        <v>100</v>
      </c>
      <c r="D1936" s="344">
        <v>100</v>
      </c>
      <c r="E1936" s="37"/>
      <c r="F1936" s="37"/>
      <c r="G1936" s="37"/>
      <c r="H1936" s="37"/>
      <c r="I1936" s="37"/>
      <c r="J1936" s="37"/>
      <c r="K1936" s="37"/>
      <c r="L1936" s="343">
        <v>1934</v>
      </c>
      <c r="M1936" s="345">
        <v>-40</v>
      </c>
      <c r="N1936" s="345">
        <v>-40</v>
      </c>
      <c r="O1936" s="345">
        <v>0</v>
      </c>
    </row>
    <row r="1937" spans="1:15" x14ac:dyDescent="0.3">
      <c r="A1937" s="343">
        <v>1935</v>
      </c>
      <c r="B1937" s="344">
        <v>140</v>
      </c>
      <c r="C1937" s="344">
        <v>100</v>
      </c>
      <c r="D1937" s="344">
        <v>100</v>
      </c>
      <c r="E1937" s="37"/>
      <c r="F1937" s="37"/>
      <c r="G1937" s="37"/>
      <c r="H1937" s="37"/>
      <c r="I1937" s="37"/>
      <c r="J1937" s="37"/>
      <c r="K1937" s="37"/>
      <c r="L1937" s="343">
        <v>1935</v>
      </c>
      <c r="M1937" s="345">
        <v>-40</v>
      </c>
      <c r="N1937" s="345">
        <v>-40</v>
      </c>
      <c r="O1937" s="345">
        <v>0</v>
      </c>
    </row>
    <row r="1938" spans="1:15" x14ac:dyDescent="0.3">
      <c r="A1938" s="343">
        <v>1936</v>
      </c>
      <c r="B1938" s="344">
        <v>140</v>
      </c>
      <c r="C1938" s="344">
        <v>100</v>
      </c>
      <c r="D1938" s="344">
        <v>100</v>
      </c>
      <c r="E1938" s="37"/>
      <c r="F1938" s="37"/>
      <c r="G1938" s="37"/>
      <c r="H1938" s="37"/>
      <c r="I1938" s="37"/>
      <c r="J1938" s="37"/>
      <c r="K1938" s="37"/>
      <c r="L1938" s="343">
        <v>1936</v>
      </c>
      <c r="M1938" s="345">
        <v>-40</v>
      </c>
      <c r="N1938" s="345">
        <v>-40</v>
      </c>
      <c r="O1938" s="345">
        <v>0</v>
      </c>
    </row>
    <row r="1939" spans="1:15" x14ac:dyDescent="0.3">
      <c r="A1939" s="343">
        <v>1937</v>
      </c>
      <c r="B1939" s="344">
        <v>140</v>
      </c>
      <c r="C1939" s="344">
        <v>100</v>
      </c>
      <c r="D1939" s="344">
        <v>100</v>
      </c>
      <c r="E1939" s="37"/>
      <c r="F1939" s="37"/>
      <c r="G1939" s="37"/>
      <c r="H1939" s="37"/>
      <c r="I1939" s="37"/>
      <c r="J1939" s="37"/>
      <c r="K1939" s="37"/>
      <c r="L1939" s="343">
        <v>1937</v>
      </c>
      <c r="M1939" s="345">
        <v>-40</v>
      </c>
      <c r="N1939" s="345">
        <v>-40</v>
      </c>
      <c r="O1939" s="345">
        <v>0</v>
      </c>
    </row>
    <row r="1940" spans="1:15" x14ac:dyDescent="0.3">
      <c r="A1940" s="343">
        <v>1938</v>
      </c>
      <c r="B1940" s="344">
        <v>140</v>
      </c>
      <c r="C1940" s="344">
        <v>100</v>
      </c>
      <c r="D1940" s="344">
        <v>100</v>
      </c>
      <c r="E1940" s="37"/>
      <c r="F1940" s="37"/>
      <c r="G1940" s="37"/>
      <c r="H1940" s="37"/>
      <c r="I1940" s="37"/>
      <c r="J1940" s="37"/>
      <c r="K1940" s="37"/>
      <c r="L1940" s="343">
        <v>1938</v>
      </c>
      <c r="M1940" s="345">
        <v>-40</v>
      </c>
      <c r="N1940" s="345">
        <v>-40</v>
      </c>
      <c r="O1940" s="345">
        <v>0</v>
      </c>
    </row>
    <row r="1941" spans="1:15" x14ac:dyDescent="0.3">
      <c r="A1941" s="343">
        <v>1939</v>
      </c>
      <c r="B1941" s="344">
        <v>140</v>
      </c>
      <c r="C1941" s="344">
        <v>100</v>
      </c>
      <c r="D1941" s="344">
        <v>100</v>
      </c>
      <c r="E1941" s="37"/>
      <c r="F1941" s="37"/>
      <c r="G1941" s="37"/>
      <c r="H1941" s="37"/>
      <c r="I1941" s="37"/>
      <c r="J1941" s="37"/>
      <c r="K1941" s="37"/>
      <c r="L1941" s="343">
        <v>1939</v>
      </c>
      <c r="M1941" s="345">
        <v>-40</v>
      </c>
      <c r="N1941" s="345">
        <v>-40</v>
      </c>
      <c r="O1941" s="345">
        <v>0</v>
      </c>
    </row>
    <row r="1942" spans="1:15" x14ac:dyDescent="0.3">
      <c r="A1942" s="343">
        <v>1940</v>
      </c>
      <c r="B1942" s="344">
        <v>140</v>
      </c>
      <c r="C1942" s="344">
        <v>100</v>
      </c>
      <c r="D1942" s="344">
        <v>100</v>
      </c>
      <c r="E1942" s="37"/>
      <c r="F1942" s="37"/>
      <c r="G1942" s="37"/>
      <c r="H1942" s="37"/>
      <c r="I1942" s="37"/>
      <c r="J1942" s="37"/>
      <c r="K1942" s="37"/>
      <c r="L1942" s="343">
        <v>1940</v>
      </c>
      <c r="M1942" s="345">
        <v>-40</v>
      </c>
      <c r="N1942" s="345">
        <v>-40</v>
      </c>
      <c r="O1942" s="345">
        <v>0</v>
      </c>
    </row>
    <row r="1943" spans="1:15" x14ac:dyDescent="0.3">
      <c r="A1943" s="343">
        <v>1941</v>
      </c>
      <c r="B1943" s="344">
        <v>140</v>
      </c>
      <c r="C1943" s="344">
        <v>100</v>
      </c>
      <c r="D1943" s="344">
        <v>100</v>
      </c>
      <c r="E1943" s="37"/>
      <c r="F1943" s="37"/>
      <c r="G1943" s="37"/>
      <c r="H1943" s="37"/>
      <c r="I1943" s="37"/>
      <c r="J1943" s="37"/>
      <c r="K1943" s="37"/>
      <c r="L1943" s="343">
        <v>1941</v>
      </c>
      <c r="M1943" s="345">
        <v>-40</v>
      </c>
      <c r="N1943" s="345">
        <v>-40</v>
      </c>
      <c r="O1943" s="345">
        <v>0</v>
      </c>
    </row>
    <row r="1944" spans="1:15" x14ac:dyDescent="0.3">
      <c r="A1944" s="343">
        <v>1942</v>
      </c>
      <c r="B1944" s="344">
        <v>140</v>
      </c>
      <c r="C1944" s="344">
        <v>100</v>
      </c>
      <c r="D1944" s="344">
        <v>100</v>
      </c>
      <c r="E1944" s="37"/>
      <c r="F1944" s="37"/>
      <c r="G1944" s="37"/>
      <c r="H1944" s="37"/>
      <c r="I1944" s="37"/>
      <c r="J1944" s="37"/>
      <c r="K1944" s="37"/>
      <c r="L1944" s="343">
        <v>1942</v>
      </c>
      <c r="M1944" s="345">
        <v>-40</v>
      </c>
      <c r="N1944" s="345">
        <v>-40</v>
      </c>
      <c r="O1944" s="345">
        <v>0</v>
      </c>
    </row>
    <row r="1945" spans="1:15" x14ac:dyDescent="0.3">
      <c r="A1945" s="343">
        <v>1943</v>
      </c>
      <c r="B1945" s="344">
        <v>140</v>
      </c>
      <c r="C1945" s="344">
        <v>100</v>
      </c>
      <c r="D1945" s="344">
        <v>100</v>
      </c>
      <c r="E1945" s="37"/>
      <c r="F1945" s="37"/>
      <c r="G1945" s="37"/>
      <c r="H1945" s="37"/>
      <c r="I1945" s="37"/>
      <c r="J1945" s="37"/>
      <c r="K1945" s="37"/>
      <c r="L1945" s="343">
        <v>1943</v>
      </c>
      <c r="M1945" s="345">
        <v>-40</v>
      </c>
      <c r="N1945" s="345">
        <v>-40</v>
      </c>
      <c r="O1945" s="345">
        <v>0</v>
      </c>
    </row>
    <row r="1946" spans="1:15" x14ac:dyDescent="0.3">
      <c r="A1946" s="343">
        <v>1944</v>
      </c>
      <c r="B1946" s="344">
        <v>140</v>
      </c>
      <c r="C1946" s="344">
        <v>100</v>
      </c>
      <c r="D1946" s="344">
        <v>100</v>
      </c>
      <c r="E1946" s="37"/>
      <c r="F1946" s="37"/>
      <c r="G1946" s="37"/>
      <c r="H1946" s="37"/>
      <c r="I1946" s="37"/>
      <c r="J1946" s="37"/>
      <c r="K1946" s="37"/>
      <c r="L1946" s="343">
        <v>1944</v>
      </c>
      <c r="M1946" s="345">
        <v>-40</v>
      </c>
      <c r="N1946" s="345">
        <v>-40</v>
      </c>
      <c r="O1946" s="345">
        <v>0</v>
      </c>
    </row>
    <row r="1947" spans="1:15" x14ac:dyDescent="0.3">
      <c r="A1947" s="343">
        <v>1945</v>
      </c>
      <c r="B1947" s="344">
        <v>140</v>
      </c>
      <c r="C1947" s="344">
        <v>100</v>
      </c>
      <c r="D1947" s="344">
        <v>100</v>
      </c>
      <c r="E1947" s="37"/>
      <c r="F1947" s="37"/>
      <c r="G1947" s="37"/>
      <c r="H1947" s="37"/>
      <c r="I1947" s="37"/>
      <c r="J1947" s="37"/>
      <c r="K1947" s="37"/>
      <c r="L1947" s="343">
        <v>1945</v>
      </c>
      <c r="M1947" s="345">
        <v>-40</v>
      </c>
      <c r="N1947" s="345">
        <v>-40</v>
      </c>
      <c r="O1947" s="345">
        <v>0</v>
      </c>
    </row>
    <row r="1948" spans="1:15" x14ac:dyDescent="0.3">
      <c r="A1948" s="343">
        <v>1946</v>
      </c>
      <c r="B1948" s="344">
        <v>140</v>
      </c>
      <c r="C1948" s="344">
        <v>100</v>
      </c>
      <c r="D1948" s="344">
        <v>100</v>
      </c>
      <c r="E1948" s="37"/>
      <c r="F1948" s="37"/>
      <c r="G1948" s="37"/>
      <c r="H1948" s="37"/>
      <c r="I1948" s="37"/>
      <c r="J1948" s="37"/>
      <c r="K1948" s="37"/>
      <c r="L1948" s="343">
        <v>1946</v>
      </c>
      <c r="M1948" s="345">
        <v>-40</v>
      </c>
      <c r="N1948" s="345">
        <v>-40</v>
      </c>
      <c r="O1948" s="345">
        <v>0</v>
      </c>
    </row>
    <row r="1949" spans="1:15" x14ac:dyDescent="0.3">
      <c r="A1949" s="343">
        <v>1947</v>
      </c>
      <c r="B1949" s="344">
        <v>140</v>
      </c>
      <c r="C1949" s="344">
        <v>100</v>
      </c>
      <c r="D1949" s="344">
        <v>100</v>
      </c>
      <c r="E1949" s="37"/>
      <c r="F1949" s="37"/>
      <c r="G1949" s="37"/>
      <c r="H1949" s="37"/>
      <c r="I1949" s="37"/>
      <c r="J1949" s="37"/>
      <c r="K1949" s="37"/>
      <c r="L1949" s="343">
        <v>1947</v>
      </c>
      <c r="M1949" s="345">
        <v>-40</v>
      </c>
      <c r="N1949" s="345">
        <v>-40</v>
      </c>
      <c r="O1949" s="345">
        <v>0</v>
      </c>
    </row>
    <row r="1950" spans="1:15" x14ac:dyDescent="0.3">
      <c r="A1950" s="343">
        <v>1948</v>
      </c>
      <c r="B1950" s="344">
        <v>140</v>
      </c>
      <c r="C1950" s="344">
        <v>100</v>
      </c>
      <c r="D1950" s="344">
        <v>100</v>
      </c>
      <c r="E1950" s="37"/>
      <c r="F1950" s="37"/>
      <c r="G1950" s="37"/>
      <c r="H1950" s="37"/>
      <c r="I1950" s="37"/>
      <c r="J1950" s="37"/>
      <c r="K1950" s="37"/>
      <c r="L1950" s="343">
        <v>1948</v>
      </c>
      <c r="M1950" s="345">
        <v>-40</v>
      </c>
      <c r="N1950" s="345">
        <v>-40</v>
      </c>
      <c r="O1950" s="345">
        <v>0</v>
      </c>
    </row>
    <row r="1951" spans="1:15" x14ac:dyDescent="0.3">
      <c r="A1951" s="343">
        <v>1949</v>
      </c>
      <c r="B1951" s="344">
        <v>140</v>
      </c>
      <c r="C1951" s="344">
        <v>100</v>
      </c>
      <c r="D1951" s="344">
        <v>100</v>
      </c>
      <c r="E1951" s="37"/>
      <c r="F1951" s="37"/>
      <c r="G1951" s="37"/>
      <c r="H1951" s="37"/>
      <c r="I1951" s="37"/>
      <c r="J1951" s="37"/>
      <c r="K1951" s="37"/>
      <c r="L1951" s="343">
        <v>1949</v>
      </c>
      <c r="M1951" s="345">
        <v>-40</v>
      </c>
      <c r="N1951" s="345">
        <v>-40</v>
      </c>
      <c r="O1951" s="345">
        <v>0</v>
      </c>
    </row>
    <row r="1952" spans="1:15" x14ac:dyDescent="0.3">
      <c r="A1952" s="343">
        <v>1950</v>
      </c>
      <c r="B1952" s="344">
        <v>140</v>
      </c>
      <c r="C1952" s="344">
        <v>100</v>
      </c>
      <c r="D1952" s="344">
        <v>100</v>
      </c>
      <c r="E1952" s="37"/>
      <c r="F1952" s="37"/>
      <c r="G1952" s="37"/>
      <c r="H1952" s="37"/>
      <c r="I1952" s="37"/>
      <c r="J1952" s="37"/>
      <c r="K1952" s="37"/>
      <c r="L1952" s="343">
        <v>1950</v>
      </c>
      <c r="M1952" s="345">
        <v>-40</v>
      </c>
      <c r="N1952" s="345">
        <v>-40</v>
      </c>
      <c r="O1952" s="345">
        <v>0</v>
      </c>
    </row>
    <row r="1953" spans="1:15" x14ac:dyDescent="0.3">
      <c r="A1953" s="343">
        <v>1951</v>
      </c>
      <c r="B1953" s="344">
        <v>140</v>
      </c>
      <c r="C1953" s="344">
        <v>100</v>
      </c>
      <c r="D1953" s="344">
        <v>100</v>
      </c>
      <c r="E1953" s="37"/>
      <c r="F1953" s="37"/>
      <c r="G1953" s="37"/>
      <c r="H1953" s="37"/>
      <c r="I1953" s="37"/>
      <c r="J1953" s="37"/>
      <c r="K1953" s="37"/>
      <c r="L1953" s="343">
        <v>1951</v>
      </c>
      <c r="M1953" s="345">
        <v>-40</v>
      </c>
      <c r="N1953" s="345">
        <v>-40</v>
      </c>
      <c r="O1953" s="345">
        <v>0</v>
      </c>
    </row>
    <row r="1954" spans="1:15" x14ac:dyDescent="0.3">
      <c r="A1954" s="343">
        <v>1952</v>
      </c>
      <c r="B1954" s="344">
        <v>140</v>
      </c>
      <c r="C1954" s="344">
        <v>100</v>
      </c>
      <c r="D1954" s="344">
        <v>100</v>
      </c>
      <c r="E1954" s="37"/>
      <c r="F1954" s="37"/>
      <c r="G1954" s="37"/>
      <c r="H1954" s="37"/>
      <c r="I1954" s="37"/>
      <c r="J1954" s="37"/>
      <c r="K1954" s="37"/>
      <c r="L1954" s="343">
        <v>1952</v>
      </c>
      <c r="M1954" s="345">
        <v>-40</v>
      </c>
      <c r="N1954" s="345">
        <v>-40</v>
      </c>
      <c r="O1954" s="345">
        <v>0</v>
      </c>
    </row>
    <row r="1955" spans="1:15" x14ac:dyDescent="0.3">
      <c r="A1955" s="343">
        <v>1953</v>
      </c>
      <c r="B1955" s="344">
        <v>140</v>
      </c>
      <c r="C1955" s="344">
        <v>100</v>
      </c>
      <c r="D1955" s="344">
        <v>100</v>
      </c>
      <c r="E1955" s="37"/>
      <c r="F1955" s="37"/>
      <c r="G1955" s="37"/>
      <c r="H1955" s="37"/>
      <c r="I1955" s="37"/>
      <c r="J1955" s="37"/>
      <c r="K1955" s="37"/>
      <c r="L1955" s="343">
        <v>1953</v>
      </c>
      <c r="M1955" s="345">
        <v>-40</v>
      </c>
      <c r="N1955" s="345">
        <v>-40</v>
      </c>
      <c r="O1955" s="345">
        <v>0</v>
      </c>
    </row>
    <row r="1956" spans="1:15" x14ac:dyDescent="0.3">
      <c r="A1956" s="343">
        <v>1954</v>
      </c>
      <c r="B1956" s="344">
        <v>140</v>
      </c>
      <c r="C1956" s="344">
        <v>100</v>
      </c>
      <c r="D1956" s="344">
        <v>100</v>
      </c>
      <c r="E1956" s="37"/>
      <c r="F1956" s="37"/>
      <c r="G1956" s="37"/>
      <c r="H1956" s="37"/>
      <c r="I1956" s="37"/>
      <c r="J1956" s="37"/>
      <c r="K1956" s="37"/>
      <c r="L1956" s="343">
        <v>1954</v>
      </c>
      <c r="M1956" s="345">
        <v>-40</v>
      </c>
      <c r="N1956" s="345">
        <v>-40</v>
      </c>
      <c r="O1956" s="345">
        <v>0</v>
      </c>
    </row>
    <row r="1957" spans="1:15" x14ac:dyDescent="0.3">
      <c r="A1957" s="343">
        <v>1955</v>
      </c>
      <c r="B1957" s="344">
        <v>140</v>
      </c>
      <c r="C1957" s="344">
        <v>100</v>
      </c>
      <c r="D1957" s="344">
        <v>100</v>
      </c>
      <c r="E1957" s="37"/>
      <c r="F1957" s="37"/>
      <c r="G1957" s="37"/>
      <c r="H1957" s="37"/>
      <c r="I1957" s="37"/>
      <c r="J1957" s="37"/>
      <c r="K1957" s="37"/>
      <c r="L1957" s="343">
        <v>1955</v>
      </c>
      <c r="M1957" s="345">
        <v>-40</v>
      </c>
      <c r="N1957" s="345">
        <v>-40</v>
      </c>
      <c r="O1957" s="345">
        <v>0</v>
      </c>
    </row>
    <row r="1958" spans="1:15" x14ac:dyDescent="0.3">
      <c r="A1958" s="343">
        <v>1956</v>
      </c>
      <c r="B1958" s="344">
        <v>140</v>
      </c>
      <c r="C1958" s="344">
        <v>100</v>
      </c>
      <c r="D1958" s="344">
        <v>100</v>
      </c>
      <c r="E1958" s="37"/>
      <c r="F1958" s="37"/>
      <c r="G1958" s="37"/>
      <c r="H1958" s="37"/>
      <c r="I1958" s="37"/>
      <c r="J1958" s="37"/>
      <c r="K1958" s="37"/>
      <c r="L1958" s="343">
        <v>1956</v>
      </c>
      <c r="M1958" s="345">
        <v>-40</v>
      </c>
      <c r="N1958" s="345">
        <v>-40</v>
      </c>
      <c r="O1958" s="345">
        <v>0</v>
      </c>
    </row>
    <row r="1959" spans="1:15" x14ac:dyDescent="0.3">
      <c r="A1959" s="343">
        <v>1957</v>
      </c>
      <c r="B1959" s="344">
        <v>140</v>
      </c>
      <c r="C1959" s="344">
        <v>100</v>
      </c>
      <c r="D1959" s="344">
        <v>100</v>
      </c>
      <c r="E1959" s="37"/>
      <c r="F1959" s="37"/>
      <c r="G1959" s="37"/>
      <c r="H1959" s="37"/>
      <c r="I1959" s="37"/>
      <c r="J1959" s="37"/>
      <c r="K1959" s="37"/>
      <c r="L1959" s="343">
        <v>1957</v>
      </c>
      <c r="M1959" s="345">
        <v>-40</v>
      </c>
      <c r="N1959" s="345">
        <v>-40</v>
      </c>
      <c r="O1959" s="345">
        <v>0</v>
      </c>
    </row>
    <row r="1960" spans="1:15" x14ac:dyDescent="0.3">
      <c r="A1960" s="343">
        <v>1958</v>
      </c>
      <c r="B1960" s="344">
        <v>140</v>
      </c>
      <c r="C1960" s="344">
        <v>100</v>
      </c>
      <c r="D1960" s="344">
        <v>100</v>
      </c>
      <c r="E1960" s="37"/>
      <c r="F1960" s="37"/>
      <c r="G1960" s="37"/>
      <c r="H1960" s="37"/>
      <c r="I1960" s="37"/>
      <c r="J1960" s="37"/>
      <c r="K1960" s="37"/>
      <c r="L1960" s="343">
        <v>1958</v>
      </c>
      <c r="M1960" s="345">
        <v>-40</v>
      </c>
      <c r="N1960" s="345">
        <v>-40</v>
      </c>
      <c r="O1960" s="345">
        <v>0</v>
      </c>
    </row>
    <row r="1961" spans="1:15" x14ac:dyDescent="0.3">
      <c r="A1961" s="343">
        <v>1959</v>
      </c>
      <c r="B1961" s="344">
        <v>140</v>
      </c>
      <c r="C1961" s="344">
        <v>100</v>
      </c>
      <c r="D1961" s="344">
        <v>100</v>
      </c>
      <c r="E1961" s="37"/>
      <c r="F1961" s="37"/>
      <c r="G1961" s="37"/>
      <c r="H1961" s="37"/>
      <c r="I1961" s="37"/>
      <c r="J1961" s="37"/>
      <c r="K1961" s="37"/>
      <c r="L1961" s="343">
        <v>1959</v>
      </c>
      <c r="M1961" s="345">
        <v>-40</v>
      </c>
      <c r="N1961" s="345">
        <v>-40</v>
      </c>
      <c r="O1961" s="345">
        <v>0</v>
      </c>
    </row>
    <row r="1962" spans="1:15" x14ac:dyDescent="0.3">
      <c r="A1962" s="343">
        <v>1960</v>
      </c>
      <c r="B1962" s="344">
        <v>140</v>
      </c>
      <c r="C1962" s="344">
        <v>100</v>
      </c>
      <c r="D1962" s="344">
        <v>100</v>
      </c>
      <c r="E1962" s="37"/>
      <c r="F1962" s="37"/>
      <c r="G1962" s="37"/>
      <c r="H1962" s="37"/>
      <c r="I1962" s="37"/>
      <c r="J1962" s="37"/>
      <c r="K1962" s="37"/>
      <c r="L1962" s="343">
        <v>1960</v>
      </c>
      <c r="M1962" s="345">
        <v>-40</v>
      </c>
      <c r="N1962" s="345">
        <v>-40</v>
      </c>
      <c r="O1962" s="345">
        <v>0</v>
      </c>
    </row>
    <row r="1963" spans="1:15" x14ac:dyDescent="0.3">
      <c r="A1963" s="343">
        <v>1961</v>
      </c>
      <c r="B1963" s="344">
        <v>140</v>
      </c>
      <c r="C1963" s="344">
        <v>100</v>
      </c>
      <c r="D1963" s="344">
        <v>100</v>
      </c>
      <c r="E1963" s="37"/>
      <c r="F1963" s="37"/>
      <c r="G1963" s="37"/>
      <c r="H1963" s="37"/>
      <c r="I1963" s="37"/>
      <c r="J1963" s="37"/>
      <c r="K1963" s="37"/>
      <c r="L1963" s="343">
        <v>1961</v>
      </c>
      <c r="M1963" s="345">
        <v>-40</v>
      </c>
      <c r="N1963" s="345">
        <v>-40</v>
      </c>
      <c r="O1963" s="345">
        <v>0</v>
      </c>
    </row>
    <row r="1964" spans="1:15" x14ac:dyDescent="0.3">
      <c r="A1964" s="343">
        <v>1962</v>
      </c>
      <c r="B1964" s="344">
        <v>140</v>
      </c>
      <c r="C1964" s="344">
        <v>100</v>
      </c>
      <c r="D1964" s="344">
        <v>100</v>
      </c>
      <c r="E1964" s="37"/>
      <c r="F1964" s="37"/>
      <c r="G1964" s="37"/>
      <c r="H1964" s="37"/>
      <c r="I1964" s="37"/>
      <c r="J1964" s="37"/>
      <c r="K1964" s="37"/>
      <c r="L1964" s="343">
        <v>1962</v>
      </c>
      <c r="M1964" s="345">
        <v>-40</v>
      </c>
      <c r="N1964" s="345">
        <v>-40</v>
      </c>
      <c r="O1964" s="345">
        <v>0</v>
      </c>
    </row>
    <row r="1965" spans="1:15" x14ac:dyDescent="0.3">
      <c r="A1965" s="343">
        <v>1963</v>
      </c>
      <c r="B1965" s="344">
        <v>140</v>
      </c>
      <c r="C1965" s="344">
        <v>100</v>
      </c>
      <c r="D1965" s="344">
        <v>100</v>
      </c>
      <c r="E1965" s="37"/>
      <c r="F1965" s="37"/>
      <c r="G1965" s="37"/>
      <c r="H1965" s="37"/>
      <c r="I1965" s="37"/>
      <c r="J1965" s="37"/>
      <c r="K1965" s="37"/>
      <c r="L1965" s="343">
        <v>1963</v>
      </c>
      <c r="M1965" s="345">
        <v>-40</v>
      </c>
      <c r="N1965" s="345">
        <v>-40</v>
      </c>
      <c r="O1965" s="345">
        <v>0</v>
      </c>
    </row>
    <row r="1966" spans="1:15" x14ac:dyDescent="0.3">
      <c r="A1966" s="343">
        <v>1964</v>
      </c>
      <c r="B1966" s="344">
        <v>140</v>
      </c>
      <c r="C1966" s="344">
        <v>100</v>
      </c>
      <c r="D1966" s="344">
        <v>100</v>
      </c>
      <c r="E1966" s="37"/>
      <c r="F1966" s="37"/>
      <c r="G1966" s="37"/>
      <c r="H1966" s="37"/>
      <c r="I1966" s="37"/>
      <c r="J1966" s="37"/>
      <c r="K1966" s="37"/>
      <c r="L1966" s="343">
        <v>1964</v>
      </c>
      <c r="M1966" s="345">
        <v>-40</v>
      </c>
      <c r="N1966" s="345">
        <v>-40</v>
      </c>
      <c r="O1966" s="345">
        <v>0</v>
      </c>
    </row>
    <row r="1967" spans="1:15" x14ac:dyDescent="0.3">
      <c r="A1967" s="343">
        <v>1965</v>
      </c>
      <c r="B1967" s="344">
        <v>140</v>
      </c>
      <c r="C1967" s="344">
        <v>100</v>
      </c>
      <c r="D1967" s="344">
        <v>100</v>
      </c>
      <c r="E1967" s="37"/>
      <c r="F1967" s="37"/>
      <c r="G1967" s="37"/>
      <c r="H1967" s="37"/>
      <c r="I1967" s="37"/>
      <c r="J1967" s="37"/>
      <c r="K1967" s="37"/>
      <c r="L1967" s="343">
        <v>1965</v>
      </c>
      <c r="M1967" s="345">
        <v>-40</v>
      </c>
      <c r="N1967" s="345">
        <v>-40</v>
      </c>
      <c r="O1967" s="345">
        <v>0</v>
      </c>
    </row>
    <row r="1968" spans="1:15" x14ac:dyDescent="0.3">
      <c r="A1968" s="343">
        <v>1966</v>
      </c>
      <c r="B1968" s="344">
        <v>140</v>
      </c>
      <c r="C1968" s="344">
        <v>100</v>
      </c>
      <c r="D1968" s="344">
        <v>100</v>
      </c>
      <c r="E1968" s="37"/>
      <c r="F1968" s="37"/>
      <c r="G1968" s="37"/>
      <c r="H1968" s="37"/>
      <c r="I1968" s="37"/>
      <c r="J1968" s="37"/>
      <c r="K1968" s="37"/>
      <c r="L1968" s="343">
        <v>1966</v>
      </c>
      <c r="M1968" s="345">
        <v>-40</v>
      </c>
      <c r="N1968" s="345">
        <v>-40</v>
      </c>
      <c r="O1968" s="345">
        <v>0</v>
      </c>
    </row>
    <row r="1969" spans="1:15" x14ac:dyDescent="0.3">
      <c r="A1969" s="343">
        <v>1967</v>
      </c>
      <c r="B1969" s="344">
        <v>140</v>
      </c>
      <c r="C1969" s="344">
        <v>100</v>
      </c>
      <c r="D1969" s="344">
        <v>100</v>
      </c>
      <c r="E1969" s="37"/>
      <c r="F1969" s="37"/>
      <c r="G1969" s="37"/>
      <c r="H1969" s="37"/>
      <c r="I1969" s="37"/>
      <c r="J1969" s="37"/>
      <c r="K1969" s="37"/>
      <c r="L1969" s="343">
        <v>1967</v>
      </c>
      <c r="M1969" s="345">
        <v>-40</v>
      </c>
      <c r="N1969" s="345">
        <v>-40</v>
      </c>
      <c r="O1969" s="345">
        <v>0</v>
      </c>
    </row>
    <row r="1970" spans="1:15" x14ac:dyDescent="0.3">
      <c r="A1970" s="343">
        <v>1968</v>
      </c>
      <c r="B1970" s="344">
        <v>140</v>
      </c>
      <c r="C1970" s="344">
        <v>100</v>
      </c>
      <c r="D1970" s="344">
        <v>100</v>
      </c>
      <c r="E1970" s="37"/>
      <c r="F1970" s="37"/>
      <c r="G1970" s="37"/>
      <c r="H1970" s="37"/>
      <c r="I1970" s="37"/>
      <c r="J1970" s="37"/>
      <c r="K1970" s="37"/>
      <c r="L1970" s="343">
        <v>1968</v>
      </c>
      <c r="M1970" s="345">
        <v>-40</v>
      </c>
      <c r="N1970" s="345">
        <v>-40</v>
      </c>
      <c r="O1970" s="345">
        <v>0</v>
      </c>
    </row>
    <row r="1971" spans="1:15" x14ac:dyDescent="0.3">
      <c r="A1971" s="343">
        <v>1969</v>
      </c>
      <c r="B1971" s="344">
        <v>140</v>
      </c>
      <c r="C1971" s="344">
        <v>100</v>
      </c>
      <c r="D1971" s="344">
        <v>100</v>
      </c>
      <c r="E1971" s="37"/>
      <c r="F1971" s="37"/>
      <c r="G1971" s="37"/>
      <c r="H1971" s="37"/>
      <c r="I1971" s="37"/>
      <c r="J1971" s="37"/>
      <c r="K1971" s="37"/>
      <c r="L1971" s="343">
        <v>1969</v>
      </c>
      <c r="M1971" s="345">
        <v>-40</v>
      </c>
      <c r="N1971" s="345">
        <v>-40</v>
      </c>
      <c r="O1971" s="345">
        <v>0</v>
      </c>
    </row>
    <row r="1972" spans="1:15" x14ac:dyDescent="0.3">
      <c r="A1972" s="343">
        <v>1970</v>
      </c>
      <c r="B1972" s="344">
        <v>140</v>
      </c>
      <c r="C1972" s="344">
        <v>100</v>
      </c>
      <c r="D1972" s="344">
        <v>100</v>
      </c>
      <c r="E1972" s="37"/>
      <c r="F1972" s="37"/>
      <c r="G1972" s="37"/>
      <c r="H1972" s="37"/>
      <c r="I1972" s="37"/>
      <c r="J1972" s="37"/>
      <c r="K1972" s="37"/>
      <c r="L1972" s="343">
        <v>1970</v>
      </c>
      <c r="M1972" s="345">
        <v>-40</v>
      </c>
      <c r="N1972" s="345">
        <v>-40</v>
      </c>
      <c r="O1972" s="345">
        <v>0</v>
      </c>
    </row>
    <row r="1973" spans="1:15" x14ac:dyDescent="0.3">
      <c r="A1973" s="343">
        <v>1971</v>
      </c>
      <c r="B1973" s="344">
        <v>140</v>
      </c>
      <c r="C1973" s="344">
        <v>100</v>
      </c>
      <c r="D1973" s="344">
        <v>100</v>
      </c>
      <c r="E1973" s="37"/>
      <c r="F1973" s="37"/>
      <c r="G1973" s="37"/>
      <c r="H1973" s="37"/>
      <c r="I1973" s="37"/>
      <c r="J1973" s="37"/>
      <c r="K1973" s="37"/>
      <c r="L1973" s="343">
        <v>1971</v>
      </c>
      <c r="M1973" s="345">
        <v>-40</v>
      </c>
      <c r="N1973" s="345">
        <v>-40</v>
      </c>
      <c r="O1973" s="345">
        <v>0</v>
      </c>
    </row>
    <row r="1974" spans="1:15" x14ac:dyDescent="0.3">
      <c r="A1974" s="343">
        <v>1972</v>
      </c>
      <c r="B1974" s="344">
        <v>140</v>
      </c>
      <c r="C1974" s="344">
        <v>100</v>
      </c>
      <c r="D1974" s="344">
        <v>100</v>
      </c>
      <c r="E1974" s="37"/>
      <c r="F1974" s="37"/>
      <c r="G1974" s="37"/>
      <c r="H1974" s="37"/>
      <c r="I1974" s="37"/>
      <c r="J1974" s="37"/>
      <c r="K1974" s="37"/>
      <c r="L1974" s="343">
        <v>1972</v>
      </c>
      <c r="M1974" s="345">
        <v>-40</v>
      </c>
      <c r="N1974" s="345">
        <v>-40</v>
      </c>
      <c r="O1974" s="345">
        <v>0</v>
      </c>
    </row>
    <row r="1975" spans="1:15" x14ac:dyDescent="0.3">
      <c r="A1975" s="343">
        <v>1973</v>
      </c>
      <c r="B1975" s="344">
        <v>140</v>
      </c>
      <c r="C1975" s="344">
        <v>100</v>
      </c>
      <c r="D1975" s="344">
        <v>100</v>
      </c>
      <c r="E1975" s="37"/>
      <c r="F1975" s="37"/>
      <c r="G1975" s="37"/>
      <c r="H1975" s="37"/>
      <c r="I1975" s="37"/>
      <c r="J1975" s="37"/>
      <c r="K1975" s="37"/>
      <c r="L1975" s="343">
        <v>1973</v>
      </c>
      <c r="M1975" s="345">
        <v>-40</v>
      </c>
      <c r="N1975" s="345">
        <v>-40</v>
      </c>
      <c r="O1975" s="345">
        <v>0</v>
      </c>
    </row>
    <row r="1976" spans="1:15" x14ac:dyDescent="0.3">
      <c r="A1976" s="343">
        <v>1974</v>
      </c>
      <c r="B1976" s="344">
        <v>140</v>
      </c>
      <c r="C1976" s="344">
        <v>100</v>
      </c>
      <c r="D1976" s="344">
        <v>100</v>
      </c>
      <c r="E1976" s="37"/>
      <c r="F1976" s="37"/>
      <c r="G1976" s="37"/>
      <c r="H1976" s="37"/>
      <c r="I1976" s="37"/>
      <c r="J1976" s="37"/>
      <c r="K1976" s="37"/>
      <c r="L1976" s="343">
        <v>1974</v>
      </c>
      <c r="M1976" s="345">
        <v>-40</v>
      </c>
      <c r="N1976" s="345">
        <v>-40</v>
      </c>
      <c r="O1976" s="345">
        <v>0</v>
      </c>
    </row>
    <row r="1977" spans="1:15" x14ac:dyDescent="0.3">
      <c r="A1977" s="343">
        <v>1975</v>
      </c>
      <c r="B1977" s="344">
        <v>140</v>
      </c>
      <c r="C1977" s="344">
        <v>100</v>
      </c>
      <c r="D1977" s="344">
        <v>100</v>
      </c>
      <c r="E1977" s="37"/>
      <c r="F1977" s="37"/>
      <c r="G1977" s="37"/>
      <c r="H1977" s="37"/>
      <c r="I1977" s="37"/>
      <c r="J1977" s="37"/>
      <c r="K1977" s="37"/>
      <c r="L1977" s="343">
        <v>1975</v>
      </c>
      <c r="M1977" s="345">
        <v>-40</v>
      </c>
      <c r="N1977" s="345">
        <v>-40</v>
      </c>
      <c r="O1977" s="345">
        <v>0</v>
      </c>
    </row>
    <row r="1978" spans="1:15" x14ac:dyDescent="0.3">
      <c r="A1978" s="343">
        <v>1976</v>
      </c>
      <c r="B1978" s="344">
        <v>140</v>
      </c>
      <c r="C1978" s="344">
        <v>100</v>
      </c>
      <c r="D1978" s="344">
        <v>100</v>
      </c>
      <c r="E1978" s="37"/>
      <c r="F1978" s="37"/>
      <c r="G1978" s="37"/>
      <c r="H1978" s="37"/>
      <c r="I1978" s="37"/>
      <c r="J1978" s="37"/>
      <c r="K1978" s="37"/>
      <c r="L1978" s="343">
        <v>1976</v>
      </c>
      <c r="M1978" s="345">
        <v>-40</v>
      </c>
      <c r="N1978" s="345">
        <v>-40</v>
      </c>
      <c r="O1978" s="345">
        <v>0</v>
      </c>
    </row>
    <row r="1979" spans="1:15" x14ac:dyDescent="0.3">
      <c r="A1979" s="343">
        <v>1977</v>
      </c>
      <c r="B1979" s="344">
        <v>140</v>
      </c>
      <c r="C1979" s="344">
        <v>100</v>
      </c>
      <c r="D1979" s="344">
        <v>100</v>
      </c>
      <c r="E1979" s="37"/>
      <c r="F1979" s="37"/>
      <c r="G1979" s="37"/>
      <c r="H1979" s="37"/>
      <c r="I1979" s="37"/>
      <c r="J1979" s="37"/>
      <c r="K1979" s="37"/>
      <c r="L1979" s="343">
        <v>1977</v>
      </c>
      <c r="M1979" s="345">
        <v>-40</v>
      </c>
      <c r="N1979" s="345">
        <v>-40</v>
      </c>
      <c r="O1979" s="345">
        <v>0</v>
      </c>
    </row>
    <row r="1980" spans="1:15" x14ac:dyDescent="0.3">
      <c r="A1980" s="343">
        <v>1978</v>
      </c>
      <c r="B1980" s="344">
        <v>140</v>
      </c>
      <c r="C1980" s="344">
        <v>100</v>
      </c>
      <c r="D1980" s="344">
        <v>100</v>
      </c>
      <c r="E1980" s="37"/>
      <c r="F1980" s="37"/>
      <c r="G1980" s="37"/>
      <c r="H1980" s="37"/>
      <c r="I1980" s="37"/>
      <c r="J1980" s="37"/>
      <c r="K1980" s="37"/>
      <c r="L1980" s="343">
        <v>1978</v>
      </c>
      <c r="M1980" s="345">
        <v>-40</v>
      </c>
      <c r="N1980" s="345">
        <v>-40</v>
      </c>
      <c r="O1980" s="345">
        <v>0</v>
      </c>
    </row>
    <row r="1981" spans="1:15" x14ac:dyDescent="0.3">
      <c r="A1981" s="343">
        <v>1979</v>
      </c>
      <c r="B1981" s="344">
        <v>140</v>
      </c>
      <c r="C1981" s="344">
        <v>100</v>
      </c>
      <c r="D1981" s="344">
        <v>100</v>
      </c>
      <c r="E1981" s="37"/>
      <c r="F1981" s="37"/>
      <c r="G1981" s="37"/>
      <c r="H1981" s="37"/>
      <c r="I1981" s="37"/>
      <c r="J1981" s="37"/>
      <c r="K1981" s="37"/>
      <c r="L1981" s="343">
        <v>1979</v>
      </c>
      <c r="M1981" s="345">
        <v>-40</v>
      </c>
      <c r="N1981" s="345">
        <v>-40</v>
      </c>
      <c r="O1981" s="345">
        <v>0</v>
      </c>
    </row>
    <row r="1982" spans="1:15" x14ac:dyDescent="0.3">
      <c r="A1982" s="343">
        <v>1980</v>
      </c>
      <c r="B1982" s="344">
        <v>140</v>
      </c>
      <c r="C1982" s="344">
        <v>100</v>
      </c>
      <c r="D1982" s="344">
        <v>100</v>
      </c>
      <c r="E1982" s="37"/>
      <c r="F1982" s="37"/>
      <c r="G1982" s="37"/>
      <c r="H1982" s="37"/>
      <c r="I1982" s="37"/>
      <c r="J1982" s="37"/>
      <c r="K1982" s="37"/>
      <c r="L1982" s="343">
        <v>1980</v>
      </c>
      <c r="M1982" s="345">
        <v>-40</v>
      </c>
      <c r="N1982" s="345">
        <v>-40</v>
      </c>
      <c r="O1982" s="345">
        <v>0</v>
      </c>
    </row>
    <row r="1983" spans="1:15" x14ac:dyDescent="0.3">
      <c r="A1983" s="343">
        <v>1981</v>
      </c>
      <c r="B1983" s="344">
        <v>140</v>
      </c>
      <c r="C1983" s="344">
        <v>100</v>
      </c>
      <c r="D1983" s="344">
        <v>100</v>
      </c>
      <c r="E1983" s="37"/>
      <c r="F1983" s="37"/>
      <c r="G1983" s="37"/>
      <c r="H1983" s="37"/>
      <c r="I1983" s="37"/>
      <c r="J1983" s="37"/>
      <c r="K1983" s="37"/>
      <c r="L1983" s="343">
        <v>1981</v>
      </c>
      <c r="M1983" s="345">
        <v>-40</v>
      </c>
      <c r="N1983" s="345">
        <v>-40</v>
      </c>
      <c r="O1983" s="345">
        <v>0</v>
      </c>
    </row>
    <row r="1984" spans="1:15" x14ac:dyDescent="0.3">
      <c r="A1984" s="343">
        <v>1982</v>
      </c>
      <c r="B1984" s="344">
        <v>140</v>
      </c>
      <c r="C1984" s="344">
        <v>100</v>
      </c>
      <c r="D1984" s="344">
        <v>100</v>
      </c>
      <c r="E1984" s="37"/>
      <c r="F1984" s="37"/>
      <c r="G1984" s="37"/>
      <c r="H1984" s="37"/>
      <c r="I1984" s="37"/>
      <c r="J1984" s="37"/>
      <c r="K1984" s="37"/>
      <c r="L1984" s="343">
        <v>1982</v>
      </c>
      <c r="M1984" s="345">
        <v>-40</v>
      </c>
      <c r="N1984" s="345">
        <v>-40</v>
      </c>
      <c r="O1984" s="345">
        <v>0</v>
      </c>
    </row>
    <row r="1985" spans="1:15" x14ac:dyDescent="0.3">
      <c r="A1985" s="343">
        <v>1983</v>
      </c>
      <c r="B1985" s="344">
        <v>140</v>
      </c>
      <c r="C1985" s="344">
        <v>100</v>
      </c>
      <c r="D1985" s="344">
        <v>100</v>
      </c>
      <c r="E1985" s="37"/>
      <c r="F1985" s="37"/>
      <c r="G1985" s="37"/>
      <c r="H1985" s="37"/>
      <c r="I1985" s="37"/>
      <c r="J1985" s="37"/>
      <c r="K1985" s="37"/>
      <c r="L1985" s="343">
        <v>1983</v>
      </c>
      <c r="M1985" s="345">
        <v>-40</v>
      </c>
      <c r="N1985" s="345">
        <v>-40</v>
      </c>
      <c r="O1985" s="345">
        <v>0</v>
      </c>
    </row>
    <row r="1986" spans="1:15" x14ac:dyDescent="0.3">
      <c r="A1986" s="343">
        <v>1984</v>
      </c>
      <c r="B1986" s="344">
        <v>140</v>
      </c>
      <c r="C1986" s="344">
        <v>100</v>
      </c>
      <c r="D1986" s="344">
        <v>100</v>
      </c>
      <c r="E1986" s="37"/>
      <c r="F1986" s="37"/>
      <c r="G1986" s="37"/>
      <c r="H1986" s="37"/>
      <c r="I1986" s="37"/>
      <c r="J1986" s="37"/>
      <c r="K1986" s="37"/>
      <c r="L1986" s="343">
        <v>1984</v>
      </c>
      <c r="M1986" s="345">
        <v>-40</v>
      </c>
      <c r="N1986" s="345">
        <v>-40</v>
      </c>
      <c r="O1986" s="345">
        <v>0</v>
      </c>
    </row>
    <row r="1987" spans="1:15" x14ac:dyDescent="0.3">
      <c r="A1987" s="343">
        <v>1985</v>
      </c>
      <c r="B1987" s="344">
        <v>140</v>
      </c>
      <c r="C1987" s="344">
        <v>100</v>
      </c>
      <c r="D1987" s="344">
        <v>100</v>
      </c>
      <c r="E1987" s="37"/>
      <c r="F1987" s="37"/>
      <c r="G1987" s="37"/>
      <c r="H1987" s="37"/>
      <c r="I1987" s="37"/>
      <c r="J1987" s="37"/>
      <c r="K1987" s="37"/>
      <c r="L1987" s="343">
        <v>1985</v>
      </c>
      <c r="M1987" s="345">
        <v>-40</v>
      </c>
      <c r="N1987" s="345">
        <v>-40</v>
      </c>
      <c r="O1987" s="345">
        <v>0</v>
      </c>
    </row>
    <row r="1988" spans="1:15" x14ac:dyDescent="0.3">
      <c r="A1988" s="343">
        <v>1986</v>
      </c>
      <c r="B1988" s="344">
        <v>140</v>
      </c>
      <c r="C1988" s="344">
        <v>100</v>
      </c>
      <c r="D1988" s="344">
        <v>100</v>
      </c>
      <c r="E1988" s="37"/>
      <c r="F1988" s="37"/>
      <c r="G1988" s="37"/>
      <c r="H1988" s="37"/>
      <c r="I1988" s="37"/>
      <c r="J1988" s="37"/>
      <c r="K1988" s="37"/>
      <c r="L1988" s="343">
        <v>1986</v>
      </c>
      <c r="M1988" s="345">
        <v>-40</v>
      </c>
      <c r="N1988" s="345">
        <v>-40</v>
      </c>
      <c r="O1988" s="345">
        <v>0</v>
      </c>
    </row>
    <row r="1989" spans="1:15" x14ac:dyDescent="0.3">
      <c r="A1989" s="343">
        <v>1987</v>
      </c>
      <c r="B1989" s="344">
        <v>140</v>
      </c>
      <c r="C1989" s="344">
        <v>100</v>
      </c>
      <c r="D1989" s="344">
        <v>100</v>
      </c>
      <c r="E1989" s="37"/>
      <c r="F1989" s="37"/>
      <c r="G1989" s="37"/>
      <c r="H1989" s="37"/>
      <c r="I1989" s="37"/>
      <c r="J1989" s="37"/>
      <c r="K1989" s="37"/>
      <c r="L1989" s="343">
        <v>1987</v>
      </c>
      <c r="M1989" s="345">
        <v>-40</v>
      </c>
      <c r="N1989" s="345">
        <v>-40</v>
      </c>
      <c r="O1989" s="345">
        <v>0</v>
      </c>
    </row>
    <row r="1990" spans="1:15" x14ac:dyDescent="0.3">
      <c r="A1990" s="343">
        <v>1988</v>
      </c>
      <c r="B1990" s="344">
        <v>140</v>
      </c>
      <c r="C1990" s="344">
        <v>100</v>
      </c>
      <c r="D1990" s="344">
        <v>100</v>
      </c>
      <c r="E1990" s="37"/>
      <c r="F1990" s="37"/>
      <c r="G1990" s="37"/>
      <c r="H1990" s="37"/>
      <c r="I1990" s="37"/>
      <c r="J1990" s="37"/>
      <c r="K1990" s="37"/>
      <c r="L1990" s="343">
        <v>1988</v>
      </c>
      <c r="M1990" s="345">
        <v>-40</v>
      </c>
      <c r="N1990" s="345">
        <v>-40</v>
      </c>
      <c r="O1990" s="345">
        <v>0</v>
      </c>
    </row>
    <row r="1991" spans="1:15" x14ac:dyDescent="0.3">
      <c r="A1991" s="343">
        <v>1989</v>
      </c>
      <c r="B1991" s="344">
        <v>140</v>
      </c>
      <c r="C1991" s="344">
        <v>100</v>
      </c>
      <c r="D1991" s="344">
        <v>100</v>
      </c>
      <c r="E1991" s="37"/>
      <c r="F1991" s="37"/>
      <c r="G1991" s="37"/>
      <c r="H1991" s="37"/>
      <c r="I1991" s="37"/>
      <c r="J1991" s="37"/>
      <c r="K1991" s="37"/>
      <c r="L1991" s="343">
        <v>1989</v>
      </c>
      <c r="M1991" s="345">
        <v>-40</v>
      </c>
      <c r="N1991" s="345">
        <v>-40</v>
      </c>
      <c r="O1991" s="345">
        <v>0</v>
      </c>
    </row>
    <row r="1992" spans="1:15" x14ac:dyDescent="0.3">
      <c r="A1992" s="343">
        <v>1990</v>
      </c>
      <c r="B1992" s="344">
        <v>140</v>
      </c>
      <c r="C1992" s="344">
        <v>100</v>
      </c>
      <c r="D1992" s="344">
        <v>100</v>
      </c>
      <c r="E1992" s="37"/>
      <c r="F1992" s="37"/>
      <c r="G1992" s="37"/>
      <c r="H1992" s="37"/>
      <c r="I1992" s="37"/>
      <c r="J1992" s="37"/>
      <c r="K1992" s="37"/>
      <c r="L1992" s="343">
        <v>1990</v>
      </c>
      <c r="M1992" s="345">
        <v>-40</v>
      </c>
      <c r="N1992" s="345">
        <v>-40</v>
      </c>
      <c r="O1992" s="345">
        <v>0</v>
      </c>
    </row>
    <row r="1993" spans="1:15" x14ac:dyDescent="0.3">
      <c r="A1993" s="343">
        <v>1991</v>
      </c>
      <c r="B1993" s="344">
        <v>140</v>
      </c>
      <c r="C1993" s="344">
        <v>100</v>
      </c>
      <c r="D1993" s="344">
        <v>100</v>
      </c>
      <c r="E1993" s="37"/>
      <c r="F1993" s="37"/>
      <c r="G1993" s="37"/>
      <c r="H1993" s="37"/>
      <c r="I1993" s="37"/>
      <c r="J1993" s="37"/>
      <c r="K1993" s="37"/>
      <c r="L1993" s="343">
        <v>1991</v>
      </c>
      <c r="M1993" s="345">
        <v>-40</v>
      </c>
      <c r="N1993" s="345">
        <v>-40</v>
      </c>
      <c r="O1993" s="345">
        <v>0</v>
      </c>
    </row>
    <row r="1994" spans="1:15" x14ac:dyDescent="0.3">
      <c r="A1994" s="343">
        <v>1992</v>
      </c>
      <c r="B1994" s="344">
        <v>140</v>
      </c>
      <c r="C1994" s="344">
        <v>100</v>
      </c>
      <c r="D1994" s="344">
        <v>100</v>
      </c>
      <c r="E1994" s="37"/>
      <c r="F1994" s="37"/>
      <c r="G1994" s="37"/>
      <c r="H1994" s="37"/>
      <c r="I1994" s="37"/>
      <c r="J1994" s="37"/>
      <c r="K1994" s="37"/>
      <c r="L1994" s="343">
        <v>1992</v>
      </c>
      <c r="M1994" s="345">
        <v>-40</v>
      </c>
      <c r="N1994" s="345">
        <v>-40</v>
      </c>
      <c r="O1994" s="345">
        <v>0</v>
      </c>
    </row>
    <row r="1995" spans="1:15" x14ac:dyDescent="0.3">
      <c r="A1995" s="343">
        <v>1993</v>
      </c>
      <c r="B1995" s="344">
        <v>140</v>
      </c>
      <c r="C1995" s="344">
        <v>100</v>
      </c>
      <c r="D1995" s="344">
        <v>100</v>
      </c>
      <c r="E1995" s="37"/>
      <c r="F1995" s="37"/>
      <c r="G1995" s="37"/>
      <c r="H1995" s="37"/>
      <c r="I1995" s="37"/>
      <c r="J1995" s="37"/>
      <c r="K1995" s="37"/>
      <c r="L1995" s="343">
        <v>1993</v>
      </c>
      <c r="M1995" s="345">
        <v>-40</v>
      </c>
      <c r="N1995" s="345">
        <v>-40</v>
      </c>
      <c r="O1995" s="345">
        <v>0</v>
      </c>
    </row>
    <row r="1996" spans="1:15" x14ac:dyDescent="0.3">
      <c r="A1996" s="343">
        <v>1994</v>
      </c>
      <c r="B1996" s="344">
        <v>140</v>
      </c>
      <c r="C1996" s="344">
        <v>100</v>
      </c>
      <c r="D1996" s="344">
        <v>100</v>
      </c>
      <c r="E1996" s="37"/>
      <c r="F1996" s="37"/>
      <c r="G1996" s="37"/>
      <c r="H1996" s="37"/>
      <c r="I1996" s="37"/>
      <c r="J1996" s="37"/>
      <c r="K1996" s="37"/>
      <c r="L1996" s="343">
        <v>1994</v>
      </c>
      <c r="M1996" s="345">
        <v>-40</v>
      </c>
      <c r="N1996" s="345">
        <v>-40</v>
      </c>
      <c r="O1996" s="345">
        <v>0</v>
      </c>
    </row>
    <row r="1997" spans="1:15" x14ac:dyDescent="0.3">
      <c r="A1997" s="343">
        <v>1995</v>
      </c>
      <c r="B1997" s="344">
        <v>140</v>
      </c>
      <c r="C1997" s="344">
        <v>100</v>
      </c>
      <c r="D1997" s="344">
        <v>100</v>
      </c>
      <c r="E1997" s="37"/>
      <c r="F1997" s="37"/>
      <c r="G1997" s="37"/>
      <c r="H1997" s="37"/>
      <c r="I1997" s="37"/>
      <c r="J1997" s="37"/>
      <c r="K1997" s="37"/>
      <c r="L1997" s="343">
        <v>1995</v>
      </c>
      <c r="M1997" s="345">
        <v>-40</v>
      </c>
      <c r="N1997" s="345">
        <v>-40</v>
      </c>
      <c r="O1997" s="345">
        <v>0</v>
      </c>
    </row>
    <row r="1998" spans="1:15" x14ac:dyDescent="0.3">
      <c r="A1998" s="343">
        <v>1996</v>
      </c>
      <c r="B1998" s="344">
        <v>140</v>
      </c>
      <c r="C1998" s="344">
        <v>100</v>
      </c>
      <c r="D1998" s="344">
        <v>100</v>
      </c>
      <c r="E1998" s="37"/>
      <c r="F1998" s="37"/>
      <c r="G1998" s="37"/>
      <c r="H1998" s="37"/>
      <c r="I1998" s="37"/>
      <c r="J1998" s="37"/>
      <c r="K1998" s="37"/>
      <c r="L1998" s="343">
        <v>1996</v>
      </c>
      <c r="M1998" s="345">
        <v>-40</v>
      </c>
      <c r="N1998" s="345">
        <v>-40</v>
      </c>
      <c r="O1998" s="345">
        <v>0</v>
      </c>
    </row>
    <row r="1999" spans="1:15" x14ac:dyDescent="0.3">
      <c r="A1999" s="343">
        <v>1997</v>
      </c>
      <c r="B1999" s="344">
        <v>140</v>
      </c>
      <c r="C1999" s="344">
        <v>100</v>
      </c>
      <c r="D1999" s="344">
        <v>100</v>
      </c>
      <c r="E1999" s="37"/>
      <c r="F1999" s="37"/>
      <c r="G1999" s="37"/>
      <c r="H1999" s="37"/>
      <c r="I1999" s="37"/>
      <c r="J1999" s="37"/>
      <c r="K1999" s="37"/>
      <c r="L1999" s="343">
        <v>1997</v>
      </c>
      <c r="M1999" s="345">
        <v>-40</v>
      </c>
      <c r="N1999" s="345">
        <v>-40</v>
      </c>
      <c r="O1999" s="345">
        <v>0</v>
      </c>
    </row>
    <row r="2000" spans="1:15" x14ac:dyDescent="0.3">
      <c r="A2000" s="343">
        <v>1998</v>
      </c>
      <c r="B2000" s="344">
        <v>140</v>
      </c>
      <c r="C2000" s="344">
        <v>100</v>
      </c>
      <c r="D2000" s="344">
        <v>100</v>
      </c>
      <c r="E2000" s="37"/>
      <c r="F2000" s="37"/>
      <c r="G2000" s="37"/>
      <c r="H2000" s="37"/>
      <c r="I2000" s="37"/>
      <c r="J2000" s="37"/>
      <c r="K2000" s="37"/>
      <c r="L2000" s="343">
        <v>1998</v>
      </c>
      <c r="M2000" s="345">
        <v>-40</v>
      </c>
      <c r="N2000" s="345">
        <v>-40</v>
      </c>
      <c r="O2000" s="345">
        <v>0</v>
      </c>
    </row>
    <row r="2001" spans="1:15" x14ac:dyDescent="0.3">
      <c r="A2001" s="343">
        <v>1999</v>
      </c>
      <c r="B2001" s="344">
        <v>140</v>
      </c>
      <c r="C2001" s="344">
        <v>100</v>
      </c>
      <c r="D2001" s="344">
        <v>100</v>
      </c>
      <c r="E2001" s="37"/>
      <c r="F2001" s="37"/>
      <c r="G2001" s="37"/>
      <c r="H2001" s="37"/>
      <c r="I2001" s="37"/>
      <c r="J2001" s="37"/>
      <c r="K2001" s="37"/>
      <c r="L2001" s="343">
        <v>1999</v>
      </c>
      <c r="M2001" s="345">
        <v>-40</v>
      </c>
      <c r="N2001" s="345">
        <v>-40</v>
      </c>
      <c r="O2001" s="345">
        <v>0</v>
      </c>
    </row>
    <row r="2002" spans="1:15" x14ac:dyDescent="0.3">
      <c r="A2002" s="343">
        <v>2000</v>
      </c>
      <c r="B2002" s="344">
        <v>140</v>
      </c>
      <c r="C2002" s="344">
        <v>100</v>
      </c>
      <c r="D2002" s="344">
        <v>100</v>
      </c>
      <c r="E2002" s="37"/>
      <c r="F2002" s="37"/>
      <c r="G2002" s="37"/>
      <c r="H2002" s="37"/>
      <c r="I2002" s="37"/>
      <c r="J2002" s="37"/>
      <c r="K2002" s="37"/>
      <c r="L2002" s="343">
        <v>2000</v>
      </c>
      <c r="M2002" s="345">
        <v>-40</v>
      </c>
      <c r="N2002" s="345">
        <v>-40</v>
      </c>
      <c r="O2002" s="345">
        <v>0</v>
      </c>
    </row>
    <row r="2003" spans="1:15" x14ac:dyDescent="0.3">
      <c r="A2003" s="343">
        <v>2001</v>
      </c>
      <c r="B2003" s="344">
        <v>140</v>
      </c>
      <c r="C2003" s="344">
        <v>100</v>
      </c>
      <c r="D2003" s="344">
        <v>100</v>
      </c>
      <c r="E2003" s="37"/>
      <c r="F2003" s="37"/>
      <c r="G2003" s="37"/>
      <c r="H2003" s="37"/>
      <c r="I2003" s="37"/>
      <c r="J2003" s="37"/>
      <c r="K2003" s="37"/>
      <c r="L2003" s="343">
        <v>2001</v>
      </c>
      <c r="M2003" s="345">
        <v>-40</v>
      </c>
      <c r="N2003" s="345">
        <v>-40</v>
      </c>
      <c r="O2003" s="345">
        <v>0</v>
      </c>
    </row>
    <row r="2004" spans="1:15" x14ac:dyDescent="0.3">
      <c r="A2004" s="343">
        <v>2002</v>
      </c>
      <c r="B2004" s="344">
        <v>140</v>
      </c>
      <c r="C2004" s="344">
        <v>100</v>
      </c>
      <c r="D2004" s="344">
        <v>100</v>
      </c>
      <c r="E2004" s="37"/>
      <c r="F2004" s="37"/>
      <c r="G2004" s="37"/>
      <c r="H2004" s="37"/>
      <c r="I2004" s="37"/>
      <c r="J2004" s="37"/>
      <c r="K2004" s="37"/>
      <c r="L2004" s="343">
        <v>2002</v>
      </c>
      <c r="M2004" s="345">
        <v>-40</v>
      </c>
      <c r="N2004" s="345">
        <v>-40</v>
      </c>
      <c r="O2004" s="345">
        <v>0</v>
      </c>
    </row>
    <row r="2005" spans="1:15" x14ac:dyDescent="0.3">
      <c r="A2005" s="343">
        <v>2003</v>
      </c>
      <c r="B2005" s="344">
        <v>140</v>
      </c>
      <c r="C2005" s="344">
        <v>100</v>
      </c>
      <c r="D2005" s="344">
        <v>100</v>
      </c>
      <c r="E2005" s="37"/>
      <c r="F2005" s="37"/>
      <c r="G2005" s="37"/>
      <c r="H2005" s="37"/>
      <c r="I2005" s="37"/>
      <c r="J2005" s="37"/>
      <c r="K2005" s="37"/>
      <c r="L2005" s="343">
        <v>2003</v>
      </c>
      <c r="M2005" s="345">
        <v>-40</v>
      </c>
      <c r="N2005" s="345">
        <v>-40</v>
      </c>
      <c r="O2005" s="345">
        <v>0</v>
      </c>
    </row>
    <row r="2006" spans="1:15" x14ac:dyDescent="0.3">
      <c r="A2006" s="343">
        <v>2004</v>
      </c>
      <c r="B2006" s="344">
        <v>140</v>
      </c>
      <c r="C2006" s="344">
        <v>100</v>
      </c>
      <c r="D2006" s="344">
        <v>100</v>
      </c>
      <c r="E2006" s="37"/>
      <c r="F2006" s="37"/>
      <c r="G2006" s="37"/>
      <c r="H2006" s="37"/>
      <c r="I2006" s="37"/>
      <c r="J2006" s="37"/>
      <c r="K2006" s="37"/>
      <c r="L2006" s="343">
        <v>2004</v>
      </c>
      <c r="M2006" s="345">
        <v>-40</v>
      </c>
      <c r="N2006" s="345">
        <v>-40</v>
      </c>
      <c r="O2006" s="345">
        <v>0</v>
      </c>
    </row>
    <row r="2007" spans="1:15" x14ac:dyDescent="0.3">
      <c r="A2007" s="343">
        <v>2005</v>
      </c>
      <c r="B2007" s="344">
        <v>140</v>
      </c>
      <c r="C2007" s="344">
        <v>100</v>
      </c>
      <c r="D2007" s="344">
        <v>100</v>
      </c>
      <c r="E2007" s="37"/>
      <c r="F2007" s="37"/>
      <c r="G2007" s="37"/>
      <c r="H2007" s="37"/>
      <c r="I2007" s="37"/>
      <c r="J2007" s="37"/>
      <c r="K2007" s="37"/>
      <c r="L2007" s="343">
        <v>2005</v>
      </c>
      <c r="M2007" s="345">
        <v>-40</v>
      </c>
      <c r="N2007" s="345">
        <v>-40</v>
      </c>
      <c r="O2007" s="345">
        <v>0</v>
      </c>
    </row>
    <row r="2008" spans="1:15" x14ac:dyDescent="0.3">
      <c r="A2008" s="343">
        <v>2006</v>
      </c>
      <c r="B2008" s="344">
        <v>140</v>
      </c>
      <c r="C2008" s="344">
        <v>100</v>
      </c>
      <c r="D2008" s="344">
        <v>100</v>
      </c>
      <c r="E2008" s="37"/>
      <c r="F2008" s="37"/>
      <c r="G2008" s="37"/>
      <c r="H2008" s="37"/>
      <c r="I2008" s="37"/>
      <c r="J2008" s="37"/>
      <c r="K2008" s="37"/>
      <c r="L2008" s="343">
        <v>2006</v>
      </c>
      <c r="M2008" s="345">
        <v>-40</v>
      </c>
      <c r="N2008" s="345">
        <v>-40</v>
      </c>
      <c r="O2008" s="345">
        <v>0</v>
      </c>
    </row>
    <row r="2009" spans="1:15" x14ac:dyDescent="0.3">
      <c r="A2009" s="343">
        <v>2007</v>
      </c>
      <c r="B2009" s="344">
        <v>140</v>
      </c>
      <c r="C2009" s="344">
        <v>100</v>
      </c>
      <c r="D2009" s="344">
        <v>100</v>
      </c>
      <c r="E2009" s="37"/>
      <c r="F2009" s="37"/>
      <c r="G2009" s="37"/>
      <c r="H2009" s="37"/>
      <c r="I2009" s="37"/>
      <c r="J2009" s="37"/>
      <c r="K2009" s="37"/>
      <c r="L2009" s="343">
        <v>2007</v>
      </c>
      <c r="M2009" s="345">
        <v>-40</v>
      </c>
      <c r="N2009" s="345">
        <v>-40</v>
      </c>
      <c r="O2009" s="345">
        <v>0</v>
      </c>
    </row>
    <row r="2010" spans="1:15" x14ac:dyDescent="0.3">
      <c r="A2010" s="343">
        <v>2008</v>
      </c>
      <c r="B2010" s="344">
        <v>140</v>
      </c>
      <c r="C2010" s="344">
        <v>100</v>
      </c>
      <c r="D2010" s="344">
        <v>100</v>
      </c>
      <c r="E2010" s="37"/>
      <c r="F2010" s="37"/>
      <c r="G2010" s="37"/>
      <c r="H2010" s="37"/>
      <c r="I2010" s="37"/>
      <c r="J2010" s="37"/>
      <c r="K2010" s="37"/>
      <c r="L2010" s="343">
        <v>2008</v>
      </c>
      <c r="M2010" s="345">
        <v>-40</v>
      </c>
      <c r="N2010" s="345">
        <v>-40</v>
      </c>
      <c r="O2010" s="345">
        <v>0</v>
      </c>
    </row>
    <row r="2011" spans="1:15" x14ac:dyDescent="0.3">
      <c r="A2011" s="343">
        <v>2009</v>
      </c>
      <c r="B2011" s="344">
        <v>140</v>
      </c>
      <c r="C2011" s="344">
        <v>100</v>
      </c>
      <c r="D2011" s="344">
        <v>100</v>
      </c>
      <c r="E2011" s="37"/>
      <c r="F2011" s="37"/>
      <c r="G2011" s="37"/>
      <c r="H2011" s="37"/>
      <c r="I2011" s="37"/>
      <c r="J2011" s="37"/>
      <c r="K2011" s="37"/>
      <c r="L2011" s="343">
        <v>2009</v>
      </c>
      <c r="M2011" s="345">
        <v>-40</v>
      </c>
      <c r="N2011" s="345">
        <v>-40</v>
      </c>
      <c r="O2011" s="345">
        <v>0</v>
      </c>
    </row>
    <row r="2012" spans="1:15" x14ac:dyDescent="0.3">
      <c r="A2012" s="343">
        <v>2010</v>
      </c>
      <c r="B2012" s="344">
        <v>140</v>
      </c>
      <c r="C2012" s="344">
        <v>100</v>
      </c>
      <c r="D2012" s="344">
        <v>100</v>
      </c>
      <c r="E2012" s="37"/>
      <c r="F2012" s="37"/>
      <c r="G2012" s="37"/>
      <c r="H2012" s="37"/>
      <c r="I2012" s="37"/>
      <c r="J2012" s="37"/>
      <c r="K2012" s="37"/>
      <c r="L2012" s="343">
        <v>2010</v>
      </c>
      <c r="M2012" s="345">
        <v>-40</v>
      </c>
      <c r="N2012" s="345">
        <v>-40</v>
      </c>
      <c r="O2012" s="345">
        <v>0</v>
      </c>
    </row>
    <row r="2013" spans="1:15" x14ac:dyDescent="0.3">
      <c r="A2013" s="343">
        <v>2011</v>
      </c>
      <c r="B2013" s="344">
        <v>140</v>
      </c>
      <c r="C2013" s="344">
        <v>100</v>
      </c>
      <c r="D2013" s="344">
        <v>100</v>
      </c>
      <c r="E2013" s="37"/>
      <c r="F2013" s="37"/>
      <c r="G2013" s="37"/>
      <c r="H2013" s="37"/>
      <c r="I2013" s="37"/>
      <c r="J2013" s="37"/>
      <c r="K2013" s="37"/>
      <c r="L2013" s="343">
        <v>2011</v>
      </c>
      <c r="M2013" s="345">
        <v>-40</v>
      </c>
      <c r="N2013" s="345">
        <v>-40</v>
      </c>
      <c r="O2013" s="345">
        <v>0</v>
      </c>
    </row>
    <row r="2014" spans="1:15" x14ac:dyDescent="0.3">
      <c r="A2014" s="343">
        <v>2012</v>
      </c>
      <c r="B2014" s="344">
        <v>140</v>
      </c>
      <c r="C2014" s="344">
        <v>100</v>
      </c>
      <c r="D2014" s="344">
        <v>100</v>
      </c>
      <c r="E2014" s="37"/>
      <c r="F2014" s="37"/>
      <c r="G2014" s="37"/>
      <c r="H2014" s="37"/>
      <c r="I2014" s="37"/>
      <c r="J2014" s="37"/>
      <c r="K2014" s="37"/>
      <c r="L2014" s="343">
        <v>2012</v>
      </c>
      <c r="M2014" s="345">
        <v>-40</v>
      </c>
      <c r="N2014" s="345">
        <v>-40</v>
      </c>
      <c r="O2014" s="345">
        <v>0</v>
      </c>
    </row>
    <row r="2015" spans="1:15" x14ac:dyDescent="0.3">
      <c r="A2015" s="343">
        <v>2013</v>
      </c>
      <c r="B2015" s="344">
        <v>140</v>
      </c>
      <c r="C2015" s="344">
        <v>100</v>
      </c>
      <c r="D2015" s="344">
        <v>100</v>
      </c>
      <c r="E2015" s="37"/>
      <c r="F2015" s="37"/>
      <c r="G2015" s="37"/>
      <c r="H2015" s="37"/>
      <c r="I2015" s="37"/>
      <c r="J2015" s="37"/>
      <c r="K2015" s="37"/>
      <c r="L2015" s="343">
        <v>2013</v>
      </c>
      <c r="M2015" s="345">
        <v>-40</v>
      </c>
      <c r="N2015" s="345">
        <v>-40</v>
      </c>
      <c r="O2015" s="345">
        <v>0</v>
      </c>
    </row>
    <row r="2016" spans="1:15" x14ac:dyDescent="0.3">
      <c r="A2016" s="343">
        <v>2014</v>
      </c>
      <c r="B2016" s="344">
        <v>140</v>
      </c>
      <c r="C2016" s="344">
        <v>100</v>
      </c>
      <c r="D2016" s="344">
        <v>100</v>
      </c>
      <c r="E2016" s="37"/>
      <c r="F2016" s="37"/>
      <c r="G2016" s="37"/>
      <c r="H2016" s="37"/>
      <c r="I2016" s="37"/>
      <c r="J2016" s="37"/>
      <c r="K2016" s="37"/>
      <c r="L2016" s="343">
        <v>2014</v>
      </c>
      <c r="M2016" s="345">
        <v>-40</v>
      </c>
      <c r="N2016" s="345">
        <v>-40</v>
      </c>
      <c r="O2016" s="345">
        <v>0</v>
      </c>
    </row>
    <row r="2017" spans="1:15" x14ac:dyDescent="0.3">
      <c r="A2017" s="343">
        <v>2015</v>
      </c>
      <c r="B2017" s="344">
        <v>140</v>
      </c>
      <c r="C2017" s="344">
        <v>100</v>
      </c>
      <c r="D2017" s="344">
        <v>100</v>
      </c>
      <c r="E2017" s="37"/>
      <c r="F2017" s="37"/>
      <c r="G2017" s="37"/>
      <c r="H2017" s="37"/>
      <c r="I2017" s="37"/>
      <c r="J2017" s="37"/>
      <c r="K2017" s="37"/>
      <c r="L2017" s="343">
        <v>2015</v>
      </c>
      <c r="M2017" s="345">
        <v>-40</v>
      </c>
      <c r="N2017" s="345">
        <v>-40</v>
      </c>
      <c r="O2017" s="345">
        <v>0</v>
      </c>
    </row>
    <row r="2018" spans="1:15" x14ac:dyDescent="0.3">
      <c r="A2018" s="343">
        <v>2016</v>
      </c>
      <c r="B2018" s="344">
        <v>140</v>
      </c>
      <c r="C2018" s="344">
        <v>100</v>
      </c>
      <c r="D2018" s="344">
        <v>100</v>
      </c>
      <c r="E2018" s="37"/>
      <c r="F2018" s="37"/>
      <c r="G2018" s="37"/>
      <c r="H2018" s="37"/>
      <c r="I2018" s="37"/>
      <c r="J2018" s="37"/>
      <c r="K2018" s="37"/>
      <c r="L2018" s="343">
        <v>2016</v>
      </c>
      <c r="M2018" s="345">
        <v>-40</v>
      </c>
      <c r="N2018" s="345">
        <v>-40</v>
      </c>
      <c r="O2018" s="345">
        <v>0</v>
      </c>
    </row>
    <row r="2019" spans="1:15" x14ac:dyDescent="0.3">
      <c r="A2019" s="343">
        <v>2017</v>
      </c>
      <c r="B2019" s="344">
        <v>140</v>
      </c>
      <c r="C2019" s="344">
        <v>100</v>
      </c>
      <c r="D2019" s="344">
        <v>100</v>
      </c>
      <c r="E2019" s="37"/>
      <c r="F2019" s="37"/>
      <c r="G2019" s="37"/>
      <c r="H2019" s="37"/>
      <c r="I2019" s="37"/>
      <c r="J2019" s="37"/>
      <c r="K2019" s="37"/>
      <c r="L2019" s="343">
        <v>2017</v>
      </c>
      <c r="M2019" s="345">
        <v>-40</v>
      </c>
      <c r="N2019" s="345">
        <v>-40</v>
      </c>
      <c r="O2019" s="345">
        <v>0</v>
      </c>
    </row>
    <row r="2020" spans="1:15" x14ac:dyDescent="0.3">
      <c r="A2020" s="343">
        <v>2018</v>
      </c>
      <c r="B2020" s="344">
        <v>140</v>
      </c>
      <c r="C2020" s="344">
        <v>100</v>
      </c>
      <c r="D2020" s="344">
        <v>100</v>
      </c>
      <c r="E2020" s="37"/>
      <c r="F2020" s="37"/>
      <c r="G2020" s="37"/>
      <c r="H2020" s="37"/>
      <c r="I2020" s="37"/>
      <c r="J2020" s="37"/>
      <c r="K2020" s="37"/>
      <c r="L2020" s="343">
        <v>2018</v>
      </c>
      <c r="M2020" s="345">
        <v>-40</v>
      </c>
      <c r="N2020" s="345">
        <v>-40</v>
      </c>
      <c r="O2020" s="345">
        <v>0</v>
      </c>
    </row>
    <row r="2021" spans="1:15" x14ac:dyDescent="0.3">
      <c r="A2021" s="343">
        <v>2019</v>
      </c>
      <c r="B2021" s="344">
        <v>140</v>
      </c>
      <c r="C2021" s="344">
        <v>100</v>
      </c>
      <c r="D2021" s="344">
        <v>100</v>
      </c>
      <c r="E2021" s="37"/>
      <c r="F2021" s="37"/>
      <c r="G2021" s="37"/>
      <c r="H2021" s="37"/>
      <c r="I2021" s="37"/>
      <c r="J2021" s="37"/>
      <c r="K2021" s="37"/>
      <c r="L2021" s="343">
        <v>2019</v>
      </c>
      <c r="M2021" s="345">
        <v>-40</v>
      </c>
      <c r="N2021" s="345">
        <v>-40</v>
      </c>
      <c r="O2021" s="345">
        <v>0</v>
      </c>
    </row>
    <row r="2022" spans="1:15" x14ac:dyDescent="0.3">
      <c r="A2022" s="343">
        <v>2020</v>
      </c>
      <c r="B2022" s="344">
        <v>140</v>
      </c>
      <c r="C2022" s="344">
        <v>100</v>
      </c>
      <c r="D2022" s="344">
        <v>100</v>
      </c>
      <c r="E2022" s="37"/>
      <c r="F2022" s="37"/>
      <c r="G2022" s="37"/>
      <c r="H2022" s="37"/>
      <c r="I2022" s="37"/>
      <c r="J2022" s="37"/>
      <c r="K2022" s="37"/>
      <c r="L2022" s="343">
        <v>2020</v>
      </c>
      <c r="M2022" s="345">
        <v>-40</v>
      </c>
      <c r="N2022" s="345">
        <v>-40</v>
      </c>
      <c r="O2022" s="345">
        <v>0</v>
      </c>
    </row>
    <row r="2023" spans="1:15" x14ac:dyDescent="0.3">
      <c r="A2023" s="343">
        <v>2021</v>
      </c>
      <c r="B2023" s="344">
        <v>140</v>
      </c>
      <c r="C2023" s="344">
        <v>100</v>
      </c>
      <c r="D2023" s="344">
        <v>100</v>
      </c>
      <c r="E2023" s="37"/>
      <c r="F2023" s="37"/>
      <c r="G2023" s="37"/>
      <c r="H2023" s="37"/>
      <c r="I2023" s="37"/>
      <c r="J2023" s="37"/>
      <c r="K2023" s="37"/>
      <c r="L2023" s="343">
        <v>2021</v>
      </c>
      <c r="M2023" s="345">
        <v>-40</v>
      </c>
      <c r="N2023" s="345">
        <v>-40</v>
      </c>
      <c r="O2023" s="345">
        <v>0</v>
      </c>
    </row>
    <row r="2024" spans="1:15" x14ac:dyDescent="0.3">
      <c r="A2024" s="343">
        <v>2022</v>
      </c>
      <c r="B2024" s="344">
        <v>140</v>
      </c>
      <c r="C2024" s="344">
        <v>100</v>
      </c>
      <c r="D2024" s="344">
        <v>100</v>
      </c>
      <c r="E2024" s="37"/>
      <c r="F2024" s="37"/>
      <c r="G2024" s="37"/>
      <c r="H2024" s="37"/>
      <c r="I2024" s="37"/>
      <c r="J2024" s="37"/>
      <c r="K2024" s="37"/>
      <c r="L2024" s="343">
        <v>2022</v>
      </c>
      <c r="M2024" s="345">
        <v>-40</v>
      </c>
      <c r="N2024" s="345">
        <v>-40</v>
      </c>
      <c r="O2024" s="345">
        <v>0</v>
      </c>
    </row>
    <row r="2025" spans="1:15" x14ac:dyDescent="0.3">
      <c r="A2025" s="343">
        <v>2023</v>
      </c>
      <c r="B2025" s="344">
        <v>140</v>
      </c>
      <c r="C2025" s="344">
        <v>100</v>
      </c>
      <c r="D2025" s="344">
        <v>100</v>
      </c>
      <c r="E2025" s="37"/>
      <c r="F2025" s="37"/>
      <c r="G2025" s="37"/>
      <c r="H2025" s="37"/>
      <c r="I2025" s="37"/>
      <c r="J2025" s="37"/>
      <c r="K2025" s="37"/>
      <c r="L2025" s="343">
        <v>2023</v>
      </c>
      <c r="M2025" s="345">
        <v>-40</v>
      </c>
      <c r="N2025" s="345">
        <v>-40</v>
      </c>
      <c r="O2025" s="345">
        <v>0</v>
      </c>
    </row>
    <row r="2026" spans="1:15" x14ac:dyDescent="0.3">
      <c r="A2026" s="343">
        <v>2024</v>
      </c>
      <c r="B2026" s="344">
        <v>140</v>
      </c>
      <c r="C2026" s="344">
        <v>100</v>
      </c>
      <c r="D2026" s="344">
        <v>100</v>
      </c>
      <c r="E2026" s="37"/>
      <c r="F2026" s="37"/>
      <c r="G2026" s="37"/>
      <c r="H2026" s="37"/>
      <c r="I2026" s="37"/>
      <c r="J2026" s="37"/>
      <c r="K2026" s="37"/>
      <c r="L2026" s="343">
        <v>2024</v>
      </c>
      <c r="M2026" s="345">
        <v>-40</v>
      </c>
      <c r="N2026" s="345">
        <v>-40</v>
      </c>
      <c r="O2026" s="345">
        <v>0</v>
      </c>
    </row>
    <row r="2027" spans="1:15" x14ac:dyDescent="0.3">
      <c r="A2027" s="343">
        <v>2025</v>
      </c>
      <c r="B2027" s="344">
        <v>140</v>
      </c>
      <c r="C2027" s="344">
        <v>100</v>
      </c>
      <c r="D2027" s="344">
        <v>100</v>
      </c>
      <c r="E2027" s="37"/>
      <c r="F2027" s="37"/>
      <c r="G2027" s="37"/>
      <c r="H2027" s="37"/>
      <c r="I2027" s="37"/>
      <c r="J2027" s="37"/>
      <c r="K2027" s="37"/>
      <c r="L2027" s="343">
        <v>2025</v>
      </c>
      <c r="M2027" s="345">
        <v>-40</v>
      </c>
      <c r="N2027" s="345">
        <v>-40</v>
      </c>
      <c r="O2027" s="345">
        <v>0</v>
      </c>
    </row>
    <row r="2028" spans="1:15" x14ac:dyDescent="0.3">
      <c r="A2028" s="343">
        <v>2026</v>
      </c>
      <c r="B2028" s="344">
        <v>140</v>
      </c>
      <c r="C2028" s="344">
        <v>100</v>
      </c>
      <c r="D2028" s="344">
        <v>100</v>
      </c>
      <c r="E2028" s="37"/>
      <c r="F2028" s="37"/>
      <c r="G2028" s="37"/>
      <c r="H2028" s="37"/>
      <c r="I2028" s="37"/>
      <c r="J2028" s="37"/>
      <c r="K2028" s="37"/>
      <c r="L2028" s="343">
        <v>2026</v>
      </c>
      <c r="M2028" s="345">
        <v>-40</v>
      </c>
      <c r="N2028" s="345">
        <v>-40</v>
      </c>
      <c r="O2028" s="345">
        <v>0</v>
      </c>
    </row>
    <row r="2029" spans="1:15" x14ac:dyDescent="0.3">
      <c r="A2029" s="343">
        <v>2027</v>
      </c>
      <c r="B2029" s="344">
        <v>140</v>
      </c>
      <c r="C2029" s="344">
        <v>100</v>
      </c>
      <c r="D2029" s="344">
        <v>100</v>
      </c>
      <c r="E2029" s="37"/>
      <c r="F2029" s="37"/>
      <c r="G2029" s="37"/>
      <c r="H2029" s="37"/>
      <c r="I2029" s="37"/>
      <c r="J2029" s="37"/>
      <c r="K2029" s="37"/>
      <c r="L2029" s="343">
        <v>2027</v>
      </c>
      <c r="M2029" s="345">
        <v>-40</v>
      </c>
      <c r="N2029" s="345">
        <v>-40</v>
      </c>
      <c r="O2029" s="345">
        <v>0</v>
      </c>
    </row>
    <row r="2030" spans="1:15" x14ac:dyDescent="0.3">
      <c r="A2030" s="343">
        <v>2028</v>
      </c>
      <c r="B2030" s="344">
        <v>140</v>
      </c>
      <c r="C2030" s="344">
        <v>100</v>
      </c>
      <c r="D2030" s="344">
        <v>100</v>
      </c>
      <c r="E2030" s="37"/>
      <c r="F2030" s="37"/>
      <c r="G2030" s="37"/>
      <c r="H2030" s="37"/>
      <c r="I2030" s="37"/>
      <c r="J2030" s="37"/>
      <c r="K2030" s="37"/>
      <c r="L2030" s="343">
        <v>2028</v>
      </c>
      <c r="M2030" s="345">
        <v>-40</v>
      </c>
      <c r="N2030" s="345">
        <v>-40</v>
      </c>
      <c r="O2030" s="345">
        <v>0</v>
      </c>
    </row>
    <row r="2031" spans="1:15" x14ac:dyDescent="0.3">
      <c r="A2031" s="343">
        <v>2029</v>
      </c>
      <c r="B2031" s="344">
        <v>140</v>
      </c>
      <c r="C2031" s="344">
        <v>100</v>
      </c>
      <c r="D2031" s="344">
        <v>100</v>
      </c>
      <c r="E2031" s="37"/>
      <c r="F2031" s="37"/>
      <c r="G2031" s="37"/>
      <c r="H2031" s="37"/>
      <c r="I2031" s="37"/>
      <c r="J2031" s="37"/>
      <c r="K2031" s="37"/>
      <c r="L2031" s="343">
        <v>2029</v>
      </c>
      <c r="M2031" s="345">
        <v>-40</v>
      </c>
      <c r="N2031" s="345">
        <v>-40</v>
      </c>
      <c r="O2031" s="345">
        <v>0</v>
      </c>
    </row>
    <row r="2032" spans="1:15" x14ac:dyDescent="0.3">
      <c r="A2032" s="343">
        <v>2030</v>
      </c>
      <c r="B2032" s="344">
        <v>140</v>
      </c>
      <c r="C2032" s="344">
        <v>100</v>
      </c>
      <c r="D2032" s="344">
        <v>100</v>
      </c>
      <c r="E2032" s="37"/>
      <c r="F2032" s="37"/>
      <c r="G2032" s="37"/>
      <c r="H2032" s="37"/>
      <c r="I2032" s="37"/>
      <c r="J2032" s="37"/>
      <c r="K2032" s="37"/>
      <c r="L2032" s="343">
        <v>2030</v>
      </c>
      <c r="M2032" s="345">
        <v>-40</v>
      </c>
      <c r="N2032" s="345">
        <v>-40</v>
      </c>
      <c r="O2032" s="345">
        <v>0</v>
      </c>
    </row>
    <row r="2033" spans="1:15" x14ac:dyDescent="0.3">
      <c r="A2033" s="343">
        <v>2031</v>
      </c>
      <c r="B2033" s="344">
        <v>140</v>
      </c>
      <c r="C2033" s="344">
        <v>100</v>
      </c>
      <c r="D2033" s="344">
        <v>100</v>
      </c>
      <c r="E2033" s="37"/>
      <c r="F2033" s="37"/>
      <c r="G2033" s="37"/>
      <c r="H2033" s="37"/>
      <c r="I2033" s="37"/>
      <c r="J2033" s="37"/>
      <c r="K2033" s="37"/>
      <c r="L2033" s="343">
        <v>2031</v>
      </c>
      <c r="M2033" s="345">
        <v>-40</v>
      </c>
      <c r="N2033" s="345">
        <v>-40</v>
      </c>
      <c r="O2033" s="345">
        <v>0</v>
      </c>
    </row>
    <row r="2034" spans="1:15" x14ac:dyDescent="0.3">
      <c r="A2034" s="343">
        <v>2032</v>
      </c>
      <c r="B2034" s="344">
        <v>140</v>
      </c>
      <c r="C2034" s="344">
        <v>100</v>
      </c>
      <c r="D2034" s="344">
        <v>100</v>
      </c>
      <c r="E2034" s="37"/>
      <c r="F2034" s="37"/>
      <c r="G2034" s="37"/>
      <c r="H2034" s="37"/>
      <c r="I2034" s="37"/>
      <c r="J2034" s="37"/>
      <c r="K2034" s="37"/>
      <c r="L2034" s="343">
        <v>2032</v>
      </c>
      <c r="M2034" s="345">
        <v>-40</v>
      </c>
      <c r="N2034" s="345">
        <v>-40</v>
      </c>
      <c r="O2034" s="345">
        <v>0</v>
      </c>
    </row>
    <row r="2035" spans="1:15" x14ac:dyDescent="0.3">
      <c r="A2035" s="343">
        <v>2033</v>
      </c>
      <c r="B2035" s="344">
        <v>140</v>
      </c>
      <c r="C2035" s="344">
        <v>100</v>
      </c>
      <c r="D2035" s="344">
        <v>100</v>
      </c>
      <c r="E2035" s="37"/>
      <c r="F2035" s="37"/>
      <c r="G2035" s="37"/>
      <c r="H2035" s="37"/>
      <c r="I2035" s="37"/>
      <c r="J2035" s="37"/>
      <c r="K2035" s="37"/>
      <c r="L2035" s="343">
        <v>2033</v>
      </c>
      <c r="M2035" s="345">
        <v>-40</v>
      </c>
      <c r="N2035" s="345">
        <v>-40</v>
      </c>
      <c r="O2035" s="345">
        <v>0</v>
      </c>
    </row>
    <row r="2036" spans="1:15" x14ac:dyDescent="0.3">
      <c r="A2036" s="343">
        <v>2034</v>
      </c>
      <c r="B2036" s="344">
        <v>140</v>
      </c>
      <c r="C2036" s="344">
        <v>100</v>
      </c>
      <c r="D2036" s="344">
        <v>100</v>
      </c>
      <c r="E2036" s="37"/>
      <c r="F2036" s="37"/>
      <c r="G2036" s="37"/>
      <c r="H2036" s="37"/>
      <c r="I2036" s="37"/>
      <c r="J2036" s="37"/>
      <c r="K2036" s="37"/>
      <c r="L2036" s="343">
        <v>2034</v>
      </c>
      <c r="M2036" s="345">
        <v>-40</v>
      </c>
      <c r="N2036" s="345">
        <v>-40</v>
      </c>
      <c r="O2036" s="345">
        <v>0</v>
      </c>
    </row>
    <row r="2037" spans="1:15" x14ac:dyDescent="0.3">
      <c r="A2037" s="343">
        <v>2035</v>
      </c>
      <c r="B2037" s="344">
        <v>140</v>
      </c>
      <c r="C2037" s="344">
        <v>100</v>
      </c>
      <c r="D2037" s="344">
        <v>100</v>
      </c>
      <c r="E2037" s="37"/>
      <c r="F2037" s="37"/>
      <c r="G2037" s="37"/>
      <c r="H2037" s="37"/>
      <c r="I2037" s="37"/>
      <c r="J2037" s="37"/>
      <c r="K2037" s="37"/>
      <c r="L2037" s="343">
        <v>2035</v>
      </c>
      <c r="M2037" s="345">
        <v>-40</v>
      </c>
      <c r="N2037" s="345">
        <v>-40</v>
      </c>
      <c r="O2037" s="345">
        <v>0</v>
      </c>
    </row>
    <row r="2038" spans="1:15" x14ac:dyDescent="0.3">
      <c r="A2038" s="343">
        <v>2036</v>
      </c>
      <c r="B2038" s="344">
        <v>140</v>
      </c>
      <c r="C2038" s="344">
        <v>100</v>
      </c>
      <c r="D2038" s="344">
        <v>100</v>
      </c>
      <c r="E2038" s="37"/>
      <c r="F2038" s="37"/>
      <c r="G2038" s="37"/>
      <c r="H2038" s="37"/>
      <c r="I2038" s="37"/>
      <c r="J2038" s="37"/>
      <c r="K2038" s="37"/>
      <c r="L2038" s="343">
        <v>2036</v>
      </c>
      <c r="M2038" s="345">
        <v>-40</v>
      </c>
      <c r="N2038" s="345">
        <v>-40</v>
      </c>
      <c r="O2038" s="345">
        <v>0</v>
      </c>
    </row>
    <row r="2039" spans="1:15" x14ac:dyDescent="0.3">
      <c r="A2039" s="343">
        <v>2037</v>
      </c>
      <c r="B2039" s="344">
        <v>140</v>
      </c>
      <c r="C2039" s="344">
        <v>100</v>
      </c>
      <c r="D2039" s="344">
        <v>100</v>
      </c>
      <c r="E2039" s="37"/>
      <c r="F2039" s="37"/>
      <c r="G2039" s="37"/>
      <c r="H2039" s="37"/>
      <c r="I2039" s="37"/>
      <c r="J2039" s="37"/>
      <c r="K2039" s="37"/>
      <c r="L2039" s="343">
        <v>2037</v>
      </c>
      <c r="M2039" s="345">
        <v>-40</v>
      </c>
      <c r="N2039" s="345">
        <v>-40</v>
      </c>
      <c r="O2039" s="345">
        <v>0</v>
      </c>
    </row>
    <row r="2040" spans="1:15" x14ac:dyDescent="0.3">
      <c r="A2040" s="343">
        <v>2038</v>
      </c>
      <c r="B2040" s="344">
        <v>140</v>
      </c>
      <c r="C2040" s="344">
        <v>100</v>
      </c>
      <c r="D2040" s="344">
        <v>100</v>
      </c>
      <c r="E2040" s="37"/>
      <c r="F2040" s="37"/>
      <c r="G2040" s="37"/>
      <c r="H2040" s="37"/>
      <c r="I2040" s="37"/>
      <c r="J2040" s="37"/>
      <c r="K2040" s="37"/>
      <c r="L2040" s="343">
        <v>2038</v>
      </c>
      <c r="M2040" s="345">
        <v>-40</v>
      </c>
      <c r="N2040" s="345">
        <v>-40</v>
      </c>
      <c r="O2040" s="345">
        <v>0</v>
      </c>
    </row>
    <row r="2041" spans="1:15" x14ac:dyDescent="0.3">
      <c r="A2041" s="343">
        <v>2039</v>
      </c>
      <c r="B2041" s="344">
        <v>140</v>
      </c>
      <c r="C2041" s="344">
        <v>100</v>
      </c>
      <c r="D2041" s="344">
        <v>100</v>
      </c>
      <c r="E2041" s="37"/>
      <c r="F2041" s="37"/>
      <c r="G2041" s="37"/>
      <c r="H2041" s="37"/>
      <c r="I2041" s="37"/>
      <c r="J2041" s="37"/>
      <c r="K2041" s="37"/>
      <c r="L2041" s="343">
        <v>2039</v>
      </c>
      <c r="M2041" s="345">
        <v>-40</v>
      </c>
      <c r="N2041" s="345">
        <v>-40</v>
      </c>
      <c r="O2041" s="345">
        <v>0</v>
      </c>
    </row>
    <row r="2042" spans="1:15" x14ac:dyDescent="0.3">
      <c r="A2042" s="343">
        <v>2040</v>
      </c>
      <c r="B2042" s="344">
        <v>140</v>
      </c>
      <c r="C2042" s="344">
        <v>100</v>
      </c>
      <c r="D2042" s="344">
        <v>100</v>
      </c>
      <c r="E2042" s="37"/>
      <c r="F2042" s="37"/>
      <c r="G2042" s="37"/>
      <c r="H2042" s="37"/>
      <c r="I2042" s="37"/>
      <c r="J2042" s="37"/>
      <c r="K2042" s="37"/>
      <c r="L2042" s="343">
        <v>2040</v>
      </c>
      <c r="M2042" s="345">
        <v>-40</v>
      </c>
      <c r="N2042" s="345">
        <v>-40</v>
      </c>
      <c r="O2042" s="345">
        <v>0</v>
      </c>
    </row>
    <row r="2043" spans="1:15" x14ac:dyDescent="0.3">
      <c r="A2043" s="343">
        <v>2041</v>
      </c>
      <c r="B2043" s="344">
        <v>140</v>
      </c>
      <c r="C2043" s="344">
        <v>100</v>
      </c>
      <c r="D2043" s="344">
        <v>100</v>
      </c>
      <c r="E2043" s="37"/>
      <c r="F2043" s="37"/>
      <c r="G2043" s="37"/>
      <c r="H2043" s="37"/>
      <c r="I2043" s="37"/>
      <c r="J2043" s="37"/>
      <c r="K2043" s="37"/>
      <c r="L2043" s="343">
        <v>2041</v>
      </c>
      <c r="M2043" s="345">
        <v>-40</v>
      </c>
      <c r="N2043" s="345">
        <v>-40</v>
      </c>
      <c r="O2043" s="345">
        <v>0</v>
      </c>
    </row>
    <row r="2044" spans="1:15" x14ac:dyDescent="0.3">
      <c r="A2044" s="343">
        <v>2042</v>
      </c>
      <c r="B2044" s="344">
        <v>140</v>
      </c>
      <c r="C2044" s="344">
        <v>100</v>
      </c>
      <c r="D2044" s="344">
        <v>100</v>
      </c>
      <c r="E2044" s="37"/>
      <c r="F2044" s="37"/>
      <c r="G2044" s="37"/>
      <c r="H2044" s="37"/>
      <c r="I2044" s="37"/>
      <c r="J2044" s="37"/>
      <c r="K2044" s="37"/>
      <c r="L2044" s="343">
        <v>2042</v>
      </c>
      <c r="M2044" s="345">
        <v>-40</v>
      </c>
      <c r="N2044" s="345">
        <v>-40</v>
      </c>
      <c r="O2044" s="345">
        <v>0</v>
      </c>
    </row>
    <row r="2045" spans="1:15" x14ac:dyDescent="0.3">
      <c r="A2045" s="343">
        <v>2043</v>
      </c>
      <c r="B2045" s="344">
        <v>140</v>
      </c>
      <c r="C2045" s="344">
        <v>100</v>
      </c>
      <c r="D2045" s="344">
        <v>100</v>
      </c>
      <c r="E2045" s="37"/>
      <c r="F2045" s="37"/>
      <c r="G2045" s="37"/>
      <c r="H2045" s="37"/>
      <c r="I2045" s="37"/>
      <c r="J2045" s="37"/>
      <c r="K2045" s="37"/>
      <c r="L2045" s="343">
        <v>2043</v>
      </c>
      <c r="M2045" s="345">
        <v>-40</v>
      </c>
      <c r="N2045" s="345">
        <v>-40</v>
      </c>
      <c r="O2045" s="345">
        <v>0</v>
      </c>
    </row>
    <row r="2046" spans="1:15" x14ac:dyDescent="0.3">
      <c r="A2046" s="343">
        <v>2044</v>
      </c>
      <c r="B2046" s="344">
        <v>140</v>
      </c>
      <c r="C2046" s="344">
        <v>100</v>
      </c>
      <c r="D2046" s="344">
        <v>100</v>
      </c>
      <c r="E2046" s="37"/>
      <c r="F2046" s="37"/>
      <c r="G2046" s="37"/>
      <c r="H2046" s="37"/>
      <c r="I2046" s="37"/>
      <c r="J2046" s="37"/>
      <c r="K2046" s="37"/>
      <c r="L2046" s="343">
        <v>2044</v>
      </c>
      <c r="M2046" s="345">
        <v>-40</v>
      </c>
      <c r="N2046" s="345">
        <v>-40</v>
      </c>
      <c r="O2046" s="345">
        <v>0</v>
      </c>
    </row>
    <row r="2047" spans="1:15" x14ac:dyDescent="0.3">
      <c r="A2047" s="343">
        <v>2045</v>
      </c>
      <c r="B2047" s="344">
        <v>140</v>
      </c>
      <c r="C2047" s="344">
        <v>100</v>
      </c>
      <c r="D2047" s="344">
        <v>100</v>
      </c>
      <c r="E2047" s="37"/>
      <c r="F2047" s="37"/>
      <c r="G2047" s="37"/>
      <c r="H2047" s="37"/>
      <c r="I2047" s="37"/>
      <c r="J2047" s="37"/>
      <c r="K2047" s="37"/>
      <c r="L2047" s="343">
        <v>2045</v>
      </c>
      <c r="M2047" s="345">
        <v>-40</v>
      </c>
      <c r="N2047" s="345">
        <v>-40</v>
      </c>
      <c r="O2047" s="345">
        <v>0</v>
      </c>
    </row>
    <row r="2048" spans="1:15" x14ac:dyDescent="0.3">
      <c r="A2048" s="343">
        <v>2046</v>
      </c>
      <c r="B2048" s="344">
        <v>140</v>
      </c>
      <c r="C2048" s="344">
        <v>100</v>
      </c>
      <c r="D2048" s="344">
        <v>100</v>
      </c>
      <c r="E2048" s="37"/>
      <c r="F2048" s="37"/>
      <c r="G2048" s="37"/>
      <c r="H2048" s="37"/>
      <c r="I2048" s="37"/>
      <c r="J2048" s="37"/>
      <c r="K2048" s="37"/>
      <c r="L2048" s="343">
        <v>2046</v>
      </c>
      <c r="M2048" s="345">
        <v>-40</v>
      </c>
      <c r="N2048" s="345">
        <v>-40</v>
      </c>
      <c r="O2048" s="345">
        <v>0</v>
      </c>
    </row>
    <row r="2049" spans="1:15" x14ac:dyDescent="0.3">
      <c r="A2049" s="343">
        <v>2047</v>
      </c>
      <c r="B2049" s="344">
        <v>140</v>
      </c>
      <c r="C2049" s="344">
        <v>100</v>
      </c>
      <c r="D2049" s="344">
        <v>100</v>
      </c>
      <c r="E2049" s="37"/>
      <c r="F2049" s="37"/>
      <c r="G2049" s="37"/>
      <c r="H2049" s="37"/>
      <c r="I2049" s="37"/>
      <c r="J2049" s="37"/>
      <c r="K2049" s="37"/>
      <c r="L2049" s="343">
        <v>2047</v>
      </c>
      <c r="M2049" s="345">
        <v>-40</v>
      </c>
      <c r="N2049" s="345">
        <v>-40</v>
      </c>
      <c r="O2049" s="345">
        <v>0</v>
      </c>
    </row>
    <row r="2050" spans="1:15" x14ac:dyDescent="0.3">
      <c r="A2050" s="343">
        <v>2048</v>
      </c>
      <c r="B2050" s="344">
        <v>140</v>
      </c>
      <c r="C2050" s="344">
        <v>100</v>
      </c>
      <c r="D2050" s="344">
        <v>100</v>
      </c>
      <c r="E2050" s="37"/>
      <c r="F2050" s="37"/>
      <c r="G2050" s="37"/>
      <c r="H2050" s="37"/>
      <c r="I2050" s="37"/>
      <c r="J2050" s="37"/>
      <c r="K2050" s="37"/>
      <c r="L2050" s="343">
        <v>2048</v>
      </c>
      <c r="M2050" s="345">
        <v>-40</v>
      </c>
      <c r="N2050" s="345">
        <v>-40</v>
      </c>
      <c r="O2050" s="345">
        <v>0</v>
      </c>
    </row>
    <row r="2051" spans="1:15" x14ac:dyDescent="0.3">
      <c r="A2051" s="343">
        <v>2049</v>
      </c>
      <c r="B2051" s="344">
        <v>140</v>
      </c>
      <c r="C2051" s="344">
        <v>100</v>
      </c>
      <c r="D2051" s="344">
        <v>100</v>
      </c>
      <c r="E2051" s="37"/>
      <c r="F2051" s="37"/>
      <c r="G2051" s="37"/>
      <c r="H2051" s="37"/>
      <c r="I2051" s="37"/>
      <c r="J2051" s="37"/>
      <c r="K2051" s="37"/>
      <c r="L2051" s="343">
        <v>2049</v>
      </c>
      <c r="M2051" s="345">
        <v>-40</v>
      </c>
      <c r="N2051" s="345">
        <v>-40</v>
      </c>
      <c r="O2051" s="345">
        <v>0</v>
      </c>
    </row>
    <row r="2052" spans="1:15" x14ac:dyDescent="0.3">
      <c r="A2052" s="343">
        <v>2050</v>
      </c>
      <c r="B2052" s="344">
        <v>140</v>
      </c>
      <c r="C2052" s="344">
        <v>100</v>
      </c>
      <c r="D2052" s="344">
        <v>100</v>
      </c>
      <c r="E2052" s="37"/>
      <c r="F2052" s="37"/>
      <c r="G2052" s="37"/>
      <c r="H2052" s="37"/>
      <c r="I2052" s="37"/>
      <c r="J2052" s="37"/>
      <c r="K2052" s="37"/>
      <c r="L2052" s="343">
        <v>2050</v>
      </c>
      <c r="M2052" s="345">
        <v>-40</v>
      </c>
      <c r="N2052" s="345">
        <v>-40</v>
      </c>
      <c r="O2052" s="345">
        <v>0</v>
      </c>
    </row>
    <row r="2053" spans="1:15" x14ac:dyDescent="0.3">
      <c r="A2053" s="343">
        <v>2051</v>
      </c>
      <c r="B2053" s="344">
        <v>140</v>
      </c>
      <c r="C2053" s="344">
        <v>100</v>
      </c>
      <c r="D2053" s="344">
        <v>100</v>
      </c>
      <c r="E2053" s="37"/>
      <c r="F2053" s="37"/>
      <c r="G2053" s="37"/>
      <c r="H2053" s="37"/>
      <c r="I2053" s="37"/>
      <c r="J2053" s="37"/>
      <c r="K2053" s="37"/>
      <c r="L2053" s="343">
        <v>2051</v>
      </c>
      <c r="M2053" s="345">
        <v>-40</v>
      </c>
      <c r="N2053" s="345">
        <v>-40</v>
      </c>
      <c r="O2053" s="345">
        <v>0</v>
      </c>
    </row>
    <row r="2054" spans="1:15" x14ac:dyDescent="0.3">
      <c r="A2054" s="343">
        <v>2052</v>
      </c>
      <c r="B2054" s="344">
        <v>140</v>
      </c>
      <c r="C2054" s="344">
        <v>100</v>
      </c>
      <c r="D2054" s="344">
        <v>100</v>
      </c>
      <c r="E2054" s="37"/>
      <c r="F2054" s="37"/>
      <c r="G2054" s="37"/>
      <c r="H2054" s="37"/>
      <c r="I2054" s="37"/>
      <c r="J2054" s="37"/>
      <c r="K2054" s="37"/>
      <c r="L2054" s="343">
        <v>2052</v>
      </c>
      <c r="M2054" s="345">
        <v>-40</v>
      </c>
      <c r="N2054" s="345">
        <v>-40</v>
      </c>
      <c r="O2054" s="345">
        <v>0</v>
      </c>
    </row>
    <row r="2055" spans="1:15" x14ac:dyDescent="0.3">
      <c r="A2055" s="343">
        <v>2053</v>
      </c>
      <c r="B2055" s="344">
        <v>140</v>
      </c>
      <c r="C2055" s="344">
        <v>100</v>
      </c>
      <c r="D2055" s="344">
        <v>100</v>
      </c>
      <c r="E2055" s="37"/>
      <c r="F2055" s="37"/>
      <c r="G2055" s="37"/>
      <c r="H2055" s="37"/>
      <c r="I2055" s="37"/>
      <c r="J2055" s="37"/>
      <c r="K2055" s="37"/>
      <c r="L2055" s="343">
        <v>2053</v>
      </c>
      <c r="M2055" s="345">
        <v>-40</v>
      </c>
      <c r="N2055" s="345">
        <v>-40</v>
      </c>
      <c r="O2055" s="345">
        <v>0</v>
      </c>
    </row>
    <row r="2056" spans="1:15" x14ac:dyDescent="0.3">
      <c r="A2056" s="343">
        <v>2054</v>
      </c>
      <c r="B2056" s="344">
        <v>140</v>
      </c>
      <c r="C2056" s="344">
        <v>100</v>
      </c>
      <c r="D2056" s="344">
        <v>100</v>
      </c>
      <c r="E2056" s="37"/>
      <c r="F2056" s="37"/>
      <c r="G2056" s="37"/>
      <c r="H2056" s="37"/>
      <c r="I2056" s="37"/>
      <c r="J2056" s="37"/>
      <c r="K2056" s="37"/>
      <c r="L2056" s="343">
        <v>2054</v>
      </c>
      <c r="M2056" s="345">
        <v>-40</v>
      </c>
      <c r="N2056" s="345">
        <v>-40</v>
      </c>
      <c r="O2056" s="345">
        <v>0</v>
      </c>
    </row>
    <row r="2057" spans="1:15" x14ac:dyDescent="0.3">
      <c r="A2057" s="343">
        <v>2055</v>
      </c>
      <c r="B2057" s="344">
        <v>140</v>
      </c>
      <c r="C2057" s="344">
        <v>100</v>
      </c>
      <c r="D2057" s="344">
        <v>100</v>
      </c>
      <c r="E2057" s="37"/>
      <c r="F2057" s="37"/>
      <c r="G2057" s="37"/>
      <c r="H2057" s="37"/>
      <c r="I2057" s="37"/>
      <c r="J2057" s="37"/>
      <c r="K2057" s="37"/>
      <c r="L2057" s="343">
        <v>2055</v>
      </c>
      <c r="M2057" s="345">
        <v>-40</v>
      </c>
      <c r="N2057" s="345">
        <v>-40</v>
      </c>
      <c r="O2057" s="345">
        <v>0</v>
      </c>
    </row>
    <row r="2058" spans="1:15" x14ac:dyDescent="0.3">
      <c r="A2058" s="343">
        <v>2056</v>
      </c>
      <c r="B2058" s="344">
        <v>140</v>
      </c>
      <c r="C2058" s="344">
        <v>100</v>
      </c>
      <c r="D2058" s="344">
        <v>100</v>
      </c>
      <c r="E2058" s="37"/>
      <c r="F2058" s="37"/>
      <c r="G2058" s="37"/>
      <c r="H2058" s="37"/>
      <c r="I2058" s="37"/>
      <c r="J2058" s="37"/>
      <c r="K2058" s="37"/>
      <c r="L2058" s="343">
        <v>2056</v>
      </c>
      <c r="M2058" s="345">
        <v>-40</v>
      </c>
      <c r="N2058" s="345">
        <v>-40</v>
      </c>
      <c r="O2058" s="345">
        <v>0</v>
      </c>
    </row>
    <row r="2059" spans="1:15" x14ac:dyDescent="0.3">
      <c r="A2059" s="343">
        <v>2057</v>
      </c>
      <c r="B2059" s="344">
        <v>140</v>
      </c>
      <c r="C2059" s="344">
        <v>100</v>
      </c>
      <c r="D2059" s="344">
        <v>100</v>
      </c>
      <c r="E2059" s="37"/>
      <c r="F2059" s="37"/>
      <c r="G2059" s="37"/>
      <c r="H2059" s="37"/>
      <c r="I2059" s="37"/>
      <c r="J2059" s="37"/>
      <c r="K2059" s="37"/>
      <c r="L2059" s="343">
        <v>2057</v>
      </c>
      <c r="M2059" s="345">
        <v>-40</v>
      </c>
      <c r="N2059" s="345">
        <v>-40</v>
      </c>
      <c r="O2059" s="345">
        <v>0</v>
      </c>
    </row>
    <row r="2060" spans="1:15" x14ac:dyDescent="0.3">
      <c r="A2060" s="343">
        <v>2058</v>
      </c>
      <c r="B2060" s="344">
        <v>140</v>
      </c>
      <c r="C2060" s="344">
        <v>100</v>
      </c>
      <c r="D2060" s="344">
        <v>100</v>
      </c>
      <c r="E2060" s="37"/>
      <c r="F2060" s="37"/>
      <c r="G2060" s="37"/>
      <c r="H2060" s="37"/>
      <c r="I2060" s="37"/>
      <c r="J2060" s="37"/>
      <c r="K2060" s="37"/>
      <c r="L2060" s="343">
        <v>2058</v>
      </c>
      <c r="M2060" s="345">
        <v>-40</v>
      </c>
      <c r="N2060" s="345">
        <v>-40</v>
      </c>
      <c r="O2060" s="345">
        <v>0</v>
      </c>
    </row>
    <row r="2061" spans="1:15" x14ac:dyDescent="0.3">
      <c r="A2061" s="343">
        <v>2059</v>
      </c>
      <c r="B2061" s="344">
        <v>140</v>
      </c>
      <c r="C2061" s="344">
        <v>100</v>
      </c>
      <c r="D2061" s="344">
        <v>100</v>
      </c>
      <c r="E2061" s="37"/>
      <c r="F2061" s="37"/>
      <c r="G2061" s="37"/>
      <c r="H2061" s="37"/>
      <c r="I2061" s="37"/>
      <c r="J2061" s="37"/>
      <c r="K2061" s="37"/>
      <c r="L2061" s="343">
        <v>2059</v>
      </c>
      <c r="M2061" s="345">
        <v>-40</v>
      </c>
      <c r="N2061" s="345">
        <v>-40</v>
      </c>
      <c r="O2061" s="345">
        <v>0</v>
      </c>
    </row>
    <row r="2062" spans="1:15" x14ac:dyDescent="0.3">
      <c r="A2062" s="343">
        <v>2060</v>
      </c>
      <c r="B2062" s="344">
        <v>140</v>
      </c>
      <c r="C2062" s="344">
        <v>100</v>
      </c>
      <c r="D2062" s="344">
        <v>100</v>
      </c>
      <c r="E2062" s="37"/>
      <c r="F2062" s="37"/>
      <c r="G2062" s="37"/>
      <c r="H2062" s="37"/>
      <c r="I2062" s="37"/>
      <c r="J2062" s="37"/>
      <c r="K2062" s="37"/>
      <c r="L2062" s="343">
        <v>2060</v>
      </c>
      <c r="M2062" s="345">
        <v>-40</v>
      </c>
      <c r="N2062" s="345">
        <v>-40</v>
      </c>
      <c r="O2062" s="345">
        <v>0</v>
      </c>
    </row>
    <row r="2063" spans="1:15" x14ac:dyDescent="0.3">
      <c r="A2063" s="343">
        <v>2061</v>
      </c>
      <c r="B2063" s="344">
        <v>140</v>
      </c>
      <c r="C2063" s="344">
        <v>100</v>
      </c>
      <c r="D2063" s="344">
        <v>100</v>
      </c>
      <c r="E2063" s="37"/>
      <c r="F2063" s="37"/>
      <c r="G2063" s="37"/>
      <c r="H2063" s="37"/>
      <c r="I2063" s="37"/>
      <c r="J2063" s="37"/>
      <c r="K2063" s="37"/>
      <c r="L2063" s="343">
        <v>2061</v>
      </c>
      <c r="M2063" s="345">
        <v>-40</v>
      </c>
      <c r="N2063" s="345">
        <v>-40</v>
      </c>
      <c r="O2063" s="345">
        <v>0</v>
      </c>
    </row>
    <row r="2064" spans="1:15" x14ac:dyDescent="0.3">
      <c r="A2064" s="343">
        <v>2062</v>
      </c>
      <c r="B2064" s="344">
        <v>140</v>
      </c>
      <c r="C2064" s="344">
        <v>100</v>
      </c>
      <c r="D2064" s="344">
        <v>100</v>
      </c>
      <c r="E2064" s="37"/>
      <c r="F2064" s="37"/>
      <c r="G2064" s="37"/>
      <c r="H2064" s="37"/>
      <c r="I2064" s="37"/>
      <c r="J2064" s="37"/>
      <c r="K2064" s="37"/>
      <c r="L2064" s="343">
        <v>2062</v>
      </c>
      <c r="M2064" s="345">
        <v>-40</v>
      </c>
      <c r="N2064" s="345">
        <v>-40</v>
      </c>
      <c r="O2064" s="345">
        <v>0</v>
      </c>
    </row>
    <row r="2065" spans="1:15" x14ac:dyDescent="0.3">
      <c r="A2065" s="343">
        <v>2063</v>
      </c>
      <c r="B2065" s="344">
        <v>140</v>
      </c>
      <c r="C2065" s="344">
        <v>100</v>
      </c>
      <c r="D2065" s="344">
        <v>100</v>
      </c>
      <c r="E2065" s="37"/>
      <c r="F2065" s="37"/>
      <c r="G2065" s="37"/>
      <c r="H2065" s="37"/>
      <c r="I2065" s="37"/>
      <c r="J2065" s="37"/>
      <c r="K2065" s="37"/>
      <c r="L2065" s="343">
        <v>2063</v>
      </c>
      <c r="M2065" s="345">
        <v>-40</v>
      </c>
      <c r="N2065" s="345">
        <v>-40</v>
      </c>
      <c r="O2065" s="345">
        <v>0</v>
      </c>
    </row>
    <row r="2066" spans="1:15" x14ac:dyDescent="0.3">
      <c r="A2066" s="343">
        <v>2064</v>
      </c>
      <c r="B2066" s="344">
        <v>140</v>
      </c>
      <c r="C2066" s="344">
        <v>100</v>
      </c>
      <c r="D2066" s="344">
        <v>100</v>
      </c>
      <c r="E2066" s="37"/>
      <c r="F2066" s="37"/>
      <c r="G2066" s="37"/>
      <c r="H2066" s="37"/>
      <c r="I2066" s="37"/>
      <c r="J2066" s="37"/>
      <c r="K2066" s="37"/>
      <c r="L2066" s="343">
        <v>2064</v>
      </c>
      <c r="M2066" s="345">
        <v>-40</v>
      </c>
      <c r="N2066" s="345">
        <v>-40</v>
      </c>
      <c r="O2066" s="345">
        <v>0</v>
      </c>
    </row>
    <row r="2067" spans="1:15" x14ac:dyDescent="0.3">
      <c r="A2067" s="343">
        <v>2065</v>
      </c>
      <c r="B2067" s="344">
        <v>140</v>
      </c>
      <c r="C2067" s="344">
        <v>100</v>
      </c>
      <c r="D2067" s="344">
        <v>100</v>
      </c>
      <c r="E2067" s="37"/>
      <c r="F2067" s="37"/>
      <c r="G2067" s="37"/>
      <c r="H2067" s="37"/>
      <c r="I2067" s="37"/>
      <c r="J2067" s="37"/>
      <c r="K2067" s="37"/>
      <c r="L2067" s="343">
        <v>2065</v>
      </c>
      <c r="M2067" s="345">
        <v>-40</v>
      </c>
      <c r="N2067" s="345">
        <v>-40</v>
      </c>
      <c r="O2067" s="345">
        <v>0</v>
      </c>
    </row>
    <row r="2068" spans="1:15" x14ac:dyDescent="0.3">
      <c r="A2068" s="343">
        <v>2066</v>
      </c>
      <c r="B2068" s="344">
        <v>140</v>
      </c>
      <c r="C2068" s="344">
        <v>100</v>
      </c>
      <c r="D2068" s="344">
        <v>100</v>
      </c>
      <c r="E2068" s="37"/>
      <c r="F2068" s="37"/>
      <c r="G2068" s="37"/>
      <c r="H2068" s="37"/>
      <c r="I2068" s="37"/>
      <c r="J2068" s="37"/>
      <c r="K2068" s="37"/>
      <c r="L2068" s="343">
        <v>2066</v>
      </c>
      <c r="M2068" s="345">
        <v>-40</v>
      </c>
      <c r="N2068" s="345">
        <v>-40</v>
      </c>
      <c r="O2068" s="345">
        <v>0</v>
      </c>
    </row>
    <row r="2069" spans="1:15" x14ac:dyDescent="0.3">
      <c r="A2069" s="343">
        <v>2067</v>
      </c>
      <c r="B2069" s="344">
        <v>140</v>
      </c>
      <c r="C2069" s="344">
        <v>100</v>
      </c>
      <c r="D2069" s="344">
        <v>100</v>
      </c>
      <c r="E2069" s="37"/>
      <c r="F2069" s="37"/>
      <c r="G2069" s="37"/>
      <c r="H2069" s="37"/>
      <c r="I2069" s="37"/>
      <c r="J2069" s="37"/>
      <c r="K2069" s="37"/>
      <c r="L2069" s="343">
        <v>2067</v>
      </c>
      <c r="M2069" s="345">
        <v>-40</v>
      </c>
      <c r="N2069" s="345">
        <v>-40</v>
      </c>
      <c r="O2069" s="345">
        <v>0</v>
      </c>
    </row>
    <row r="2070" spans="1:15" x14ac:dyDescent="0.3">
      <c r="A2070" s="343">
        <v>2068</v>
      </c>
      <c r="B2070" s="344">
        <v>140</v>
      </c>
      <c r="C2070" s="344">
        <v>100</v>
      </c>
      <c r="D2070" s="344">
        <v>100</v>
      </c>
      <c r="E2070" s="37"/>
      <c r="F2070" s="37"/>
      <c r="G2070" s="37"/>
      <c r="H2070" s="37"/>
      <c r="I2070" s="37"/>
      <c r="J2070" s="37"/>
      <c r="K2070" s="37"/>
      <c r="L2070" s="343">
        <v>2068</v>
      </c>
      <c r="M2070" s="345">
        <v>-40</v>
      </c>
      <c r="N2070" s="345">
        <v>-40</v>
      </c>
      <c r="O2070" s="345">
        <v>0</v>
      </c>
    </row>
    <row r="2071" spans="1:15" x14ac:dyDescent="0.3">
      <c r="A2071" s="343">
        <v>2069</v>
      </c>
      <c r="B2071" s="344">
        <v>140</v>
      </c>
      <c r="C2071" s="344">
        <v>100</v>
      </c>
      <c r="D2071" s="344">
        <v>100</v>
      </c>
      <c r="E2071" s="37"/>
      <c r="F2071" s="37"/>
      <c r="G2071" s="37"/>
      <c r="H2071" s="37"/>
      <c r="I2071" s="37"/>
      <c r="J2071" s="37"/>
      <c r="K2071" s="37"/>
      <c r="L2071" s="343">
        <v>2069</v>
      </c>
      <c r="M2071" s="345">
        <v>-40</v>
      </c>
      <c r="N2071" s="345">
        <v>-40</v>
      </c>
      <c r="O2071" s="345">
        <v>0</v>
      </c>
    </row>
    <row r="2072" spans="1:15" x14ac:dyDescent="0.3">
      <c r="A2072" s="343">
        <v>2070</v>
      </c>
      <c r="B2072" s="344">
        <v>140</v>
      </c>
      <c r="C2072" s="344">
        <v>100</v>
      </c>
      <c r="D2072" s="344">
        <v>100</v>
      </c>
      <c r="E2072" s="37"/>
      <c r="F2072" s="37"/>
      <c r="G2072" s="37"/>
      <c r="H2072" s="37"/>
      <c r="I2072" s="37"/>
      <c r="J2072" s="37"/>
      <c r="K2072" s="37"/>
      <c r="L2072" s="343">
        <v>2070</v>
      </c>
      <c r="M2072" s="345">
        <v>-40</v>
      </c>
      <c r="N2072" s="345">
        <v>-40</v>
      </c>
      <c r="O2072" s="345">
        <v>0</v>
      </c>
    </row>
    <row r="2073" spans="1:15" x14ac:dyDescent="0.3">
      <c r="A2073" s="343">
        <v>2071</v>
      </c>
      <c r="B2073" s="344">
        <v>140</v>
      </c>
      <c r="C2073" s="344">
        <v>100</v>
      </c>
      <c r="D2073" s="344">
        <v>100</v>
      </c>
      <c r="E2073" s="37"/>
      <c r="F2073" s="37"/>
      <c r="G2073" s="37"/>
      <c r="H2073" s="37"/>
      <c r="I2073" s="37"/>
      <c r="J2073" s="37"/>
      <c r="K2073" s="37"/>
      <c r="L2073" s="343">
        <v>2071</v>
      </c>
      <c r="M2073" s="345">
        <v>-40</v>
      </c>
      <c r="N2073" s="345">
        <v>-40</v>
      </c>
      <c r="O2073" s="345">
        <v>0</v>
      </c>
    </row>
    <row r="2074" spans="1:15" x14ac:dyDescent="0.3">
      <c r="A2074" s="343">
        <v>2072</v>
      </c>
      <c r="B2074" s="344">
        <v>140</v>
      </c>
      <c r="C2074" s="344">
        <v>100</v>
      </c>
      <c r="D2074" s="344">
        <v>100</v>
      </c>
      <c r="E2074" s="37"/>
      <c r="F2074" s="37"/>
      <c r="G2074" s="37"/>
      <c r="H2074" s="37"/>
      <c r="I2074" s="37"/>
      <c r="J2074" s="37"/>
      <c r="K2074" s="37"/>
      <c r="L2074" s="343">
        <v>2072</v>
      </c>
      <c r="M2074" s="345">
        <v>-40</v>
      </c>
      <c r="N2074" s="345">
        <v>-40</v>
      </c>
      <c r="O2074" s="345">
        <v>0</v>
      </c>
    </row>
    <row r="2075" spans="1:15" x14ac:dyDescent="0.3">
      <c r="A2075" s="343">
        <v>2073</v>
      </c>
      <c r="B2075" s="344">
        <v>140</v>
      </c>
      <c r="C2075" s="344">
        <v>100</v>
      </c>
      <c r="D2075" s="344">
        <v>100</v>
      </c>
      <c r="E2075" s="37"/>
      <c r="F2075" s="37"/>
      <c r="G2075" s="37"/>
      <c r="H2075" s="37"/>
      <c r="I2075" s="37"/>
      <c r="J2075" s="37"/>
      <c r="K2075" s="37"/>
      <c r="L2075" s="343">
        <v>2073</v>
      </c>
      <c r="M2075" s="345">
        <v>-40</v>
      </c>
      <c r="N2075" s="345">
        <v>-40</v>
      </c>
      <c r="O2075" s="345">
        <v>0</v>
      </c>
    </row>
    <row r="2076" spans="1:15" x14ac:dyDescent="0.3">
      <c r="A2076" s="343">
        <v>2074</v>
      </c>
      <c r="B2076" s="344">
        <v>140</v>
      </c>
      <c r="C2076" s="344">
        <v>100</v>
      </c>
      <c r="D2076" s="344">
        <v>100</v>
      </c>
      <c r="E2076" s="37"/>
      <c r="F2076" s="37"/>
      <c r="G2076" s="37"/>
      <c r="H2076" s="37"/>
      <c r="I2076" s="37"/>
      <c r="J2076" s="37"/>
      <c r="K2076" s="37"/>
      <c r="L2076" s="343">
        <v>2074</v>
      </c>
      <c r="M2076" s="345">
        <v>-40</v>
      </c>
      <c r="N2076" s="345">
        <v>-40</v>
      </c>
      <c r="O2076" s="345">
        <v>0</v>
      </c>
    </row>
    <row r="2077" spans="1:15" x14ac:dyDescent="0.3">
      <c r="A2077" s="343">
        <v>2075</v>
      </c>
      <c r="B2077" s="344">
        <v>140</v>
      </c>
      <c r="C2077" s="344">
        <v>100</v>
      </c>
      <c r="D2077" s="344">
        <v>100</v>
      </c>
      <c r="E2077" s="37"/>
      <c r="F2077" s="37"/>
      <c r="G2077" s="37"/>
      <c r="H2077" s="37"/>
      <c r="I2077" s="37"/>
      <c r="J2077" s="37"/>
      <c r="K2077" s="37"/>
      <c r="L2077" s="343">
        <v>2075</v>
      </c>
      <c r="M2077" s="345">
        <v>-40</v>
      </c>
      <c r="N2077" s="345">
        <v>-40</v>
      </c>
      <c r="O2077" s="345">
        <v>0</v>
      </c>
    </row>
    <row r="2078" spans="1:15" x14ac:dyDescent="0.3">
      <c r="A2078" s="343">
        <v>2076</v>
      </c>
      <c r="B2078" s="344">
        <v>140</v>
      </c>
      <c r="C2078" s="344">
        <v>100</v>
      </c>
      <c r="D2078" s="344">
        <v>100</v>
      </c>
      <c r="E2078" s="37"/>
      <c r="F2078" s="37"/>
      <c r="G2078" s="37"/>
      <c r="H2078" s="37"/>
      <c r="I2078" s="37"/>
      <c r="J2078" s="37"/>
      <c r="K2078" s="37"/>
      <c r="L2078" s="343">
        <v>2076</v>
      </c>
      <c r="M2078" s="345">
        <v>-40</v>
      </c>
      <c r="N2078" s="345">
        <v>-40</v>
      </c>
      <c r="O2078" s="345">
        <v>0</v>
      </c>
    </row>
    <row r="2079" spans="1:15" x14ac:dyDescent="0.3">
      <c r="A2079" s="343">
        <v>2077</v>
      </c>
      <c r="B2079" s="344">
        <v>140</v>
      </c>
      <c r="C2079" s="344">
        <v>100</v>
      </c>
      <c r="D2079" s="344">
        <v>100</v>
      </c>
      <c r="E2079" s="37"/>
      <c r="F2079" s="37"/>
      <c r="G2079" s="37"/>
      <c r="H2079" s="37"/>
      <c r="I2079" s="37"/>
      <c r="J2079" s="37"/>
      <c r="K2079" s="37"/>
      <c r="L2079" s="343">
        <v>2077</v>
      </c>
      <c r="M2079" s="345">
        <v>-40</v>
      </c>
      <c r="N2079" s="345">
        <v>-40</v>
      </c>
      <c r="O2079" s="345">
        <v>0</v>
      </c>
    </row>
    <row r="2080" spans="1:15" x14ac:dyDescent="0.3">
      <c r="A2080" s="343">
        <v>2078</v>
      </c>
      <c r="B2080" s="344">
        <v>140</v>
      </c>
      <c r="C2080" s="344">
        <v>100</v>
      </c>
      <c r="D2080" s="344">
        <v>100</v>
      </c>
      <c r="E2080" s="37"/>
      <c r="F2080" s="37"/>
      <c r="G2080" s="37"/>
      <c r="H2080" s="37"/>
      <c r="I2080" s="37"/>
      <c r="J2080" s="37"/>
      <c r="K2080" s="37"/>
      <c r="L2080" s="343">
        <v>2078</v>
      </c>
      <c r="M2080" s="345">
        <v>-40</v>
      </c>
      <c r="N2080" s="345">
        <v>-40</v>
      </c>
      <c r="O2080" s="345">
        <v>0</v>
      </c>
    </row>
    <row r="2081" spans="1:15" x14ac:dyDescent="0.3">
      <c r="A2081" s="343">
        <v>2079</v>
      </c>
      <c r="B2081" s="344">
        <v>140</v>
      </c>
      <c r="C2081" s="344">
        <v>100</v>
      </c>
      <c r="D2081" s="344">
        <v>100</v>
      </c>
      <c r="E2081" s="37"/>
      <c r="F2081" s="37"/>
      <c r="G2081" s="37"/>
      <c r="H2081" s="37"/>
      <c r="I2081" s="37"/>
      <c r="J2081" s="37"/>
      <c r="K2081" s="37"/>
      <c r="L2081" s="343">
        <v>2079</v>
      </c>
      <c r="M2081" s="345">
        <v>-40</v>
      </c>
      <c r="N2081" s="345">
        <v>-40</v>
      </c>
      <c r="O2081" s="345">
        <v>0</v>
      </c>
    </row>
    <row r="2082" spans="1:15" x14ac:dyDescent="0.3">
      <c r="A2082" s="343">
        <v>2080</v>
      </c>
      <c r="B2082" s="344">
        <v>140</v>
      </c>
      <c r="C2082" s="344">
        <v>100</v>
      </c>
      <c r="D2082" s="344">
        <v>100</v>
      </c>
      <c r="E2082" s="37"/>
      <c r="F2082" s="37"/>
      <c r="G2082" s="37"/>
      <c r="H2082" s="37"/>
      <c r="I2082" s="37"/>
      <c r="J2082" s="37"/>
      <c r="K2082" s="37"/>
      <c r="L2082" s="343">
        <v>2080</v>
      </c>
      <c r="M2082" s="345">
        <v>-40</v>
      </c>
      <c r="N2082" s="345">
        <v>-40</v>
      </c>
      <c r="O2082" s="345">
        <v>0</v>
      </c>
    </row>
    <row r="2083" spans="1:15" x14ac:dyDescent="0.3">
      <c r="A2083" s="343">
        <v>2081</v>
      </c>
      <c r="B2083" s="344">
        <v>140</v>
      </c>
      <c r="C2083" s="344">
        <v>100</v>
      </c>
      <c r="D2083" s="344">
        <v>100</v>
      </c>
      <c r="E2083" s="37"/>
      <c r="F2083" s="37"/>
      <c r="G2083" s="37"/>
      <c r="H2083" s="37"/>
      <c r="I2083" s="37"/>
      <c r="J2083" s="37"/>
      <c r="K2083" s="37"/>
      <c r="L2083" s="343">
        <v>2081</v>
      </c>
      <c r="M2083" s="345">
        <v>-40</v>
      </c>
      <c r="N2083" s="345">
        <v>-40</v>
      </c>
      <c r="O2083" s="345">
        <v>0</v>
      </c>
    </row>
    <row r="2084" spans="1:15" x14ac:dyDescent="0.3">
      <c r="A2084" s="343">
        <v>2082</v>
      </c>
      <c r="B2084" s="344">
        <v>140</v>
      </c>
      <c r="C2084" s="344">
        <v>100</v>
      </c>
      <c r="D2084" s="344">
        <v>100</v>
      </c>
      <c r="E2084" s="37"/>
      <c r="F2084" s="37"/>
      <c r="G2084" s="37"/>
      <c r="H2084" s="37"/>
      <c r="I2084" s="37"/>
      <c r="J2084" s="37"/>
      <c r="K2084" s="37"/>
      <c r="L2084" s="343">
        <v>2082</v>
      </c>
      <c r="M2084" s="345">
        <v>-40</v>
      </c>
      <c r="N2084" s="345">
        <v>-40</v>
      </c>
      <c r="O2084" s="345">
        <v>0</v>
      </c>
    </row>
    <row r="2085" spans="1:15" x14ac:dyDescent="0.3">
      <c r="A2085" s="343">
        <v>2083</v>
      </c>
      <c r="B2085" s="344">
        <v>140</v>
      </c>
      <c r="C2085" s="344">
        <v>100</v>
      </c>
      <c r="D2085" s="344">
        <v>100</v>
      </c>
      <c r="E2085" s="37"/>
      <c r="F2085" s="37"/>
      <c r="G2085" s="37"/>
      <c r="H2085" s="37"/>
      <c r="I2085" s="37"/>
      <c r="J2085" s="37"/>
      <c r="K2085" s="37"/>
      <c r="L2085" s="343">
        <v>2083</v>
      </c>
      <c r="M2085" s="345">
        <v>-40</v>
      </c>
      <c r="N2085" s="345">
        <v>-40</v>
      </c>
      <c r="O2085" s="345">
        <v>0</v>
      </c>
    </row>
    <row r="2086" spans="1:15" x14ac:dyDescent="0.3">
      <c r="A2086" s="343">
        <v>2084</v>
      </c>
      <c r="B2086" s="344">
        <v>140</v>
      </c>
      <c r="C2086" s="344">
        <v>100</v>
      </c>
      <c r="D2086" s="344">
        <v>100</v>
      </c>
      <c r="E2086" s="37"/>
      <c r="F2086" s="37"/>
      <c r="G2086" s="37"/>
      <c r="H2086" s="37"/>
      <c r="I2086" s="37"/>
      <c r="J2086" s="37"/>
      <c r="K2086" s="37"/>
      <c r="L2086" s="343">
        <v>2084</v>
      </c>
      <c r="M2086" s="345">
        <v>-40</v>
      </c>
      <c r="N2086" s="345">
        <v>-40</v>
      </c>
      <c r="O2086" s="345">
        <v>0</v>
      </c>
    </row>
    <row r="2087" spans="1:15" x14ac:dyDescent="0.3">
      <c r="A2087" s="343">
        <v>2085</v>
      </c>
      <c r="B2087" s="344">
        <v>140</v>
      </c>
      <c r="C2087" s="344">
        <v>100</v>
      </c>
      <c r="D2087" s="344">
        <v>100</v>
      </c>
      <c r="E2087" s="37"/>
      <c r="F2087" s="37"/>
      <c r="G2087" s="37"/>
      <c r="H2087" s="37"/>
      <c r="I2087" s="37"/>
      <c r="J2087" s="37"/>
      <c r="K2087" s="37"/>
      <c r="L2087" s="343">
        <v>2085</v>
      </c>
      <c r="M2087" s="345">
        <v>-40</v>
      </c>
      <c r="N2087" s="345">
        <v>-40</v>
      </c>
      <c r="O2087" s="345">
        <v>0</v>
      </c>
    </row>
    <row r="2088" spans="1:15" x14ac:dyDescent="0.3">
      <c r="A2088" s="343">
        <v>2086</v>
      </c>
      <c r="B2088" s="344">
        <v>140</v>
      </c>
      <c r="C2088" s="344">
        <v>100</v>
      </c>
      <c r="D2088" s="344">
        <v>100</v>
      </c>
      <c r="E2088" s="37"/>
      <c r="F2088" s="37"/>
      <c r="G2088" s="37"/>
      <c r="H2088" s="37"/>
      <c r="I2088" s="37"/>
      <c r="J2088" s="37"/>
      <c r="K2088" s="37"/>
      <c r="L2088" s="343">
        <v>2086</v>
      </c>
      <c r="M2088" s="345">
        <v>-40</v>
      </c>
      <c r="N2088" s="345">
        <v>-40</v>
      </c>
      <c r="O2088" s="345">
        <v>0</v>
      </c>
    </row>
    <row r="2089" spans="1:15" x14ac:dyDescent="0.3">
      <c r="A2089" s="343">
        <v>2087</v>
      </c>
      <c r="B2089" s="344">
        <v>140</v>
      </c>
      <c r="C2089" s="344">
        <v>100</v>
      </c>
      <c r="D2089" s="344">
        <v>100</v>
      </c>
      <c r="E2089" s="37"/>
      <c r="F2089" s="37"/>
      <c r="G2089" s="37"/>
      <c r="H2089" s="37"/>
      <c r="I2089" s="37"/>
      <c r="J2089" s="37"/>
      <c r="K2089" s="37"/>
      <c r="L2089" s="343">
        <v>2087</v>
      </c>
      <c r="M2089" s="345">
        <v>-40</v>
      </c>
      <c r="N2089" s="345">
        <v>-40</v>
      </c>
      <c r="O2089" s="345">
        <v>0</v>
      </c>
    </row>
    <row r="2090" spans="1:15" x14ac:dyDescent="0.3">
      <c r="A2090" s="343">
        <v>2088</v>
      </c>
      <c r="B2090" s="344">
        <v>140</v>
      </c>
      <c r="C2090" s="344">
        <v>100</v>
      </c>
      <c r="D2090" s="344">
        <v>100</v>
      </c>
      <c r="E2090" s="37"/>
      <c r="F2090" s="37"/>
      <c r="G2090" s="37"/>
      <c r="H2090" s="37"/>
      <c r="I2090" s="37"/>
      <c r="J2090" s="37"/>
      <c r="K2090" s="37"/>
      <c r="L2090" s="343">
        <v>2088</v>
      </c>
      <c r="M2090" s="345">
        <v>-40</v>
      </c>
      <c r="N2090" s="345">
        <v>-40</v>
      </c>
      <c r="O2090" s="345">
        <v>0</v>
      </c>
    </row>
    <row r="2091" spans="1:15" x14ac:dyDescent="0.3">
      <c r="A2091" s="343">
        <v>2089</v>
      </c>
      <c r="B2091" s="344">
        <v>140</v>
      </c>
      <c r="C2091" s="344">
        <v>100</v>
      </c>
      <c r="D2091" s="344">
        <v>100</v>
      </c>
      <c r="E2091" s="37"/>
      <c r="F2091" s="37"/>
      <c r="G2091" s="37"/>
      <c r="H2091" s="37"/>
      <c r="I2091" s="37"/>
      <c r="J2091" s="37"/>
      <c r="K2091" s="37"/>
      <c r="L2091" s="343">
        <v>2089</v>
      </c>
      <c r="M2091" s="345">
        <v>-40</v>
      </c>
      <c r="N2091" s="345">
        <v>-40</v>
      </c>
      <c r="O2091" s="345">
        <v>0</v>
      </c>
    </row>
    <row r="2092" spans="1:15" x14ac:dyDescent="0.3">
      <c r="A2092" s="343">
        <v>2090</v>
      </c>
      <c r="B2092" s="344">
        <v>140</v>
      </c>
      <c r="C2092" s="344">
        <v>100</v>
      </c>
      <c r="D2092" s="344">
        <v>100</v>
      </c>
      <c r="E2092" s="37"/>
      <c r="F2092" s="37"/>
      <c r="G2092" s="37"/>
      <c r="H2092" s="37"/>
      <c r="I2092" s="37"/>
      <c r="J2092" s="37"/>
      <c r="K2092" s="37"/>
      <c r="L2092" s="343">
        <v>2090</v>
      </c>
      <c r="M2092" s="345">
        <v>-40</v>
      </c>
      <c r="N2092" s="345">
        <v>-40</v>
      </c>
      <c r="O2092" s="345">
        <v>0</v>
      </c>
    </row>
    <row r="2093" spans="1:15" x14ac:dyDescent="0.3">
      <c r="A2093" s="343">
        <v>2091</v>
      </c>
      <c r="B2093" s="344">
        <v>140</v>
      </c>
      <c r="C2093" s="344">
        <v>100</v>
      </c>
      <c r="D2093" s="344">
        <v>100</v>
      </c>
      <c r="E2093" s="37"/>
      <c r="F2093" s="37"/>
      <c r="G2093" s="37"/>
      <c r="H2093" s="37"/>
      <c r="I2093" s="37"/>
      <c r="J2093" s="37"/>
      <c r="K2093" s="37"/>
      <c r="L2093" s="343">
        <v>2091</v>
      </c>
      <c r="M2093" s="345">
        <v>-40</v>
      </c>
      <c r="N2093" s="345">
        <v>-40</v>
      </c>
      <c r="O2093" s="345">
        <v>0</v>
      </c>
    </row>
    <row r="2094" spans="1:15" x14ac:dyDescent="0.3">
      <c r="A2094" s="343">
        <v>2092</v>
      </c>
      <c r="B2094" s="344">
        <v>140</v>
      </c>
      <c r="C2094" s="344">
        <v>100</v>
      </c>
      <c r="D2094" s="344">
        <v>100</v>
      </c>
      <c r="E2094" s="37"/>
      <c r="F2094" s="37"/>
      <c r="G2094" s="37"/>
      <c r="H2094" s="37"/>
      <c r="I2094" s="37"/>
      <c r="J2094" s="37"/>
      <c r="K2094" s="37"/>
      <c r="L2094" s="343">
        <v>2092</v>
      </c>
      <c r="M2094" s="345">
        <v>-40</v>
      </c>
      <c r="N2094" s="345">
        <v>-40</v>
      </c>
      <c r="O2094" s="345">
        <v>0</v>
      </c>
    </row>
    <row r="2095" spans="1:15" x14ac:dyDescent="0.3">
      <c r="A2095" s="343">
        <v>2093</v>
      </c>
      <c r="B2095" s="344">
        <v>140</v>
      </c>
      <c r="C2095" s="344">
        <v>100</v>
      </c>
      <c r="D2095" s="344">
        <v>100</v>
      </c>
      <c r="E2095" s="37"/>
      <c r="F2095" s="37"/>
      <c r="G2095" s="37"/>
      <c r="H2095" s="37"/>
      <c r="I2095" s="37"/>
      <c r="J2095" s="37"/>
      <c r="K2095" s="37"/>
      <c r="L2095" s="343">
        <v>2093</v>
      </c>
      <c r="M2095" s="345">
        <v>-40</v>
      </c>
      <c r="N2095" s="345">
        <v>-40</v>
      </c>
      <c r="O2095" s="345">
        <v>0</v>
      </c>
    </row>
    <row r="2096" spans="1:15" x14ac:dyDescent="0.3">
      <c r="A2096" s="343">
        <v>2094</v>
      </c>
      <c r="B2096" s="344">
        <v>140</v>
      </c>
      <c r="C2096" s="344">
        <v>100</v>
      </c>
      <c r="D2096" s="344">
        <v>100</v>
      </c>
      <c r="E2096" s="37"/>
      <c r="F2096" s="37"/>
      <c r="G2096" s="37"/>
      <c r="H2096" s="37"/>
      <c r="I2096" s="37"/>
      <c r="J2096" s="37"/>
      <c r="K2096" s="37"/>
      <c r="L2096" s="343">
        <v>2094</v>
      </c>
      <c r="M2096" s="345">
        <v>-40</v>
      </c>
      <c r="N2096" s="345">
        <v>-40</v>
      </c>
      <c r="O2096" s="345">
        <v>0</v>
      </c>
    </row>
    <row r="2097" spans="1:15" x14ac:dyDescent="0.3">
      <c r="A2097" s="343">
        <v>2095</v>
      </c>
      <c r="B2097" s="344">
        <v>140</v>
      </c>
      <c r="C2097" s="344">
        <v>100</v>
      </c>
      <c r="D2097" s="344">
        <v>100</v>
      </c>
      <c r="E2097" s="37"/>
      <c r="F2097" s="37"/>
      <c r="G2097" s="37"/>
      <c r="H2097" s="37"/>
      <c r="I2097" s="37"/>
      <c r="J2097" s="37"/>
      <c r="K2097" s="37"/>
      <c r="L2097" s="343">
        <v>2095</v>
      </c>
      <c r="M2097" s="345">
        <v>-40</v>
      </c>
      <c r="N2097" s="345">
        <v>-40</v>
      </c>
      <c r="O2097" s="345">
        <v>0</v>
      </c>
    </row>
    <row r="2098" spans="1:15" x14ac:dyDescent="0.3">
      <c r="A2098" s="343">
        <v>2096</v>
      </c>
      <c r="B2098" s="344">
        <v>140</v>
      </c>
      <c r="C2098" s="344">
        <v>100</v>
      </c>
      <c r="D2098" s="344">
        <v>100</v>
      </c>
      <c r="E2098" s="37"/>
      <c r="F2098" s="37"/>
      <c r="G2098" s="37"/>
      <c r="H2098" s="37"/>
      <c r="I2098" s="37"/>
      <c r="J2098" s="37"/>
      <c r="K2098" s="37"/>
      <c r="L2098" s="343">
        <v>2096</v>
      </c>
      <c r="M2098" s="345">
        <v>-40</v>
      </c>
      <c r="N2098" s="345">
        <v>-40</v>
      </c>
      <c r="O2098" s="345">
        <v>0</v>
      </c>
    </row>
    <row r="2099" spans="1:15" x14ac:dyDescent="0.3">
      <c r="A2099" s="343">
        <v>2097</v>
      </c>
      <c r="B2099" s="344">
        <v>140</v>
      </c>
      <c r="C2099" s="344">
        <v>100</v>
      </c>
      <c r="D2099" s="344">
        <v>100</v>
      </c>
      <c r="E2099" s="37"/>
      <c r="F2099" s="37"/>
      <c r="G2099" s="37"/>
      <c r="H2099" s="37"/>
      <c r="I2099" s="37"/>
      <c r="J2099" s="37"/>
      <c r="K2099" s="37"/>
      <c r="L2099" s="343">
        <v>2097</v>
      </c>
      <c r="M2099" s="345">
        <v>-40</v>
      </c>
      <c r="N2099" s="345">
        <v>-40</v>
      </c>
      <c r="O2099" s="345">
        <v>0</v>
      </c>
    </row>
    <row r="2100" spans="1:15" x14ac:dyDescent="0.3">
      <c r="A2100" s="343">
        <v>2098</v>
      </c>
      <c r="B2100" s="344">
        <v>140</v>
      </c>
      <c r="C2100" s="344">
        <v>100</v>
      </c>
      <c r="D2100" s="344">
        <v>100</v>
      </c>
      <c r="E2100" s="37"/>
      <c r="F2100" s="37"/>
      <c r="G2100" s="37"/>
      <c r="H2100" s="37"/>
      <c r="I2100" s="37"/>
      <c r="J2100" s="37"/>
      <c r="K2100" s="37"/>
      <c r="L2100" s="343">
        <v>2098</v>
      </c>
      <c r="M2100" s="345">
        <v>-40</v>
      </c>
      <c r="N2100" s="345">
        <v>-40</v>
      </c>
      <c r="O2100" s="345">
        <v>0</v>
      </c>
    </row>
    <row r="2101" spans="1:15" x14ac:dyDescent="0.3">
      <c r="A2101" s="343">
        <v>2099</v>
      </c>
      <c r="B2101" s="344">
        <v>140</v>
      </c>
      <c r="C2101" s="344">
        <v>100</v>
      </c>
      <c r="D2101" s="344">
        <v>100</v>
      </c>
      <c r="E2101" s="37"/>
      <c r="F2101" s="37"/>
      <c r="G2101" s="37"/>
      <c r="H2101" s="37"/>
      <c r="I2101" s="37"/>
      <c r="J2101" s="37"/>
      <c r="K2101" s="37"/>
      <c r="L2101" s="343">
        <v>2099</v>
      </c>
      <c r="M2101" s="345">
        <v>-40</v>
      </c>
      <c r="N2101" s="345">
        <v>-40</v>
      </c>
      <c r="O2101" s="345">
        <v>0</v>
      </c>
    </row>
    <row r="2102" spans="1:15" x14ac:dyDescent="0.3">
      <c r="A2102" s="343">
        <v>2100</v>
      </c>
      <c r="B2102" s="344">
        <v>140</v>
      </c>
      <c r="C2102" s="344">
        <v>100</v>
      </c>
      <c r="D2102" s="344">
        <v>100</v>
      </c>
      <c r="E2102" s="37"/>
      <c r="F2102" s="37"/>
      <c r="G2102" s="37"/>
      <c r="H2102" s="37"/>
      <c r="I2102" s="37"/>
      <c r="J2102" s="37"/>
      <c r="K2102" s="37"/>
      <c r="L2102" s="343">
        <v>2100</v>
      </c>
      <c r="M2102" s="345">
        <v>-40</v>
      </c>
      <c r="N2102" s="345">
        <v>-40</v>
      </c>
      <c r="O2102" s="345">
        <v>0</v>
      </c>
    </row>
    <row r="2103" spans="1:15" x14ac:dyDescent="0.3">
      <c r="A2103" s="343">
        <v>2101</v>
      </c>
      <c r="B2103" s="344">
        <v>140</v>
      </c>
      <c r="C2103" s="344">
        <v>100</v>
      </c>
      <c r="D2103" s="344">
        <v>100</v>
      </c>
      <c r="E2103" s="37"/>
      <c r="F2103" s="37"/>
      <c r="G2103" s="37"/>
      <c r="H2103" s="37"/>
      <c r="I2103" s="37"/>
      <c r="J2103" s="37"/>
      <c r="K2103" s="37"/>
      <c r="L2103" s="343">
        <v>2101</v>
      </c>
      <c r="M2103" s="345">
        <v>-40</v>
      </c>
      <c r="N2103" s="345">
        <v>-40</v>
      </c>
      <c r="O2103" s="345">
        <v>0</v>
      </c>
    </row>
    <row r="2104" spans="1:15" x14ac:dyDescent="0.3">
      <c r="A2104" s="343">
        <v>2102</v>
      </c>
      <c r="B2104" s="344">
        <v>140</v>
      </c>
      <c r="C2104" s="344">
        <v>100</v>
      </c>
      <c r="D2104" s="344">
        <v>100</v>
      </c>
      <c r="E2104" s="37"/>
      <c r="F2104" s="37"/>
      <c r="G2104" s="37"/>
      <c r="H2104" s="37"/>
      <c r="I2104" s="37"/>
      <c r="J2104" s="37"/>
      <c r="K2104" s="37"/>
      <c r="L2104" s="343">
        <v>2102</v>
      </c>
      <c r="M2104" s="345">
        <v>-40</v>
      </c>
      <c r="N2104" s="345">
        <v>-40</v>
      </c>
      <c r="O2104" s="345">
        <v>0</v>
      </c>
    </row>
    <row r="2105" spans="1:15" x14ac:dyDescent="0.3">
      <c r="A2105" s="343">
        <v>2103</v>
      </c>
      <c r="B2105" s="344">
        <v>140</v>
      </c>
      <c r="C2105" s="344">
        <v>100</v>
      </c>
      <c r="D2105" s="344">
        <v>100</v>
      </c>
      <c r="E2105" s="37"/>
      <c r="F2105" s="37"/>
      <c r="G2105" s="37"/>
      <c r="H2105" s="37"/>
      <c r="I2105" s="37"/>
      <c r="J2105" s="37"/>
      <c r="K2105" s="37"/>
      <c r="L2105" s="343">
        <v>2103</v>
      </c>
      <c r="M2105" s="345">
        <v>-40</v>
      </c>
      <c r="N2105" s="345">
        <v>-40</v>
      </c>
      <c r="O2105" s="345">
        <v>0</v>
      </c>
    </row>
    <row r="2106" spans="1:15" x14ac:dyDescent="0.3">
      <c r="A2106" s="343">
        <v>2104</v>
      </c>
      <c r="B2106" s="344">
        <v>140</v>
      </c>
      <c r="C2106" s="344">
        <v>100</v>
      </c>
      <c r="D2106" s="344">
        <v>100</v>
      </c>
      <c r="E2106" s="37"/>
      <c r="F2106" s="37"/>
      <c r="G2106" s="37"/>
      <c r="H2106" s="37"/>
      <c r="I2106" s="37"/>
      <c r="J2106" s="37"/>
      <c r="K2106" s="37"/>
      <c r="L2106" s="343">
        <v>2104</v>
      </c>
      <c r="M2106" s="345">
        <v>-40</v>
      </c>
      <c r="N2106" s="345">
        <v>-40</v>
      </c>
      <c r="O2106" s="345">
        <v>0</v>
      </c>
    </row>
    <row r="2107" spans="1:15" x14ac:dyDescent="0.3">
      <c r="A2107" s="343">
        <v>2105</v>
      </c>
      <c r="B2107" s="344">
        <v>140</v>
      </c>
      <c r="C2107" s="344">
        <v>100</v>
      </c>
      <c r="D2107" s="344">
        <v>100</v>
      </c>
      <c r="E2107" s="37"/>
      <c r="F2107" s="37"/>
      <c r="G2107" s="37"/>
      <c r="H2107" s="37"/>
      <c r="I2107" s="37"/>
      <c r="J2107" s="37"/>
      <c r="K2107" s="37"/>
      <c r="L2107" s="343">
        <v>2105</v>
      </c>
      <c r="M2107" s="345">
        <v>-40</v>
      </c>
      <c r="N2107" s="345">
        <v>-40</v>
      </c>
      <c r="O2107" s="345">
        <v>0</v>
      </c>
    </row>
    <row r="2108" spans="1:15" x14ac:dyDescent="0.3">
      <c r="A2108" s="343">
        <v>2106</v>
      </c>
      <c r="B2108" s="344">
        <v>140</v>
      </c>
      <c r="C2108" s="344">
        <v>100</v>
      </c>
      <c r="D2108" s="344">
        <v>100</v>
      </c>
      <c r="E2108" s="37"/>
      <c r="F2108" s="37"/>
      <c r="G2108" s="37"/>
      <c r="H2108" s="37"/>
      <c r="I2108" s="37"/>
      <c r="J2108" s="37"/>
      <c r="K2108" s="37"/>
      <c r="L2108" s="343">
        <v>2106</v>
      </c>
      <c r="M2108" s="345">
        <v>-40</v>
      </c>
      <c r="N2108" s="345">
        <v>-40</v>
      </c>
      <c r="O2108" s="345">
        <v>0</v>
      </c>
    </row>
    <row r="2109" spans="1:15" x14ac:dyDescent="0.3">
      <c r="A2109" s="343">
        <v>2107</v>
      </c>
      <c r="B2109" s="344">
        <v>140</v>
      </c>
      <c r="C2109" s="344">
        <v>100</v>
      </c>
      <c r="D2109" s="344">
        <v>100</v>
      </c>
      <c r="E2109" s="37"/>
      <c r="F2109" s="37"/>
      <c r="G2109" s="37"/>
      <c r="H2109" s="37"/>
      <c r="I2109" s="37"/>
      <c r="J2109" s="37"/>
      <c r="K2109" s="37"/>
      <c r="L2109" s="343">
        <v>2107</v>
      </c>
      <c r="M2109" s="345">
        <v>-40</v>
      </c>
      <c r="N2109" s="345">
        <v>-40</v>
      </c>
      <c r="O2109" s="345">
        <v>0</v>
      </c>
    </row>
    <row r="2110" spans="1:15" x14ac:dyDescent="0.3">
      <c r="A2110" s="343">
        <v>2108</v>
      </c>
      <c r="B2110" s="344">
        <v>140</v>
      </c>
      <c r="C2110" s="344">
        <v>100</v>
      </c>
      <c r="D2110" s="344">
        <v>100</v>
      </c>
      <c r="E2110" s="37"/>
      <c r="F2110" s="37"/>
      <c r="G2110" s="37"/>
      <c r="H2110" s="37"/>
      <c r="I2110" s="37"/>
      <c r="J2110" s="37"/>
      <c r="K2110" s="37"/>
      <c r="L2110" s="343">
        <v>2108</v>
      </c>
      <c r="M2110" s="345">
        <v>-40</v>
      </c>
      <c r="N2110" s="345">
        <v>-40</v>
      </c>
      <c r="O2110" s="345">
        <v>0</v>
      </c>
    </row>
    <row r="2111" spans="1:15" x14ac:dyDescent="0.3">
      <c r="A2111" s="343">
        <v>2109</v>
      </c>
      <c r="B2111" s="344">
        <v>140</v>
      </c>
      <c r="C2111" s="344">
        <v>100</v>
      </c>
      <c r="D2111" s="344">
        <v>100</v>
      </c>
      <c r="E2111" s="37"/>
      <c r="F2111" s="37"/>
      <c r="G2111" s="37"/>
      <c r="H2111" s="37"/>
      <c r="I2111" s="37"/>
      <c r="J2111" s="37"/>
      <c r="K2111" s="37"/>
      <c r="L2111" s="343">
        <v>2109</v>
      </c>
      <c r="M2111" s="345">
        <v>-40</v>
      </c>
      <c r="N2111" s="345">
        <v>-40</v>
      </c>
      <c r="O2111" s="345">
        <v>0</v>
      </c>
    </row>
    <row r="2112" spans="1:15" x14ac:dyDescent="0.3">
      <c r="A2112" s="343">
        <v>2110</v>
      </c>
      <c r="B2112" s="344">
        <v>140</v>
      </c>
      <c r="C2112" s="344">
        <v>100</v>
      </c>
      <c r="D2112" s="344">
        <v>100</v>
      </c>
      <c r="E2112" s="37"/>
      <c r="F2112" s="37"/>
      <c r="G2112" s="37"/>
      <c r="H2112" s="37"/>
      <c r="I2112" s="37"/>
      <c r="J2112" s="37"/>
      <c r="K2112" s="37"/>
      <c r="L2112" s="343">
        <v>2110</v>
      </c>
      <c r="M2112" s="345">
        <v>-40</v>
      </c>
      <c r="N2112" s="345">
        <v>-40</v>
      </c>
      <c r="O2112" s="345">
        <v>0</v>
      </c>
    </row>
    <row r="2113" spans="1:15" x14ac:dyDescent="0.3">
      <c r="A2113" s="343">
        <v>2111</v>
      </c>
      <c r="B2113" s="344">
        <v>140</v>
      </c>
      <c r="C2113" s="344">
        <v>100</v>
      </c>
      <c r="D2113" s="344">
        <v>100</v>
      </c>
      <c r="E2113" s="37"/>
      <c r="F2113" s="37"/>
      <c r="G2113" s="37"/>
      <c r="H2113" s="37"/>
      <c r="I2113" s="37"/>
      <c r="J2113" s="37"/>
      <c r="K2113" s="37"/>
      <c r="L2113" s="343">
        <v>2111</v>
      </c>
      <c r="M2113" s="345">
        <v>-40</v>
      </c>
      <c r="N2113" s="345">
        <v>-40</v>
      </c>
      <c r="O2113" s="345">
        <v>0</v>
      </c>
    </row>
    <row r="2114" spans="1:15" x14ac:dyDescent="0.3">
      <c r="A2114" s="343">
        <v>2112</v>
      </c>
      <c r="B2114" s="344">
        <v>140</v>
      </c>
      <c r="C2114" s="344">
        <v>100</v>
      </c>
      <c r="D2114" s="344">
        <v>100</v>
      </c>
      <c r="E2114" s="37"/>
      <c r="F2114" s="37"/>
      <c r="G2114" s="37"/>
      <c r="H2114" s="37"/>
      <c r="I2114" s="37"/>
      <c r="J2114" s="37"/>
      <c r="K2114" s="37"/>
      <c r="L2114" s="343">
        <v>2112</v>
      </c>
      <c r="M2114" s="345">
        <v>-40</v>
      </c>
      <c r="N2114" s="345">
        <v>-40</v>
      </c>
      <c r="O2114" s="345">
        <v>0</v>
      </c>
    </row>
    <row r="2115" spans="1:15" x14ac:dyDescent="0.3">
      <c r="A2115" s="343">
        <v>2113</v>
      </c>
      <c r="B2115" s="344">
        <v>140</v>
      </c>
      <c r="C2115" s="344">
        <v>100</v>
      </c>
      <c r="D2115" s="344">
        <v>100</v>
      </c>
      <c r="E2115" s="37"/>
      <c r="F2115" s="37"/>
      <c r="G2115" s="37"/>
      <c r="H2115" s="37"/>
      <c r="I2115" s="37"/>
      <c r="J2115" s="37"/>
      <c r="K2115" s="37"/>
      <c r="L2115" s="343">
        <v>2113</v>
      </c>
      <c r="M2115" s="345">
        <v>-40</v>
      </c>
      <c r="N2115" s="345">
        <v>-40</v>
      </c>
      <c r="O2115" s="345">
        <v>0</v>
      </c>
    </row>
    <row r="2116" spans="1:15" x14ac:dyDescent="0.3">
      <c r="A2116" s="343">
        <v>2114</v>
      </c>
      <c r="B2116" s="344">
        <v>140</v>
      </c>
      <c r="C2116" s="344">
        <v>100</v>
      </c>
      <c r="D2116" s="344">
        <v>100</v>
      </c>
      <c r="E2116" s="37"/>
      <c r="F2116" s="37"/>
      <c r="G2116" s="37"/>
      <c r="H2116" s="37"/>
      <c r="I2116" s="37"/>
      <c r="J2116" s="37"/>
      <c r="K2116" s="37"/>
      <c r="L2116" s="343">
        <v>2114</v>
      </c>
      <c r="M2116" s="345">
        <v>-40</v>
      </c>
      <c r="N2116" s="345">
        <v>-40</v>
      </c>
      <c r="O2116" s="345">
        <v>0</v>
      </c>
    </row>
    <row r="2117" spans="1:15" x14ac:dyDescent="0.3">
      <c r="A2117" s="343">
        <v>2115</v>
      </c>
      <c r="B2117" s="344">
        <v>140</v>
      </c>
      <c r="C2117" s="344">
        <v>100</v>
      </c>
      <c r="D2117" s="344">
        <v>100</v>
      </c>
      <c r="E2117" s="37"/>
      <c r="F2117" s="37"/>
      <c r="G2117" s="37"/>
      <c r="H2117" s="37"/>
      <c r="I2117" s="37"/>
      <c r="J2117" s="37"/>
      <c r="K2117" s="37"/>
      <c r="L2117" s="343">
        <v>2115</v>
      </c>
      <c r="M2117" s="345">
        <v>-40</v>
      </c>
      <c r="N2117" s="345">
        <v>-40</v>
      </c>
      <c r="O2117" s="345">
        <v>0</v>
      </c>
    </row>
    <row r="2118" spans="1:15" x14ac:dyDescent="0.3">
      <c r="A2118" s="343">
        <v>2116</v>
      </c>
      <c r="B2118" s="344">
        <v>140</v>
      </c>
      <c r="C2118" s="344">
        <v>100</v>
      </c>
      <c r="D2118" s="344">
        <v>100</v>
      </c>
      <c r="E2118" s="37"/>
      <c r="F2118" s="37"/>
      <c r="G2118" s="37"/>
      <c r="H2118" s="37"/>
      <c r="I2118" s="37"/>
      <c r="J2118" s="37"/>
      <c r="K2118" s="37"/>
      <c r="L2118" s="343">
        <v>2116</v>
      </c>
      <c r="M2118" s="345">
        <v>-40</v>
      </c>
      <c r="N2118" s="345">
        <v>-40</v>
      </c>
      <c r="O2118" s="345">
        <v>0</v>
      </c>
    </row>
    <row r="2119" spans="1:15" x14ac:dyDescent="0.3">
      <c r="A2119" s="343">
        <v>2117</v>
      </c>
      <c r="B2119" s="344">
        <v>140</v>
      </c>
      <c r="C2119" s="344">
        <v>100</v>
      </c>
      <c r="D2119" s="344">
        <v>100</v>
      </c>
      <c r="E2119" s="37"/>
      <c r="F2119" s="37"/>
      <c r="G2119" s="37"/>
      <c r="H2119" s="37"/>
      <c r="I2119" s="37"/>
      <c r="J2119" s="37"/>
      <c r="K2119" s="37"/>
      <c r="L2119" s="343">
        <v>2117</v>
      </c>
      <c r="M2119" s="345">
        <v>-40</v>
      </c>
      <c r="N2119" s="345">
        <v>-40</v>
      </c>
      <c r="O2119" s="345">
        <v>0</v>
      </c>
    </row>
    <row r="2120" spans="1:15" x14ac:dyDescent="0.3">
      <c r="A2120" s="343">
        <v>2118</v>
      </c>
      <c r="B2120" s="344">
        <v>140</v>
      </c>
      <c r="C2120" s="344">
        <v>100</v>
      </c>
      <c r="D2120" s="344">
        <v>100</v>
      </c>
      <c r="E2120" s="37"/>
      <c r="F2120" s="37"/>
      <c r="G2120" s="37"/>
      <c r="H2120" s="37"/>
      <c r="I2120" s="37"/>
      <c r="J2120" s="37"/>
      <c r="K2120" s="37"/>
      <c r="L2120" s="343">
        <v>2118</v>
      </c>
      <c r="M2120" s="345">
        <v>-40</v>
      </c>
      <c r="N2120" s="345">
        <v>-40</v>
      </c>
      <c r="O2120" s="345">
        <v>0</v>
      </c>
    </row>
    <row r="2121" spans="1:15" x14ac:dyDescent="0.3">
      <c r="A2121" s="343">
        <v>2119</v>
      </c>
      <c r="B2121" s="344">
        <v>140</v>
      </c>
      <c r="C2121" s="344">
        <v>100</v>
      </c>
      <c r="D2121" s="344">
        <v>100</v>
      </c>
      <c r="E2121" s="37"/>
      <c r="F2121" s="37"/>
      <c r="G2121" s="37"/>
      <c r="H2121" s="37"/>
      <c r="I2121" s="37"/>
      <c r="J2121" s="37"/>
      <c r="K2121" s="37"/>
      <c r="L2121" s="343">
        <v>2119</v>
      </c>
      <c r="M2121" s="345">
        <v>-40</v>
      </c>
      <c r="N2121" s="345">
        <v>-40</v>
      </c>
      <c r="O2121" s="345">
        <v>0</v>
      </c>
    </row>
    <row r="2122" spans="1:15" x14ac:dyDescent="0.3">
      <c r="A2122" s="343">
        <v>2120</v>
      </c>
      <c r="B2122" s="344">
        <v>140</v>
      </c>
      <c r="C2122" s="344">
        <v>100</v>
      </c>
      <c r="D2122" s="344">
        <v>100</v>
      </c>
      <c r="E2122" s="37"/>
      <c r="F2122" s="37"/>
      <c r="G2122" s="37"/>
      <c r="H2122" s="37"/>
      <c r="I2122" s="37"/>
      <c r="J2122" s="37"/>
      <c r="K2122" s="37"/>
      <c r="L2122" s="343">
        <v>2120</v>
      </c>
      <c r="M2122" s="345">
        <v>-40</v>
      </c>
      <c r="N2122" s="345">
        <v>-40</v>
      </c>
      <c r="O2122" s="345">
        <v>0</v>
      </c>
    </row>
    <row r="2123" spans="1:15" x14ac:dyDescent="0.3">
      <c r="A2123" s="343">
        <v>2121</v>
      </c>
      <c r="B2123" s="344">
        <v>140</v>
      </c>
      <c r="C2123" s="344">
        <v>100</v>
      </c>
      <c r="D2123" s="344">
        <v>100</v>
      </c>
      <c r="E2123" s="37"/>
      <c r="F2123" s="37"/>
      <c r="G2123" s="37"/>
      <c r="H2123" s="37"/>
      <c r="I2123" s="37"/>
      <c r="J2123" s="37"/>
      <c r="K2123" s="37"/>
      <c r="L2123" s="343">
        <v>2121</v>
      </c>
      <c r="M2123" s="345">
        <v>-40</v>
      </c>
      <c r="N2123" s="345">
        <v>-40</v>
      </c>
      <c r="O2123" s="345">
        <v>0</v>
      </c>
    </row>
    <row r="2124" spans="1:15" x14ac:dyDescent="0.3">
      <c r="A2124" s="343">
        <v>2122</v>
      </c>
      <c r="B2124" s="344">
        <v>140</v>
      </c>
      <c r="C2124" s="344">
        <v>100</v>
      </c>
      <c r="D2124" s="344">
        <v>100</v>
      </c>
      <c r="E2124" s="37"/>
      <c r="F2124" s="37"/>
      <c r="G2124" s="37"/>
      <c r="H2124" s="37"/>
      <c r="I2124" s="37"/>
      <c r="J2124" s="37"/>
      <c r="K2124" s="37"/>
      <c r="L2124" s="343">
        <v>2122</v>
      </c>
      <c r="M2124" s="345">
        <v>-40</v>
      </c>
      <c r="N2124" s="345">
        <v>-40</v>
      </c>
      <c r="O2124" s="345">
        <v>0</v>
      </c>
    </row>
    <row r="2125" spans="1:15" x14ac:dyDescent="0.3">
      <c r="A2125" s="343">
        <v>2123</v>
      </c>
      <c r="B2125" s="344">
        <v>140</v>
      </c>
      <c r="C2125" s="344">
        <v>100</v>
      </c>
      <c r="D2125" s="344">
        <v>100</v>
      </c>
      <c r="E2125" s="37"/>
      <c r="F2125" s="37"/>
      <c r="G2125" s="37"/>
      <c r="H2125" s="37"/>
      <c r="I2125" s="37"/>
      <c r="J2125" s="37"/>
      <c r="K2125" s="37"/>
      <c r="L2125" s="343">
        <v>2123</v>
      </c>
      <c r="M2125" s="345">
        <v>-40</v>
      </c>
      <c r="N2125" s="345">
        <v>-40</v>
      </c>
      <c r="O2125" s="345">
        <v>0</v>
      </c>
    </row>
    <row r="2126" spans="1:15" x14ac:dyDescent="0.3">
      <c r="A2126" s="343">
        <v>2124</v>
      </c>
      <c r="B2126" s="344">
        <v>140</v>
      </c>
      <c r="C2126" s="344">
        <v>100</v>
      </c>
      <c r="D2126" s="344">
        <v>100</v>
      </c>
      <c r="E2126" s="37"/>
      <c r="F2126" s="37"/>
      <c r="G2126" s="37"/>
      <c r="H2126" s="37"/>
      <c r="I2126" s="37"/>
      <c r="J2126" s="37"/>
      <c r="K2126" s="37"/>
      <c r="L2126" s="343">
        <v>2124</v>
      </c>
      <c r="M2126" s="345">
        <v>-40</v>
      </c>
      <c r="N2126" s="345">
        <v>-40</v>
      </c>
      <c r="O2126" s="345">
        <v>0</v>
      </c>
    </row>
    <row r="2127" spans="1:15" x14ac:dyDescent="0.3">
      <c r="A2127" s="343">
        <v>2125</v>
      </c>
      <c r="B2127" s="344">
        <v>140</v>
      </c>
      <c r="C2127" s="344">
        <v>100</v>
      </c>
      <c r="D2127" s="344">
        <v>100</v>
      </c>
      <c r="E2127" s="37"/>
      <c r="F2127" s="37"/>
      <c r="G2127" s="37"/>
      <c r="H2127" s="37"/>
      <c r="I2127" s="37"/>
      <c r="J2127" s="37"/>
      <c r="K2127" s="37"/>
      <c r="L2127" s="343">
        <v>2125</v>
      </c>
      <c r="M2127" s="345">
        <v>-40</v>
      </c>
      <c r="N2127" s="345">
        <v>-40</v>
      </c>
      <c r="O2127" s="345">
        <v>0</v>
      </c>
    </row>
    <row r="2128" spans="1:15" x14ac:dyDescent="0.3">
      <c r="A2128" s="343">
        <v>2126</v>
      </c>
      <c r="B2128" s="344">
        <v>140</v>
      </c>
      <c r="C2128" s="344">
        <v>100</v>
      </c>
      <c r="D2128" s="344">
        <v>100</v>
      </c>
      <c r="E2128" s="37"/>
      <c r="F2128" s="37"/>
      <c r="G2128" s="37"/>
      <c r="H2128" s="37"/>
      <c r="I2128" s="37"/>
      <c r="J2128" s="37"/>
      <c r="K2128" s="37"/>
      <c r="L2128" s="343">
        <v>2126</v>
      </c>
      <c r="M2128" s="345">
        <v>-40</v>
      </c>
      <c r="N2128" s="345">
        <v>-40</v>
      </c>
      <c r="O2128" s="345">
        <v>0</v>
      </c>
    </row>
    <row r="2129" spans="1:15" x14ac:dyDescent="0.3">
      <c r="A2129" s="343">
        <v>2127</v>
      </c>
      <c r="B2129" s="344">
        <v>140</v>
      </c>
      <c r="C2129" s="344">
        <v>100</v>
      </c>
      <c r="D2129" s="344">
        <v>100</v>
      </c>
      <c r="E2129" s="37"/>
      <c r="F2129" s="37"/>
      <c r="G2129" s="37"/>
      <c r="H2129" s="37"/>
      <c r="I2129" s="37"/>
      <c r="J2129" s="37"/>
      <c r="K2129" s="37"/>
      <c r="L2129" s="343">
        <v>2127</v>
      </c>
      <c r="M2129" s="345">
        <v>-40</v>
      </c>
      <c r="N2129" s="345">
        <v>-40</v>
      </c>
      <c r="O2129" s="345">
        <v>0</v>
      </c>
    </row>
    <row r="2130" spans="1:15" x14ac:dyDescent="0.3">
      <c r="A2130" s="343">
        <v>2128</v>
      </c>
      <c r="B2130" s="344">
        <v>140</v>
      </c>
      <c r="C2130" s="344">
        <v>100</v>
      </c>
      <c r="D2130" s="344">
        <v>100</v>
      </c>
      <c r="E2130" s="37"/>
      <c r="F2130" s="37"/>
      <c r="G2130" s="37"/>
      <c r="H2130" s="37"/>
      <c r="I2130" s="37"/>
      <c r="J2130" s="37"/>
      <c r="K2130" s="37"/>
      <c r="L2130" s="343">
        <v>2128</v>
      </c>
      <c r="M2130" s="345">
        <v>-40</v>
      </c>
      <c r="N2130" s="345">
        <v>-40</v>
      </c>
      <c r="O2130" s="345">
        <v>0</v>
      </c>
    </row>
    <row r="2131" spans="1:15" x14ac:dyDescent="0.3">
      <c r="A2131" s="343">
        <v>2129</v>
      </c>
      <c r="B2131" s="344">
        <v>140</v>
      </c>
      <c r="C2131" s="344">
        <v>100</v>
      </c>
      <c r="D2131" s="344">
        <v>100</v>
      </c>
      <c r="E2131" s="37"/>
      <c r="F2131" s="37"/>
      <c r="G2131" s="37"/>
      <c r="H2131" s="37"/>
      <c r="I2131" s="37"/>
      <c r="J2131" s="37"/>
      <c r="K2131" s="37"/>
      <c r="L2131" s="343">
        <v>2129</v>
      </c>
      <c r="M2131" s="345">
        <v>-40</v>
      </c>
      <c r="N2131" s="345">
        <v>-40</v>
      </c>
      <c r="O2131" s="345">
        <v>0</v>
      </c>
    </row>
    <row r="2132" spans="1:15" x14ac:dyDescent="0.3">
      <c r="A2132" s="343">
        <v>2130</v>
      </c>
      <c r="B2132" s="344">
        <v>140</v>
      </c>
      <c r="C2132" s="344">
        <v>100</v>
      </c>
      <c r="D2132" s="344">
        <v>100</v>
      </c>
      <c r="E2132" s="37"/>
      <c r="F2132" s="37"/>
      <c r="G2132" s="37"/>
      <c r="H2132" s="37"/>
      <c r="I2132" s="37"/>
      <c r="J2132" s="37"/>
      <c r="K2132" s="37"/>
      <c r="L2132" s="343">
        <v>2130</v>
      </c>
      <c r="M2132" s="345">
        <v>-40</v>
      </c>
      <c r="N2132" s="345">
        <v>-40</v>
      </c>
      <c r="O2132" s="345">
        <v>0</v>
      </c>
    </row>
    <row r="2133" spans="1:15" x14ac:dyDescent="0.3">
      <c r="A2133" s="343">
        <v>2131</v>
      </c>
      <c r="B2133" s="344">
        <v>140</v>
      </c>
      <c r="C2133" s="344">
        <v>100</v>
      </c>
      <c r="D2133" s="344">
        <v>100</v>
      </c>
      <c r="E2133" s="37"/>
      <c r="F2133" s="37"/>
      <c r="G2133" s="37"/>
      <c r="H2133" s="37"/>
      <c r="I2133" s="37"/>
      <c r="J2133" s="37"/>
      <c r="K2133" s="37"/>
      <c r="L2133" s="343">
        <v>2131</v>
      </c>
      <c r="M2133" s="345">
        <v>-40</v>
      </c>
      <c r="N2133" s="345">
        <v>-40</v>
      </c>
      <c r="O2133" s="345">
        <v>0</v>
      </c>
    </row>
    <row r="2134" spans="1:15" x14ac:dyDescent="0.3">
      <c r="A2134" s="343">
        <v>2132</v>
      </c>
      <c r="B2134" s="344">
        <v>140</v>
      </c>
      <c r="C2134" s="344">
        <v>100</v>
      </c>
      <c r="D2134" s="344">
        <v>100</v>
      </c>
      <c r="E2134" s="37"/>
      <c r="F2134" s="37"/>
      <c r="G2134" s="37"/>
      <c r="H2134" s="37"/>
      <c r="I2134" s="37"/>
      <c r="J2134" s="37"/>
      <c r="K2134" s="37"/>
      <c r="L2134" s="343">
        <v>2132</v>
      </c>
      <c r="M2134" s="345">
        <v>-40</v>
      </c>
      <c r="N2134" s="345">
        <v>-40</v>
      </c>
      <c r="O2134" s="345">
        <v>0</v>
      </c>
    </row>
    <row r="2135" spans="1:15" x14ac:dyDescent="0.3">
      <c r="A2135" s="343">
        <v>2133</v>
      </c>
      <c r="B2135" s="344">
        <v>140</v>
      </c>
      <c r="C2135" s="344">
        <v>100</v>
      </c>
      <c r="D2135" s="344">
        <v>100</v>
      </c>
      <c r="E2135" s="37"/>
      <c r="F2135" s="37"/>
      <c r="G2135" s="37"/>
      <c r="H2135" s="37"/>
      <c r="I2135" s="37"/>
      <c r="J2135" s="37"/>
      <c r="K2135" s="37"/>
      <c r="L2135" s="343">
        <v>2133</v>
      </c>
      <c r="M2135" s="345">
        <v>-40</v>
      </c>
      <c r="N2135" s="345">
        <v>-40</v>
      </c>
      <c r="O2135" s="345">
        <v>0</v>
      </c>
    </row>
    <row r="2136" spans="1:15" x14ac:dyDescent="0.3">
      <c r="A2136" s="343">
        <v>2134</v>
      </c>
      <c r="B2136" s="344">
        <v>140</v>
      </c>
      <c r="C2136" s="344">
        <v>100</v>
      </c>
      <c r="D2136" s="344">
        <v>100</v>
      </c>
      <c r="E2136" s="37"/>
      <c r="F2136" s="37"/>
      <c r="G2136" s="37"/>
      <c r="H2136" s="37"/>
      <c r="I2136" s="37"/>
      <c r="J2136" s="37"/>
      <c r="K2136" s="37"/>
      <c r="L2136" s="343">
        <v>2134</v>
      </c>
      <c r="M2136" s="345">
        <v>-40</v>
      </c>
      <c r="N2136" s="345">
        <v>-40</v>
      </c>
      <c r="O2136" s="345">
        <v>0</v>
      </c>
    </row>
    <row r="2137" spans="1:15" x14ac:dyDescent="0.3">
      <c r="A2137" s="343">
        <v>2135</v>
      </c>
      <c r="B2137" s="344">
        <v>140</v>
      </c>
      <c r="C2137" s="344">
        <v>100</v>
      </c>
      <c r="D2137" s="344">
        <v>100</v>
      </c>
      <c r="E2137" s="37"/>
      <c r="F2137" s="37"/>
      <c r="G2137" s="37"/>
      <c r="H2137" s="37"/>
      <c r="I2137" s="37"/>
      <c r="J2137" s="37"/>
      <c r="K2137" s="37"/>
      <c r="L2137" s="343">
        <v>2135</v>
      </c>
      <c r="M2137" s="345">
        <v>-40</v>
      </c>
      <c r="N2137" s="345">
        <v>-40</v>
      </c>
      <c r="O2137" s="345">
        <v>0</v>
      </c>
    </row>
    <row r="2138" spans="1:15" x14ac:dyDescent="0.3">
      <c r="A2138" s="343">
        <v>2136</v>
      </c>
      <c r="B2138" s="344">
        <v>140</v>
      </c>
      <c r="C2138" s="344">
        <v>100</v>
      </c>
      <c r="D2138" s="344">
        <v>100</v>
      </c>
      <c r="E2138" s="37"/>
      <c r="F2138" s="37"/>
      <c r="G2138" s="37"/>
      <c r="H2138" s="37"/>
      <c r="I2138" s="37"/>
      <c r="J2138" s="37"/>
      <c r="K2138" s="37"/>
      <c r="L2138" s="343">
        <v>2136</v>
      </c>
      <c r="M2138" s="345">
        <v>-40</v>
      </c>
      <c r="N2138" s="345">
        <v>-40</v>
      </c>
      <c r="O2138" s="345">
        <v>0</v>
      </c>
    </row>
    <row r="2139" spans="1:15" x14ac:dyDescent="0.3">
      <c r="A2139" s="343">
        <v>2137</v>
      </c>
      <c r="B2139" s="344">
        <v>140</v>
      </c>
      <c r="C2139" s="344">
        <v>100</v>
      </c>
      <c r="D2139" s="344">
        <v>100</v>
      </c>
      <c r="E2139" s="37"/>
      <c r="F2139" s="37"/>
      <c r="G2139" s="37"/>
      <c r="H2139" s="37"/>
      <c r="I2139" s="37"/>
      <c r="J2139" s="37"/>
      <c r="K2139" s="37"/>
      <c r="L2139" s="343">
        <v>2137</v>
      </c>
      <c r="M2139" s="345">
        <v>-40</v>
      </c>
      <c r="N2139" s="345">
        <v>-40</v>
      </c>
      <c r="O2139" s="345">
        <v>0</v>
      </c>
    </row>
    <row r="2140" spans="1:15" x14ac:dyDescent="0.3">
      <c r="A2140" s="343">
        <v>2138</v>
      </c>
      <c r="B2140" s="344">
        <v>140</v>
      </c>
      <c r="C2140" s="344">
        <v>100</v>
      </c>
      <c r="D2140" s="344">
        <v>100</v>
      </c>
      <c r="E2140" s="37"/>
      <c r="F2140" s="37"/>
      <c r="G2140" s="37"/>
      <c r="H2140" s="37"/>
      <c r="I2140" s="37"/>
      <c r="J2140" s="37"/>
      <c r="K2140" s="37"/>
      <c r="L2140" s="343">
        <v>2138</v>
      </c>
      <c r="M2140" s="345">
        <v>-40</v>
      </c>
      <c r="N2140" s="345">
        <v>-40</v>
      </c>
      <c r="O2140" s="345">
        <v>0</v>
      </c>
    </row>
    <row r="2141" spans="1:15" x14ac:dyDescent="0.3">
      <c r="A2141" s="343">
        <v>2139</v>
      </c>
      <c r="B2141" s="344">
        <v>140</v>
      </c>
      <c r="C2141" s="344">
        <v>100</v>
      </c>
      <c r="D2141" s="344">
        <v>100</v>
      </c>
      <c r="E2141" s="37"/>
      <c r="F2141" s="37"/>
      <c r="G2141" s="37"/>
      <c r="H2141" s="37"/>
      <c r="I2141" s="37"/>
      <c r="J2141" s="37"/>
      <c r="K2141" s="37"/>
      <c r="L2141" s="343">
        <v>2139</v>
      </c>
      <c r="M2141" s="345">
        <v>-40</v>
      </c>
      <c r="N2141" s="345">
        <v>-40</v>
      </c>
      <c r="O2141" s="345">
        <v>0</v>
      </c>
    </row>
    <row r="2142" spans="1:15" x14ac:dyDescent="0.3">
      <c r="A2142" s="343">
        <v>2140</v>
      </c>
      <c r="B2142" s="344">
        <v>140</v>
      </c>
      <c r="C2142" s="344">
        <v>100</v>
      </c>
      <c r="D2142" s="344">
        <v>100</v>
      </c>
      <c r="E2142" s="37"/>
      <c r="F2142" s="37"/>
      <c r="G2142" s="37"/>
      <c r="H2142" s="37"/>
      <c r="I2142" s="37"/>
      <c r="J2142" s="37"/>
      <c r="K2142" s="37"/>
      <c r="L2142" s="343">
        <v>2140</v>
      </c>
      <c r="M2142" s="345">
        <v>-40</v>
      </c>
      <c r="N2142" s="345">
        <v>-40</v>
      </c>
      <c r="O2142" s="345">
        <v>0</v>
      </c>
    </row>
    <row r="2143" spans="1:15" x14ac:dyDescent="0.3">
      <c r="A2143" s="343">
        <v>2141</v>
      </c>
      <c r="B2143" s="344">
        <v>140</v>
      </c>
      <c r="C2143" s="344">
        <v>100</v>
      </c>
      <c r="D2143" s="344">
        <v>100</v>
      </c>
      <c r="E2143" s="37"/>
      <c r="F2143" s="37"/>
      <c r="G2143" s="37"/>
      <c r="H2143" s="37"/>
      <c r="I2143" s="37"/>
      <c r="J2143" s="37"/>
      <c r="K2143" s="37"/>
      <c r="L2143" s="343">
        <v>2141</v>
      </c>
      <c r="M2143" s="345">
        <v>-40</v>
      </c>
      <c r="N2143" s="345">
        <v>-40</v>
      </c>
      <c r="O2143" s="345">
        <v>0</v>
      </c>
    </row>
    <row r="2144" spans="1:15" x14ac:dyDescent="0.3">
      <c r="A2144" s="343">
        <v>2142</v>
      </c>
      <c r="B2144" s="344">
        <v>140</v>
      </c>
      <c r="C2144" s="344">
        <v>100</v>
      </c>
      <c r="D2144" s="344">
        <v>100</v>
      </c>
      <c r="E2144" s="37"/>
      <c r="F2144" s="37"/>
      <c r="G2144" s="37"/>
      <c r="H2144" s="37"/>
      <c r="I2144" s="37"/>
      <c r="J2144" s="37"/>
      <c r="K2144" s="37"/>
      <c r="L2144" s="343">
        <v>2142</v>
      </c>
      <c r="M2144" s="345">
        <v>-40</v>
      </c>
      <c r="N2144" s="345">
        <v>-40</v>
      </c>
      <c r="O2144" s="345">
        <v>0</v>
      </c>
    </row>
    <row r="2145" spans="1:15" x14ac:dyDescent="0.3">
      <c r="A2145" s="343">
        <v>2143</v>
      </c>
      <c r="B2145" s="344">
        <v>140</v>
      </c>
      <c r="C2145" s="344">
        <v>100</v>
      </c>
      <c r="D2145" s="344">
        <v>100</v>
      </c>
      <c r="E2145" s="37"/>
      <c r="F2145" s="37"/>
      <c r="G2145" s="37"/>
      <c r="H2145" s="37"/>
      <c r="I2145" s="37"/>
      <c r="J2145" s="37"/>
      <c r="K2145" s="37"/>
      <c r="L2145" s="343">
        <v>2143</v>
      </c>
      <c r="M2145" s="345">
        <v>-40</v>
      </c>
      <c r="N2145" s="345">
        <v>-40</v>
      </c>
      <c r="O2145" s="345">
        <v>0</v>
      </c>
    </row>
    <row r="2146" spans="1:15" x14ac:dyDescent="0.3">
      <c r="A2146" s="343">
        <v>2144</v>
      </c>
      <c r="B2146" s="344">
        <v>140</v>
      </c>
      <c r="C2146" s="344">
        <v>100</v>
      </c>
      <c r="D2146" s="344">
        <v>100</v>
      </c>
      <c r="E2146" s="37"/>
      <c r="F2146" s="37"/>
      <c r="G2146" s="37"/>
      <c r="H2146" s="37"/>
      <c r="I2146" s="37"/>
      <c r="J2146" s="37"/>
      <c r="K2146" s="37"/>
      <c r="L2146" s="343">
        <v>2144</v>
      </c>
      <c r="M2146" s="345">
        <v>-40</v>
      </c>
      <c r="N2146" s="345">
        <v>-40</v>
      </c>
      <c r="O2146" s="345">
        <v>0</v>
      </c>
    </row>
    <row r="2147" spans="1:15" x14ac:dyDescent="0.3">
      <c r="A2147" s="343">
        <v>2145</v>
      </c>
      <c r="B2147" s="344">
        <v>140</v>
      </c>
      <c r="C2147" s="344">
        <v>100</v>
      </c>
      <c r="D2147" s="344">
        <v>100</v>
      </c>
      <c r="E2147" s="37"/>
      <c r="F2147" s="37"/>
      <c r="G2147" s="37"/>
      <c r="H2147" s="37"/>
      <c r="I2147" s="37"/>
      <c r="J2147" s="37"/>
      <c r="K2147" s="37"/>
      <c r="L2147" s="343">
        <v>2145</v>
      </c>
      <c r="M2147" s="345">
        <v>-40</v>
      </c>
      <c r="N2147" s="345">
        <v>-40</v>
      </c>
      <c r="O2147" s="345">
        <v>0</v>
      </c>
    </row>
    <row r="2148" spans="1:15" x14ac:dyDescent="0.3">
      <c r="A2148" s="343">
        <v>2146</v>
      </c>
      <c r="B2148" s="344">
        <v>140</v>
      </c>
      <c r="C2148" s="344">
        <v>100</v>
      </c>
      <c r="D2148" s="344">
        <v>99.9</v>
      </c>
      <c r="E2148" s="37"/>
      <c r="F2148" s="37"/>
      <c r="G2148" s="37"/>
      <c r="H2148" s="37"/>
      <c r="I2148" s="37"/>
      <c r="J2148" s="37"/>
      <c r="K2148" s="37"/>
      <c r="L2148" s="343">
        <v>2146</v>
      </c>
      <c r="M2148" s="345">
        <v>-40</v>
      </c>
      <c r="N2148" s="345">
        <v>-40.099999999999994</v>
      </c>
      <c r="O2148" s="345">
        <v>-9.9999999999994316E-2</v>
      </c>
    </row>
    <row r="2149" spans="1:15" x14ac:dyDescent="0.3">
      <c r="A2149" s="343">
        <v>2147</v>
      </c>
      <c r="B2149" s="344">
        <v>140</v>
      </c>
      <c r="C2149" s="344">
        <v>100</v>
      </c>
      <c r="D2149" s="344">
        <v>99.8</v>
      </c>
      <c r="E2149" s="37"/>
      <c r="F2149" s="37"/>
      <c r="G2149" s="37"/>
      <c r="H2149" s="37"/>
      <c r="I2149" s="37"/>
      <c r="J2149" s="37"/>
      <c r="K2149" s="37"/>
      <c r="L2149" s="343">
        <v>2147</v>
      </c>
      <c r="M2149" s="345">
        <v>-40</v>
      </c>
      <c r="N2149" s="345">
        <v>-40.200000000000003</v>
      </c>
      <c r="O2149" s="345">
        <v>-0.20000000000000284</v>
      </c>
    </row>
    <row r="2150" spans="1:15" x14ac:dyDescent="0.3">
      <c r="A2150" s="343">
        <v>2148</v>
      </c>
      <c r="B2150" s="344">
        <v>140</v>
      </c>
      <c r="C2150" s="344">
        <v>100</v>
      </c>
      <c r="D2150" s="344">
        <v>99.7</v>
      </c>
      <c r="E2150" s="37"/>
      <c r="F2150" s="37"/>
      <c r="G2150" s="37"/>
      <c r="H2150" s="37"/>
      <c r="I2150" s="37"/>
      <c r="J2150" s="37"/>
      <c r="K2150" s="37"/>
      <c r="L2150" s="343">
        <v>2148</v>
      </c>
      <c r="M2150" s="345">
        <v>-40</v>
      </c>
      <c r="N2150" s="345">
        <v>-40.299999999999997</v>
      </c>
      <c r="O2150" s="345">
        <v>-0.29999999999999716</v>
      </c>
    </row>
    <row r="2151" spans="1:15" x14ac:dyDescent="0.3">
      <c r="A2151" s="343">
        <v>2149</v>
      </c>
      <c r="B2151" s="344">
        <v>140</v>
      </c>
      <c r="C2151" s="344">
        <v>100</v>
      </c>
      <c r="D2151" s="344">
        <v>99.6</v>
      </c>
      <c r="E2151" s="37"/>
      <c r="F2151" s="37"/>
      <c r="G2151" s="37"/>
      <c r="H2151" s="37"/>
      <c r="I2151" s="37"/>
      <c r="J2151" s="37"/>
      <c r="K2151" s="37"/>
      <c r="L2151" s="343">
        <v>2149</v>
      </c>
      <c r="M2151" s="345">
        <v>-40</v>
      </c>
      <c r="N2151" s="345">
        <v>-40.400000000000006</v>
      </c>
      <c r="O2151" s="345">
        <v>-0.40000000000000568</v>
      </c>
    </row>
    <row r="2152" spans="1:15" x14ac:dyDescent="0.3">
      <c r="A2152" s="343">
        <v>2150</v>
      </c>
      <c r="B2152" s="344">
        <v>140</v>
      </c>
      <c r="C2152" s="344">
        <v>100</v>
      </c>
      <c r="D2152" s="344">
        <v>99.5</v>
      </c>
      <c r="E2152" s="37"/>
      <c r="F2152" s="37"/>
      <c r="G2152" s="37"/>
      <c r="H2152" s="37"/>
      <c r="I2152" s="37"/>
      <c r="J2152" s="37"/>
      <c r="K2152" s="37"/>
      <c r="L2152" s="343">
        <v>2150</v>
      </c>
      <c r="M2152" s="345">
        <v>-40</v>
      </c>
      <c r="N2152" s="345">
        <v>-40.5</v>
      </c>
      <c r="O2152" s="345">
        <v>-0.5</v>
      </c>
    </row>
    <row r="2153" spans="1:15" x14ac:dyDescent="0.3">
      <c r="A2153" s="343">
        <v>2151</v>
      </c>
      <c r="B2153" s="344">
        <v>140</v>
      </c>
      <c r="C2153" s="344">
        <v>100</v>
      </c>
      <c r="D2153" s="344">
        <v>99.4</v>
      </c>
      <c r="E2153" s="37"/>
      <c r="F2153" s="37"/>
      <c r="G2153" s="37"/>
      <c r="H2153" s="37"/>
      <c r="I2153" s="37"/>
      <c r="J2153" s="37"/>
      <c r="K2153" s="37"/>
      <c r="L2153" s="343">
        <v>2151</v>
      </c>
      <c r="M2153" s="345">
        <v>-40</v>
      </c>
      <c r="N2153" s="345">
        <v>-40.599999999999994</v>
      </c>
      <c r="O2153" s="345">
        <v>-0.59999999999999432</v>
      </c>
    </row>
    <row r="2154" spans="1:15" x14ac:dyDescent="0.3">
      <c r="A2154" s="343">
        <v>2152</v>
      </c>
      <c r="B2154" s="344">
        <v>140</v>
      </c>
      <c r="C2154" s="344">
        <v>100</v>
      </c>
      <c r="D2154" s="344">
        <v>99.3</v>
      </c>
      <c r="E2154" s="37"/>
      <c r="F2154" s="37"/>
      <c r="G2154" s="37"/>
      <c r="H2154" s="37"/>
      <c r="I2154" s="37"/>
      <c r="J2154" s="37"/>
      <c r="K2154" s="37"/>
      <c r="L2154" s="343">
        <v>2152</v>
      </c>
      <c r="M2154" s="345">
        <v>-40</v>
      </c>
      <c r="N2154" s="345">
        <v>-40.700000000000003</v>
      </c>
      <c r="O2154" s="345">
        <v>-0.70000000000000284</v>
      </c>
    </row>
    <row r="2155" spans="1:15" x14ac:dyDescent="0.3">
      <c r="A2155" s="343">
        <v>2153</v>
      </c>
      <c r="B2155" s="344">
        <v>140</v>
      </c>
      <c r="C2155" s="344">
        <v>100</v>
      </c>
      <c r="D2155" s="344">
        <v>99.2</v>
      </c>
      <c r="E2155" s="37"/>
      <c r="F2155" s="37"/>
      <c r="G2155" s="37"/>
      <c r="H2155" s="37"/>
      <c r="I2155" s="37"/>
      <c r="J2155" s="37"/>
      <c r="K2155" s="37"/>
      <c r="L2155" s="343">
        <v>2153</v>
      </c>
      <c r="M2155" s="345">
        <v>-40</v>
      </c>
      <c r="N2155" s="345">
        <v>-40.799999999999997</v>
      </c>
      <c r="O2155" s="345">
        <v>-0.79999999999999716</v>
      </c>
    </row>
    <row r="2156" spans="1:15" x14ac:dyDescent="0.3">
      <c r="A2156" s="343">
        <v>2154</v>
      </c>
      <c r="B2156" s="344">
        <v>140</v>
      </c>
      <c r="C2156" s="344">
        <v>100</v>
      </c>
      <c r="D2156" s="344">
        <v>99.1</v>
      </c>
      <c r="E2156" s="37"/>
      <c r="F2156" s="37"/>
      <c r="G2156" s="37"/>
      <c r="H2156" s="37"/>
      <c r="I2156" s="37"/>
      <c r="J2156" s="37"/>
      <c r="K2156" s="37"/>
      <c r="L2156" s="343">
        <v>2154</v>
      </c>
      <c r="M2156" s="345">
        <v>-40</v>
      </c>
      <c r="N2156" s="345">
        <v>-40.900000000000006</v>
      </c>
      <c r="O2156" s="345">
        <v>-0.90000000000000568</v>
      </c>
    </row>
    <row r="2157" spans="1:15" x14ac:dyDescent="0.3">
      <c r="A2157" s="343">
        <v>2155</v>
      </c>
      <c r="B2157" s="344">
        <v>140</v>
      </c>
      <c r="C2157" s="344">
        <v>100</v>
      </c>
      <c r="D2157" s="344">
        <v>99</v>
      </c>
      <c r="E2157" s="37"/>
      <c r="F2157" s="37"/>
      <c r="G2157" s="37"/>
      <c r="H2157" s="37"/>
      <c r="I2157" s="37"/>
      <c r="J2157" s="37"/>
      <c r="K2157" s="37"/>
      <c r="L2157" s="343">
        <v>2155</v>
      </c>
      <c r="M2157" s="345">
        <v>-40</v>
      </c>
      <c r="N2157" s="345">
        <v>-41</v>
      </c>
      <c r="O2157" s="345">
        <v>-1</v>
      </c>
    </row>
    <row r="2158" spans="1:15" x14ac:dyDescent="0.3">
      <c r="A2158" s="343">
        <v>2156</v>
      </c>
      <c r="B2158" s="344">
        <v>140</v>
      </c>
      <c r="C2158" s="344">
        <v>100</v>
      </c>
      <c r="D2158" s="344">
        <v>98.9</v>
      </c>
      <c r="E2158" s="37"/>
      <c r="F2158" s="37"/>
      <c r="G2158" s="37"/>
      <c r="H2158" s="37"/>
      <c r="I2158" s="37"/>
      <c r="J2158" s="37"/>
      <c r="K2158" s="37"/>
      <c r="L2158" s="343">
        <v>2156</v>
      </c>
      <c r="M2158" s="345">
        <v>-40</v>
      </c>
      <c r="N2158" s="345">
        <v>-41.099999999999994</v>
      </c>
      <c r="O2158" s="345">
        <v>-1.0999999999999943</v>
      </c>
    </row>
    <row r="2159" spans="1:15" x14ac:dyDescent="0.3">
      <c r="A2159" s="343">
        <v>2157</v>
      </c>
      <c r="B2159" s="344">
        <v>140</v>
      </c>
      <c r="C2159" s="344">
        <v>100</v>
      </c>
      <c r="D2159" s="344">
        <v>98.8</v>
      </c>
      <c r="E2159" s="37"/>
      <c r="F2159" s="37"/>
      <c r="G2159" s="37"/>
      <c r="H2159" s="37"/>
      <c r="I2159" s="37"/>
      <c r="J2159" s="37"/>
      <c r="K2159" s="37"/>
      <c r="L2159" s="343">
        <v>2157</v>
      </c>
      <c r="M2159" s="345">
        <v>-40</v>
      </c>
      <c r="N2159" s="345">
        <v>-41.2</v>
      </c>
      <c r="O2159" s="345">
        <v>-1.2000000000000028</v>
      </c>
    </row>
    <row r="2160" spans="1:15" x14ac:dyDescent="0.3">
      <c r="A2160" s="343">
        <v>2158</v>
      </c>
      <c r="B2160" s="344">
        <v>140</v>
      </c>
      <c r="C2160" s="344">
        <v>100</v>
      </c>
      <c r="D2160" s="344">
        <v>98.7</v>
      </c>
      <c r="E2160" s="37"/>
      <c r="F2160" s="37"/>
      <c r="G2160" s="37"/>
      <c r="H2160" s="37"/>
      <c r="I2160" s="37"/>
      <c r="J2160" s="37"/>
      <c r="K2160" s="37"/>
      <c r="L2160" s="343">
        <v>2158</v>
      </c>
      <c r="M2160" s="345">
        <v>-40</v>
      </c>
      <c r="N2160" s="345">
        <v>-41.3</v>
      </c>
      <c r="O2160" s="345">
        <v>-1.2999999999999972</v>
      </c>
    </row>
    <row r="2161" spans="1:15" x14ac:dyDescent="0.3">
      <c r="A2161" s="343">
        <v>2159</v>
      </c>
      <c r="B2161" s="344">
        <v>140</v>
      </c>
      <c r="C2161" s="344">
        <v>100</v>
      </c>
      <c r="D2161" s="344">
        <v>98.6</v>
      </c>
      <c r="E2161" s="37"/>
      <c r="F2161" s="37"/>
      <c r="G2161" s="37"/>
      <c r="H2161" s="37"/>
      <c r="I2161" s="37"/>
      <c r="J2161" s="37"/>
      <c r="K2161" s="37"/>
      <c r="L2161" s="343">
        <v>2159</v>
      </c>
      <c r="M2161" s="345">
        <v>-40</v>
      </c>
      <c r="N2161" s="345">
        <v>-41.400000000000006</v>
      </c>
      <c r="O2161" s="345">
        <v>-1.4000000000000057</v>
      </c>
    </row>
    <row r="2162" spans="1:15" x14ac:dyDescent="0.3">
      <c r="A2162" s="343">
        <v>2160</v>
      </c>
      <c r="B2162" s="344">
        <v>140</v>
      </c>
      <c r="C2162" s="344">
        <v>100</v>
      </c>
      <c r="D2162" s="344">
        <v>98.5</v>
      </c>
      <c r="E2162" s="37"/>
      <c r="F2162" s="37"/>
      <c r="G2162" s="37"/>
      <c r="H2162" s="37"/>
      <c r="I2162" s="37"/>
      <c r="J2162" s="37"/>
      <c r="K2162" s="37"/>
      <c r="L2162" s="343">
        <v>2160</v>
      </c>
      <c r="M2162" s="345">
        <v>-40</v>
      </c>
      <c r="N2162" s="345">
        <v>-41.5</v>
      </c>
      <c r="O2162" s="345">
        <v>-1.5</v>
      </c>
    </row>
    <row r="2163" spans="1:15" x14ac:dyDescent="0.3">
      <c r="A2163" s="343">
        <v>2161</v>
      </c>
      <c r="B2163" s="344">
        <v>140</v>
      </c>
      <c r="C2163" s="344">
        <v>100</v>
      </c>
      <c r="D2163" s="344">
        <v>98.4</v>
      </c>
      <c r="E2163" s="37"/>
      <c r="F2163" s="37"/>
      <c r="G2163" s="37"/>
      <c r="H2163" s="37"/>
      <c r="I2163" s="37"/>
      <c r="J2163" s="37"/>
      <c r="K2163" s="37"/>
      <c r="L2163" s="343">
        <v>2161</v>
      </c>
      <c r="M2163" s="345">
        <v>-40</v>
      </c>
      <c r="N2163" s="345">
        <v>-41.599999999999994</v>
      </c>
      <c r="O2163" s="345">
        <v>-1.5999999999999943</v>
      </c>
    </row>
    <row r="2164" spans="1:15" x14ac:dyDescent="0.3">
      <c r="A2164" s="343">
        <v>2162</v>
      </c>
      <c r="B2164" s="344">
        <v>140</v>
      </c>
      <c r="C2164" s="344">
        <v>100</v>
      </c>
      <c r="D2164" s="344">
        <v>98.3</v>
      </c>
      <c r="E2164" s="37"/>
      <c r="F2164" s="37"/>
      <c r="G2164" s="37"/>
      <c r="H2164" s="37"/>
      <c r="I2164" s="37"/>
      <c r="J2164" s="37"/>
      <c r="K2164" s="37"/>
      <c r="L2164" s="343">
        <v>2162</v>
      </c>
      <c r="M2164" s="345">
        <v>-40</v>
      </c>
      <c r="N2164" s="345">
        <v>-41.7</v>
      </c>
      <c r="O2164" s="345">
        <v>-1.7000000000000028</v>
      </c>
    </row>
    <row r="2165" spans="1:15" x14ac:dyDescent="0.3">
      <c r="A2165" s="343">
        <v>2163</v>
      </c>
      <c r="B2165" s="344">
        <v>140</v>
      </c>
      <c r="C2165" s="344">
        <v>100</v>
      </c>
      <c r="D2165" s="344">
        <v>98.2</v>
      </c>
      <c r="E2165" s="37"/>
      <c r="F2165" s="37"/>
      <c r="G2165" s="37"/>
      <c r="H2165" s="37"/>
      <c r="I2165" s="37"/>
      <c r="J2165" s="37"/>
      <c r="K2165" s="37"/>
      <c r="L2165" s="343">
        <v>2163</v>
      </c>
      <c r="M2165" s="345">
        <v>-40</v>
      </c>
      <c r="N2165" s="345">
        <v>-41.8</v>
      </c>
      <c r="O2165" s="345">
        <v>-1.7999999999999972</v>
      </c>
    </row>
    <row r="2166" spans="1:15" x14ac:dyDescent="0.3">
      <c r="A2166" s="343">
        <v>2164</v>
      </c>
      <c r="B2166" s="344">
        <v>140</v>
      </c>
      <c r="C2166" s="344">
        <v>100</v>
      </c>
      <c r="D2166" s="344">
        <v>98.1</v>
      </c>
      <c r="E2166" s="37"/>
      <c r="F2166" s="37"/>
      <c r="G2166" s="37"/>
      <c r="H2166" s="37"/>
      <c r="I2166" s="37"/>
      <c r="J2166" s="37"/>
      <c r="K2166" s="37"/>
      <c r="L2166" s="343">
        <v>2164</v>
      </c>
      <c r="M2166" s="345">
        <v>-40</v>
      </c>
      <c r="N2166" s="345">
        <v>-41.900000000000006</v>
      </c>
      <c r="O2166" s="345">
        <v>-1.9000000000000057</v>
      </c>
    </row>
    <row r="2167" spans="1:15" x14ac:dyDescent="0.3">
      <c r="A2167" s="343">
        <v>2165</v>
      </c>
      <c r="B2167" s="344">
        <v>140</v>
      </c>
      <c r="C2167" s="344">
        <v>100</v>
      </c>
      <c r="D2167" s="344">
        <v>98</v>
      </c>
      <c r="E2167" s="37"/>
      <c r="F2167" s="37"/>
      <c r="G2167" s="37"/>
      <c r="H2167" s="37"/>
      <c r="I2167" s="37"/>
      <c r="J2167" s="37"/>
      <c r="K2167" s="37"/>
      <c r="L2167" s="343">
        <v>2165</v>
      </c>
      <c r="M2167" s="345">
        <v>-40</v>
      </c>
      <c r="N2167" s="345">
        <v>-42</v>
      </c>
      <c r="O2167" s="345">
        <v>-2</v>
      </c>
    </row>
    <row r="2168" spans="1:15" x14ac:dyDescent="0.3">
      <c r="A2168" s="343">
        <v>2166</v>
      </c>
      <c r="B2168" s="344">
        <v>140</v>
      </c>
      <c r="C2168" s="344">
        <v>100</v>
      </c>
      <c r="D2168" s="344">
        <v>97.9</v>
      </c>
      <c r="E2168" s="37"/>
      <c r="F2168" s="37"/>
      <c r="G2168" s="37"/>
      <c r="H2168" s="37"/>
      <c r="I2168" s="37"/>
      <c r="J2168" s="37"/>
      <c r="K2168" s="37"/>
      <c r="L2168" s="343">
        <v>2166</v>
      </c>
      <c r="M2168" s="345">
        <v>-40</v>
      </c>
      <c r="N2168" s="345">
        <v>-42.099999999999994</v>
      </c>
      <c r="O2168" s="345">
        <v>-2.0999999999999943</v>
      </c>
    </row>
    <row r="2169" spans="1:15" x14ac:dyDescent="0.3">
      <c r="A2169" s="343">
        <v>2167</v>
      </c>
      <c r="B2169" s="344">
        <v>140</v>
      </c>
      <c r="C2169" s="344">
        <v>100</v>
      </c>
      <c r="D2169" s="344">
        <v>97.8</v>
      </c>
      <c r="E2169" s="37"/>
      <c r="F2169" s="37"/>
      <c r="G2169" s="37"/>
      <c r="H2169" s="37"/>
      <c r="I2169" s="37"/>
      <c r="J2169" s="37"/>
      <c r="K2169" s="37"/>
      <c r="L2169" s="343">
        <v>2167</v>
      </c>
      <c r="M2169" s="345">
        <v>-40</v>
      </c>
      <c r="N2169" s="345">
        <v>-42.2</v>
      </c>
      <c r="O2169" s="345">
        <v>-2.2000000000000028</v>
      </c>
    </row>
    <row r="2170" spans="1:15" x14ac:dyDescent="0.3">
      <c r="A2170" s="343">
        <v>2168</v>
      </c>
      <c r="B2170" s="344">
        <v>140</v>
      </c>
      <c r="C2170" s="344">
        <v>100</v>
      </c>
      <c r="D2170" s="344">
        <v>97.7</v>
      </c>
      <c r="E2170" s="37"/>
      <c r="F2170" s="37"/>
      <c r="G2170" s="37"/>
      <c r="H2170" s="37"/>
      <c r="I2170" s="37"/>
      <c r="J2170" s="37"/>
      <c r="K2170" s="37"/>
      <c r="L2170" s="343">
        <v>2168</v>
      </c>
      <c r="M2170" s="345">
        <v>-40</v>
      </c>
      <c r="N2170" s="345">
        <v>-42.3</v>
      </c>
      <c r="O2170" s="345">
        <v>-2.2999999999999972</v>
      </c>
    </row>
    <row r="2171" spans="1:15" x14ac:dyDescent="0.3">
      <c r="A2171" s="343">
        <v>2169</v>
      </c>
      <c r="B2171" s="344">
        <v>140</v>
      </c>
      <c r="C2171" s="344">
        <v>100</v>
      </c>
      <c r="D2171" s="344">
        <v>97.6</v>
      </c>
      <c r="E2171" s="37"/>
      <c r="F2171" s="37"/>
      <c r="G2171" s="37"/>
      <c r="H2171" s="37"/>
      <c r="I2171" s="37"/>
      <c r="J2171" s="37"/>
      <c r="K2171" s="37"/>
      <c r="L2171" s="343">
        <v>2169</v>
      </c>
      <c r="M2171" s="345">
        <v>-40</v>
      </c>
      <c r="N2171" s="345">
        <v>-42.400000000000006</v>
      </c>
      <c r="O2171" s="345">
        <v>-2.4000000000000057</v>
      </c>
    </row>
    <row r="2172" spans="1:15" x14ac:dyDescent="0.3">
      <c r="A2172" s="343">
        <v>2170</v>
      </c>
      <c r="B2172" s="344">
        <v>140</v>
      </c>
      <c r="C2172" s="344">
        <v>100</v>
      </c>
      <c r="D2172" s="344">
        <v>97.5</v>
      </c>
      <c r="E2172" s="37"/>
      <c r="F2172" s="37"/>
      <c r="G2172" s="37"/>
      <c r="H2172" s="37"/>
      <c r="I2172" s="37"/>
      <c r="J2172" s="37"/>
      <c r="K2172" s="37"/>
      <c r="L2172" s="343">
        <v>2170</v>
      </c>
      <c r="M2172" s="345">
        <v>-40</v>
      </c>
      <c r="N2172" s="345">
        <v>-42.5</v>
      </c>
      <c r="O2172" s="345">
        <v>-2.5</v>
      </c>
    </row>
    <row r="2173" spans="1:15" x14ac:dyDescent="0.3">
      <c r="A2173" s="343">
        <v>2171</v>
      </c>
      <c r="B2173" s="344">
        <v>140</v>
      </c>
      <c r="C2173" s="344">
        <v>100</v>
      </c>
      <c r="D2173" s="344">
        <v>97.4</v>
      </c>
      <c r="E2173" s="37"/>
      <c r="F2173" s="37"/>
      <c r="G2173" s="37"/>
      <c r="H2173" s="37"/>
      <c r="I2173" s="37"/>
      <c r="J2173" s="37"/>
      <c r="K2173" s="37"/>
      <c r="L2173" s="343">
        <v>2171</v>
      </c>
      <c r="M2173" s="345">
        <v>-40</v>
      </c>
      <c r="N2173" s="345">
        <v>-42.599999999999994</v>
      </c>
      <c r="O2173" s="345">
        <v>-2.5999999999999943</v>
      </c>
    </row>
    <row r="2174" spans="1:15" x14ac:dyDescent="0.3">
      <c r="A2174" s="343">
        <v>2172</v>
      </c>
      <c r="B2174" s="344">
        <v>140</v>
      </c>
      <c r="C2174" s="344">
        <v>100</v>
      </c>
      <c r="D2174" s="344">
        <v>97.3</v>
      </c>
      <c r="E2174" s="37"/>
      <c r="F2174" s="37"/>
      <c r="G2174" s="37"/>
      <c r="H2174" s="37"/>
      <c r="I2174" s="37"/>
      <c r="J2174" s="37"/>
      <c r="K2174" s="37"/>
      <c r="L2174" s="343">
        <v>2172</v>
      </c>
      <c r="M2174" s="345">
        <v>-40</v>
      </c>
      <c r="N2174" s="345">
        <v>-42.7</v>
      </c>
      <c r="O2174" s="345">
        <v>-2.7000000000000028</v>
      </c>
    </row>
    <row r="2175" spans="1:15" x14ac:dyDescent="0.3">
      <c r="A2175" s="343">
        <v>2173</v>
      </c>
      <c r="B2175" s="344">
        <v>140</v>
      </c>
      <c r="C2175" s="344">
        <v>100</v>
      </c>
      <c r="D2175" s="344">
        <v>97.2</v>
      </c>
      <c r="E2175" s="37"/>
      <c r="F2175" s="37"/>
      <c r="G2175" s="37"/>
      <c r="H2175" s="37"/>
      <c r="I2175" s="37"/>
      <c r="J2175" s="37"/>
      <c r="K2175" s="37"/>
      <c r="L2175" s="343">
        <v>2173</v>
      </c>
      <c r="M2175" s="345">
        <v>-40</v>
      </c>
      <c r="N2175" s="345">
        <v>-42.8</v>
      </c>
      <c r="O2175" s="345">
        <v>-2.7999999999999972</v>
      </c>
    </row>
    <row r="2176" spans="1:15" x14ac:dyDescent="0.3">
      <c r="A2176" s="343">
        <v>2174</v>
      </c>
      <c r="B2176" s="344">
        <v>140</v>
      </c>
      <c r="C2176" s="344">
        <v>100</v>
      </c>
      <c r="D2176" s="344">
        <v>97.1</v>
      </c>
      <c r="E2176" s="37"/>
      <c r="F2176" s="37"/>
      <c r="G2176" s="37"/>
      <c r="H2176" s="37"/>
      <c r="I2176" s="37"/>
      <c r="J2176" s="37"/>
      <c r="K2176" s="37"/>
      <c r="L2176" s="343">
        <v>2174</v>
      </c>
      <c r="M2176" s="345">
        <v>-40</v>
      </c>
      <c r="N2176" s="345">
        <v>-42.900000000000006</v>
      </c>
      <c r="O2176" s="345">
        <v>-2.9000000000000057</v>
      </c>
    </row>
    <row r="2177" spans="1:15" x14ac:dyDescent="0.3">
      <c r="A2177" s="343">
        <v>2175</v>
      </c>
      <c r="B2177" s="344">
        <v>140</v>
      </c>
      <c r="C2177" s="344">
        <v>100</v>
      </c>
      <c r="D2177" s="344">
        <v>97</v>
      </c>
      <c r="E2177" s="37"/>
      <c r="F2177" s="37"/>
      <c r="G2177" s="37"/>
      <c r="H2177" s="37"/>
      <c r="I2177" s="37"/>
      <c r="J2177" s="37"/>
      <c r="K2177" s="37"/>
      <c r="L2177" s="343">
        <v>2175</v>
      </c>
      <c r="M2177" s="345">
        <v>-40</v>
      </c>
      <c r="N2177" s="345">
        <v>-43</v>
      </c>
      <c r="O2177" s="345">
        <v>-3</v>
      </c>
    </row>
    <row r="2178" spans="1:15" x14ac:dyDescent="0.3">
      <c r="A2178" s="343">
        <v>2176</v>
      </c>
      <c r="B2178" s="344">
        <v>140</v>
      </c>
      <c r="C2178" s="344">
        <v>100</v>
      </c>
      <c r="D2178" s="344">
        <v>96.9</v>
      </c>
      <c r="E2178" s="37"/>
      <c r="F2178" s="37"/>
      <c r="G2178" s="37"/>
      <c r="H2178" s="37"/>
      <c r="I2178" s="37"/>
      <c r="J2178" s="37"/>
      <c r="K2178" s="37"/>
      <c r="L2178" s="343">
        <v>2176</v>
      </c>
      <c r="M2178" s="345">
        <v>-40</v>
      </c>
      <c r="N2178" s="345">
        <v>-43.099999999999994</v>
      </c>
      <c r="O2178" s="345">
        <v>-3.0999999999999943</v>
      </c>
    </row>
    <row r="2179" spans="1:15" x14ac:dyDescent="0.3">
      <c r="A2179" s="343">
        <v>2177</v>
      </c>
      <c r="B2179" s="344">
        <v>140</v>
      </c>
      <c r="C2179" s="344">
        <v>100</v>
      </c>
      <c r="D2179" s="344">
        <v>96.8</v>
      </c>
      <c r="E2179" s="37"/>
      <c r="F2179" s="37"/>
      <c r="G2179" s="37"/>
      <c r="H2179" s="37"/>
      <c r="I2179" s="37"/>
      <c r="J2179" s="37"/>
      <c r="K2179" s="37"/>
      <c r="L2179" s="343">
        <v>2177</v>
      </c>
      <c r="M2179" s="345">
        <v>-40</v>
      </c>
      <c r="N2179" s="345">
        <v>-43.2</v>
      </c>
      <c r="O2179" s="345">
        <v>-3.2000000000000028</v>
      </c>
    </row>
    <row r="2180" spans="1:15" x14ac:dyDescent="0.3">
      <c r="A2180" s="343">
        <v>2178</v>
      </c>
      <c r="B2180" s="344">
        <v>140</v>
      </c>
      <c r="C2180" s="344">
        <v>100</v>
      </c>
      <c r="D2180" s="344">
        <v>96.7</v>
      </c>
      <c r="E2180" s="37"/>
      <c r="F2180" s="37"/>
      <c r="G2180" s="37"/>
      <c r="H2180" s="37"/>
      <c r="I2180" s="37"/>
      <c r="J2180" s="37"/>
      <c r="K2180" s="37"/>
      <c r="L2180" s="343">
        <v>2178</v>
      </c>
      <c r="M2180" s="345">
        <v>-40</v>
      </c>
      <c r="N2180" s="345">
        <v>-43.3</v>
      </c>
      <c r="O2180" s="345">
        <v>-3.2999999999999972</v>
      </c>
    </row>
    <row r="2181" spans="1:15" x14ac:dyDescent="0.3">
      <c r="A2181" s="343">
        <v>2179</v>
      </c>
      <c r="B2181" s="344">
        <v>140</v>
      </c>
      <c r="C2181" s="344">
        <v>100</v>
      </c>
      <c r="D2181" s="344">
        <v>96.6</v>
      </c>
      <c r="E2181" s="37"/>
      <c r="F2181" s="37"/>
      <c r="G2181" s="37"/>
      <c r="H2181" s="37"/>
      <c r="I2181" s="37"/>
      <c r="J2181" s="37"/>
      <c r="K2181" s="37"/>
      <c r="L2181" s="343">
        <v>2179</v>
      </c>
      <c r="M2181" s="345">
        <v>-40</v>
      </c>
      <c r="N2181" s="345">
        <v>-43.400000000000006</v>
      </c>
      <c r="O2181" s="345">
        <v>-3.4000000000000057</v>
      </c>
    </row>
    <row r="2182" spans="1:15" x14ac:dyDescent="0.3">
      <c r="A2182" s="343">
        <v>2180</v>
      </c>
      <c r="B2182" s="344">
        <v>140</v>
      </c>
      <c r="C2182" s="344">
        <v>100</v>
      </c>
      <c r="D2182" s="344">
        <v>96.5</v>
      </c>
      <c r="E2182" s="37"/>
      <c r="F2182" s="37"/>
      <c r="G2182" s="37"/>
      <c r="H2182" s="37"/>
      <c r="I2182" s="37"/>
      <c r="J2182" s="37"/>
      <c r="K2182" s="37"/>
      <c r="L2182" s="343">
        <v>2180</v>
      </c>
      <c r="M2182" s="345">
        <v>-40</v>
      </c>
      <c r="N2182" s="345">
        <v>-43.5</v>
      </c>
      <c r="O2182" s="345">
        <v>-3.5</v>
      </c>
    </row>
    <row r="2183" spans="1:15" x14ac:dyDescent="0.3">
      <c r="A2183" s="343">
        <v>2181</v>
      </c>
      <c r="B2183" s="344">
        <v>140</v>
      </c>
      <c r="C2183" s="344">
        <v>100</v>
      </c>
      <c r="D2183" s="344">
        <v>96.4</v>
      </c>
      <c r="E2183" s="37"/>
      <c r="F2183" s="37"/>
      <c r="G2183" s="37"/>
      <c r="H2183" s="37"/>
      <c r="I2183" s="37"/>
      <c r="J2183" s="37"/>
      <c r="K2183" s="37"/>
      <c r="L2183" s="343">
        <v>2181</v>
      </c>
      <c r="M2183" s="345">
        <v>-40</v>
      </c>
      <c r="N2183" s="345">
        <v>-43.599999999999994</v>
      </c>
      <c r="O2183" s="345">
        <v>-3.5999999999999943</v>
      </c>
    </row>
    <row r="2184" spans="1:15" x14ac:dyDescent="0.3">
      <c r="A2184" s="343">
        <v>2182</v>
      </c>
      <c r="B2184" s="344">
        <v>140</v>
      </c>
      <c r="C2184" s="344">
        <v>100</v>
      </c>
      <c r="D2184" s="344">
        <v>96.3</v>
      </c>
      <c r="E2184" s="37"/>
      <c r="F2184" s="37"/>
      <c r="G2184" s="37"/>
      <c r="H2184" s="37"/>
      <c r="I2184" s="37"/>
      <c r="J2184" s="37"/>
      <c r="K2184" s="37"/>
      <c r="L2184" s="343">
        <v>2182</v>
      </c>
      <c r="M2184" s="345">
        <v>-40</v>
      </c>
      <c r="N2184" s="345">
        <v>-43.7</v>
      </c>
      <c r="O2184" s="345">
        <v>-3.7000000000000028</v>
      </c>
    </row>
    <row r="2185" spans="1:15" x14ac:dyDescent="0.3">
      <c r="A2185" s="343">
        <v>2183</v>
      </c>
      <c r="B2185" s="344">
        <v>140</v>
      </c>
      <c r="C2185" s="344">
        <v>100</v>
      </c>
      <c r="D2185" s="344">
        <v>96.2</v>
      </c>
      <c r="E2185" s="37"/>
      <c r="F2185" s="37"/>
      <c r="G2185" s="37"/>
      <c r="H2185" s="37"/>
      <c r="I2185" s="37"/>
      <c r="J2185" s="37"/>
      <c r="K2185" s="37"/>
      <c r="L2185" s="343">
        <v>2183</v>
      </c>
      <c r="M2185" s="345">
        <v>-40</v>
      </c>
      <c r="N2185" s="345">
        <v>-43.8</v>
      </c>
      <c r="O2185" s="345">
        <v>-3.7999999999999972</v>
      </c>
    </row>
    <row r="2186" spans="1:15" x14ac:dyDescent="0.3">
      <c r="A2186" s="343">
        <v>2184</v>
      </c>
      <c r="B2186" s="344">
        <v>140</v>
      </c>
      <c r="C2186" s="344">
        <v>100</v>
      </c>
      <c r="D2186" s="344">
        <v>96.1</v>
      </c>
      <c r="E2186" s="37"/>
      <c r="F2186" s="37"/>
      <c r="G2186" s="37"/>
      <c r="H2186" s="37"/>
      <c r="I2186" s="37"/>
      <c r="J2186" s="37"/>
      <c r="K2186" s="37"/>
      <c r="L2186" s="343">
        <v>2184</v>
      </c>
      <c r="M2186" s="345">
        <v>-40</v>
      </c>
      <c r="N2186" s="345">
        <v>-43.900000000000006</v>
      </c>
      <c r="O2186" s="345">
        <v>-3.9000000000000057</v>
      </c>
    </row>
    <row r="2187" spans="1:15" x14ac:dyDescent="0.3">
      <c r="A2187" s="343">
        <v>2185</v>
      </c>
      <c r="B2187" s="344">
        <v>140</v>
      </c>
      <c r="C2187" s="344">
        <v>100</v>
      </c>
      <c r="D2187" s="344">
        <v>96</v>
      </c>
      <c r="E2187" s="37"/>
      <c r="F2187" s="37"/>
      <c r="G2187" s="37"/>
      <c r="H2187" s="37"/>
      <c r="I2187" s="37"/>
      <c r="J2187" s="37"/>
      <c r="K2187" s="37"/>
      <c r="L2187" s="343">
        <v>2185</v>
      </c>
      <c r="M2187" s="345">
        <v>-40</v>
      </c>
      <c r="N2187" s="345">
        <v>-44</v>
      </c>
      <c r="O2187" s="345">
        <v>-4</v>
      </c>
    </row>
    <row r="2188" spans="1:15" x14ac:dyDescent="0.3">
      <c r="A2188" s="343">
        <v>2186</v>
      </c>
      <c r="B2188" s="344">
        <v>140</v>
      </c>
      <c r="C2188" s="344">
        <v>100</v>
      </c>
      <c r="D2188" s="344">
        <v>95.9</v>
      </c>
      <c r="E2188" s="37"/>
      <c r="F2188" s="37"/>
      <c r="G2188" s="37"/>
      <c r="H2188" s="37"/>
      <c r="I2188" s="37"/>
      <c r="J2188" s="37"/>
      <c r="K2188" s="37"/>
      <c r="L2188" s="343">
        <v>2186</v>
      </c>
      <c r="M2188" s="345">
        <v>-40</v>
      </c>
      <c r="N2188" s="345">
        <v>-44.099999999999994</v>
      </c>
      <c r="O2188" s="345">
        <v>-4.0999999999999943</v>
      </c>
    </row>
    <row r="2189" spans="1:15" x14ac:dyDescent="0.3">
      <c r="A2189" s="343">
        <v>2187</v>
      </c>
      <c r="B2189" s="344">
        <v>140</v>
      </c>
      <c r="C2189" s="344">
        <v>100</v>
      </c>
      <c r="D2189" s="344">
        <v>95.8</v>
      </c>
      <c r="E2189" s="37"/>
      <c r="F2189" s="37"/>
      <c r="G2189" s="37"/>
      <c r="H2189" s="37"/>
      <c r="I2189" s="37"/>
      <c r="J2189" s="37"/>
      <c r="K2189" s="37"/>
      <c r="L2189" s="343">
        <v>2187</v>
      </c>
      <c r="M2189" s="345">
        <v>-40</v>
      </c>
      <c r="N2189" s="345">
        <v>-44.2</v>
      </c>
      <c r="O2189" s="345">
        <v>-4.2000000000000028</v>
      </c>
    </row>
    <row r="2190" spans="1:15" x14ac:dyDescent="0.3">
      <c r="A2190" s="343">
        <v>2188</v>
      </c>
      <c r="B2190" s="344">
        <v>140</v>
      </c>
      <c r="C2190" s="344">
        <v>100</v>
      </c>
      <c r="D2190" s="344">
        <v>95.7</v>
      </c>
      <c r="E2190" s="37"/>
      <c r="F2190" s="37"/>
      <c r="G2190" s="37"/>
      <c r="H2190" s="37"/>
      <c r="I2190" s="37"/>
      <c r="J2190" s="37"/>
      <c r="K2190" s="37"/>
      <c r="L2190" s="343">
        <v>2188</v>
      </c>
      <c r="M2190" s="345">
        <v>-40</v>
      </c>
      <c r="N2190" s="345">
        <v>-44.3</v>
      </c>
      <c r="O2190" s="345">
        <v>-4.2999999999999972</v>
      </c>
    </row>
    <row r="2191" spans="1:15" x14ac:dyDescent="0.3">
      <c r="A2191" s="343">
        <v>2189</v>
      </c>
      <c r="B2191" s="344">
        <v>140</v>
      </c>
      <c r="C2191" s="344">
        <v>100</v>
      </c>
      <c r="D2191" s="344">
        <v>95.6</v>
      </c>
      <c r="E2191" s="37"/>
      <c r="F2191" s="37"/>
      <c r="G2191" s="37"/>
      <c r="H2191" s="37"/>
      <c r="I2191" s="37"/>
      <c r="J2191" s="37"/>
      <c r="K2191" s="37"/>
      <c r="L2191" s="343">
        <v>2189</v>
      </c>
      <c r="M2191" s="345">
        <v>-40</v>
      </c>
      <c r="N2191" s="345">
        <v>-44.400000000000006</v>
      </c>
      <c r="O2191" s="345">
        <v>-4.4000000000000057</v>
      </c>
    </row>
    <row r="2192" spans="1:15" x14ac:dyDescent="0.3">
      <c r="A2192" s="343">
        <v>2190</v>
      </c>
      <c r="B2192" s="344">
        <v>140</v>
      </c>
      <c r="C2192" s="344">
        <v>100</v>
      </c>
      <c r="D2192" s="344">
        <v>95.5</v>
      </c>
      <c r="E2192" s="37"/>
      <c r="F2192" s="37"/>
      <c r="G2192" s="37"/>
      <c r="H2192" s="37"/>
      <c r="I2192" s="37"/>
      <c r="J2192" s="37"/>
      <c r="K2192" s="37"/>
      <c r="L2192" s="343">
        <v>2190</v>
      </c>
      <c r="M2192" s="345">
        <v>-40</v>
      </c>
      <c r="N2192" s="345">
        <v>-44.5</v>
      </c>
      <c r="O2192" s="345">
        <v>-4.5</v>
      </c>
    </row>
    <row r="2193" spans="1:15" x14ac:dyDescent="0.3">
      <c r="A2193" s="343">
        <v>2191</v>
      </c>
      <c r="B2193" s="344">
        <v>140</v>
      </c>
      <c r="C2193" s="344">
        <v>100</v>
      </c>
      <c r="D2193" s="344">
        <v>95.4</v>
      </c>
      <c r="E2193" s="37"/>
      <c r="F2193" s="37"/>
      <c r="G2193" s="37"/>
      <c r="H2193" s="37"/>
      <c r="I2193" s="37"/>
      <c r="J2193" s="37"/>
      <c r="K2193" s="37"/>
      <c r="L2193" s="343">
        <v>2191</v>
      </c>
      <c r="M2193" s="345">
        <v>-40</v>
      </c>
      <c r="N2193" s="345">
        <v>-44.599999999999994</v>
      </c>
      <c r="O2193" s="345">
        <v>-4.5999999999999943</v>
      </c>
    </row>
    <row r="2194" spans="1:15" x14ac:dyDescent="0.3">
      <c r="A2194" s="343">
        <v>2192</v>
      </c>
      <c r="B2194" s="344">
        <v>140</v>
      </c>
      <c r="C2194" s="344">
        <v>100</v>
      </c>
      <c r="D2194" s="344">
        <v>95.3</v>
      </c>
      <c r="E2194" s="37"/>
      <c r="F2194" s="37"/>
      <c r="G2194" s="37"/>
      <c r="H2194" s="37"/>
      <c r="I2194" s="37"/>
      <c r="J2194" s="37"/>
      <c r="K2194" s="37"/>
      <c r="L2194" s="343">
        <v>2192</v>
      </c>
      <c r="M2194" s="345">
        <v>-40</v>
      </c>
      <c r="N2194" s="345">
        <v>-44.7</v>
      </c>
      <c r="O2194" s="345">
        <v>-4.7000000000000028</v>
      </c>
    </row>
    <row r="2195" spans="1:15" x14ac:dyDescent="0.3">
      <c r="A2195" s="343">
        <v>2193</v>
      </c>
      <c r="B2195" s="344">
        <v>140</v>
      </c>
      <c r="C2195" s="344">
        <v>100</v>
      </c>
      <c r="D2195" s="344">
        <v>95.2</v>
      </c>
      <c r="E2195" s="37"/>
      <c r="F2195" s="37"/>
      <c r="G2195" s="37"/>
      <c r="H2195" s="37"/>
      <c r="I2195" s="37"/>
      <c r="J2195" s="37"/>
      <c r="K2195" s="37"/>
      <c r="L2195" s="343">
        <v>2193</v>
      </c>
      <c r="M2195" s="345">
        <v>-40</v>
      </c>
      <c r="N2195" s="345">
        <v>-44.8</v>
      </c>
      <c r="O2195" s="345">
        <v>-4.7999999999999972</v>
      </c>
    </row>
    <row r="2196" spans="1:15" x14ac:dyDescent="0.3">
      <c r="A2196" s="343">
        <v>2194</v>
      </c>
      <c r="B2196" s="344">
        <v>140</v>
      </c>
      <c r="C2196" s="344">
        <v>100</v>
      </c>
      <c r="D2196" s="344">
        <v>95.1</v>
      </c>
      <c r="E2196" s="37"/>
      <c r="F2196" s="37"/>
      <c r="G2196" s="37"/>
      <c r="H2196" s="37"/>
      <c r="I2196" s="37"/>
      <c r="J2196" s="37"/>
      <c r="K2196" s="37"/>
      <c r="L2196" s="343">
        <v>2194</v>
      </c>
      <c r="M2196" s="345">
        <v>-40</v>
      </c>
      <c r="N2196" s="345">
        <v>-44.900000000000006</v>
      </c>
      <c r="O2196" s="345">
        <v>-4.9000000000000057</v>
      </c>
    </row>
    <row r="2197" spans="1:15" x14ac:dyDescent="0.3">
      <c r="A2197" s="343">
        <v>2195</v>
      </c>
      <c r="B2197" s="344">
        <v>140</v>
      </c>
      <c r="C2197" s="344">
        <v>100</v>
      </c>
      <c r="D2197" s="344">
        <v>95</v>
      </c>
      <c r="E2197" s="37"/>
      <c r="F2197" s="37"/>
      <c r="G2197" s="37"/>
      <c r="H2197" s="37"/>
      <c r="I2197" s="37"/>
      <c r="J2197" s="37"/>
      <c r="K2197" s="37"/>
      <c r="L2197" s="343">
        <v>2195</v>
      </c>
      <c r="M2197" s="345">
        <v>-40</v>
      </c>
      <c r="N2197" s="345">
        <v>-45</v>
      </c>
      <c r="O2197" s="345">
        <v>-5</v>
      </c>
    </row>
    <row r="2198" spans="1:15" x14ac:dyDescent="0.3">
      <c r="A2198" s="343">
        <v>2196</v>
      </c>
      <c r="B2198" s="344">
        <v>140</v>
      </c>
      <c r="C2198" s="344">
        <v>100</v>
      </c>
      <c r="D2198" s="344">
        <v>94.9</v>
      </c>
      <c r="E2198" s="37"/>
      <c r="F2198" s="37"/>
      <c r="G2198" s="37"/>
      <c r="H2198" s="37"/>
      <c r="I2198" s="37"/>
      <c r="J2198" s="37"/>
      <c r="K2198" s="37"/>
      <c r="L2198" s="343">
        <v>2196</v>
      </c>
      <c r="M2198" s="345">
        <v>-40</v>
      </c>
      <c r="N2198" s="345">
        <v>-45.099999999999994</v>
      </c>
      <c r="O2198" s="345">
        <v>-5.0999999999999943</v>
      </c>
    </row>
    <row r="2199" spans="1:15" x14ac:dyDescent="0.3">
      <c r="A2199" s="343">
        <v>2197</v>
      </c>
      <c r="B2199" s="344">
        <v>140</v>
      </c>
      <c r="C2199" s="344">
        <v>100</v>
      </c>
      <c r="D2199" s="344">
        <v>94.8</v>
      </c>
      <c r="E2199" s="37"/>
      <c r="F2199" s="37"/>
      <c r="G2199" s="37"/>
      <c r="H2199" s="37"/>
      <c r="I2199" s="37"/>
      <c r="J2199" s="37"/>
      <c r="K2199" s="37"/>
      <c r="L2199" s="343">
        <v>2197</v>
      </c>
      <c r="M2199" s="345">
        <v>-40</v>
      </c>
      <c r="N2199" s="345">
        <v>-45.2</v>
      </c>
      <c r="O2199" s="345">
        <v>-5.2000000000000028</v>
      </c>
    </row>
    <row r="2200" spans="1:15" x14ac:dyDescent="0.3">
      <c r="A2200" s="343">
        <v>2198</v>
      </c>
      <c r="B2200" s="344">
        <v>140</v>
      </c>
      <c r="C2200" s="344">
        <v>100</v>
      </c>
      <c r="D2200" s="344">
        <v>94.7</v>
      </c>
      <c r="E2200" s="37"/>
      <c r="F2200" s="37"/>
      <c r="G2200" s="37"/>
      <c r="H2200" s="37"/>
      <c r="I2200" s="37"/>
      <c r="J2200" s="37"/>
      <c r="K2200" s="37"/>
      <c r="L2200" s="343">
        <v>2198</v>
      </c>
      <c r="M2200" s="345">
        <v>-40</v>
      </c>
      <c r="N2200" s="345">
        <v>-45.3</v>
      </c>
      <c r="O2200" s="345">
        <v>-5.2999999999999972</v>
      </c>
    </row>
    <row r="2201" spans="1:15" x14ac:dyDescent="0.3">
      <c r="A2201" s="343">
        <v>2199</v>
      </c>
      <c r="B2201" s="344">
        <v>140</v>
      </c>
      <c r="C2201" s="344">
        <v>100</v>
      </c>
      <c r="D2201" s="344">
        <v>94.6</v>
      </c>
      <c r="E2201" s="37"/>
      <c r="F2201" s="37"/>
      <c r="G2201" s="37"/>
      <c r="H2201" s="37"/>
      <c r="I2201" s="37"/>
      <c r="J2201" s="37"/>
      <c r="K2201" s="37"/>
      <c r="L2201" s="343">
        <v>2199</v>
      </c>
      <c r="M2201" s="345">
        <v>-40</v>
      </c>
      <c r="N2201" s="345">
        <v>-45.400000000000006</v>
      </c>
      <c r="O2201" s="345">
        <v>-5.4000000000000057</v>
      </c>
    </row>
    <row r="2202" spans="1:15" x14ac:dyDescent="0.3">
      <c r="A2202" s="343">
        <v>2200</v>
      </c>
      <c r="B2202" s="344">
        <v>140</v>
      </c>
      <c r="C2202" s="344">
        <v>100</v>
      </c>
      <c r="D2202" s="344">
        <v>94.5</v>
      </c>
      <c r="E2202" s="37"/>
      <c r="F2202" s="37"/>
      <c r="G2202" s="37"/>
      <c r="H2202" s="37"/>
      <c r="I2202" s="37"/>
      <c r="J2202" s="37"/>
      <c r="K2202" s="37"/>
      <c r="L2202" s="343">
        <v>2200</v>
      </c>
      <c r="M2202" s="345">
        <v>-40</v>
      </c>
      <c r="N2202" s="345">
        <v>-45.5</v>
      </c>
      <c r="O2202" s="345">
        <v>-5.5</v>
      </c>
    </row>
    <row r="2203" spans="1:15" x14ac:dyDescent="0.3">
      <c r="A2203" s="343">
        <v>2201</v>
      </c>
      <c r="B2203" s="344">
        <v>140</v>
      </c>
      <c r="C2203" s="344">
        <v>100</v>
      </c>
      <c r="D2203" s="344">
        <v>94.4</v>
      </c>
      <c r="E2203" s="37"/>
      <c r="F2203" s="37"/>
      <c r="G2203" s="37"/>
      <c r="H2203" s="37"/>
      <c r="I2203" s="37"/>
      <c r="J2203" s="37"/>
      <c r="K2203" s="37"/>
      <c r="L2203" s="343">
        <v>2201</v>
      </c>
      <c r="M2203" s="345">
        <v>-40</v>
      </c>
      <c r="N2203" s="345">
        <v>-45.599999999999994</v>
      </c>
      <c r="O2203" s="345">
        <v>-5.5999999999999943</v>
      </c>
    </row>
    <row r="2204" spans="1:15" x14ac:dyDescent="0.3">
      <c r="A2204" s="343">
        <v>2202</v>
      </c>
      <c r="B2204" s="344">
        <v>140</v>
      </c>
      <c r="C2204" s="344">
        <v>100</v>
      </c>
      <c r="D2204" s="344">
        <v>94.3</v>
      </c>
      <c r="E2204" s="37"/>
      <c r="F2204" s="37"/>
      <c r="G2204" s="37"/>
      <c r="H2204" s="37"/>
      <c r="I2204" s="37"/>
      <c r="J2204" s="37"/>
      <c r="K2204" s="37"/>
      <c r="L2204" s="343">
        <v>2202</v>
      </c>
      <c r="M2204" s="345">
        <v>-40</v>
      </c>
      <c r="N2204" s="345">
        <v>-45.7</v>
      </c>
      <c r="O2204" s="345">
        <v>-5.7000000000000028</v>
      </c>
    </row>
    <row r="2205" spans="1:15" x14ac:dyDescent="0.3">
      <c r="A2205" s="343">
        <v>2203</v>
      </c>
      <c r="B2205" s="344">
        <v>140</v>
      </c>
      <c r="C2205" s="344">
        <v>100</v>
      </c>
      <c r="D2205" s="344">
        <v>94.2</v>
      </c>
      <c r="E2205" s="37"/>
      <c r="F2205" s="37"/>
      <c r="G2205" s="37"/>
      <c r="H2205" s="37"/>
      <c r="I2205" s="37"/>
      <c r="J2205" s="37"/>
      <c r="K2205" s="37"/>
      <c r="L2205" s="343">
        <v>2203</v>
      </c>
      <c r="M2205" s="345">
        <v>-40</v>
      </c>
      <c r="N2205" s="345">
        <v>-45.8</v>
      </c>
      <c r="O2205" s="345">
        <v>-5.7999999999999972</v>
      </c>
    </row>
    <row r="2206" spans="1:15" x14ac:dyDescent="0.3">
      <c r="A2206" s="343">
        <v>2204</v>
      </c>
      <c r="B2206" s="344">
        <v>140</v>
      </c>
      <c r="C2206" s="344">
        <v>100</v>
      </c>
      <c r="D2206" s="344">
        <v>94.1</v>
      </c>
      <c r="E2206" s="37"/>
      <c r="F2206" s="37"/>
      <c r="G2206" s="37"/>
      <c r="H2206" s="37"/>
      <c r="I2206" s="37"/>
      <c r="J2206" s="37"/>
      <c r="K2206" s="37"/>
      <c r="L2206" s="343">
        <v>2204</v>
      </c>
      <c r="M2206" s="345">
        <v>-40</v>
      </c>
      <c r="N2206" s="345">
        <v>-45.900000000000006</v>
      </c>
      <c r="O2206" s="345">
        <v>-5.9000000000000057</v>
      </c>
    </row>
    <row r="2207" spans="1:15" x14ac:dyDescent="0.3">
      <c r="A2207" s="343">
        <v>2205</v>
      </c>
      <c r="B2207" s="344">
        <v>140</v>
      </c>
      <c r="C2207" s="344">
        <v>100</v>
      </c>
      <c r="D2207" s="344">
        <v>94</v>
      </c>
      <c r="E2207" s="37"/>
      <c r="F2207" s="37"/>
      <c r="G2207" s="37"/>
      <c r="H2207" s="37"/>
      <c r="I2207" s="37"/>
      <c r="J2207" s="37"/>
      <c r="K2207" s="37"/>
      <c r="L2207" s="343">
        <v>2205</v>
      </c>
      <c r="M2207" s="345">
        <v>-40</v>
      </c>
      <c r="N2207" s="345">
        <v>-46</v>
      </c>
      <c r="O2207" s="345">
        <v>-6</v>
      </c>
    </row>
    <row r="2208" spans="1:15" x14ac:dyDescent="0.3">
      <c r="A2208" s="343">
        <v>2206</v>
      </c>
      <c r="B2208" s="344">
        <v>140</v>
      </c>
      <c r="C2208" s="344">
        <v>100</v>
      </c>
      <c r="D2208" s="344">
        <v>93.9</v>
      </c>
      <c r="E2208" s="37"/>
      <c r="F2208" s="37"/>
      <c r="G2208" s="37"/>
      <c r="H2208" s="37"/>
      <c r="I2208" s="37"/>
      <c r="J2208" s="37"/>
      <c r="K2208" s="37"/>
      <c r="L2208" s="343">
        <v>2206</v>
      </c>
      <c r="M2208" s="345">
        <v>-40</v>
      </c>
      <c r="N2208" s="345">
        <v>-46.099999999999994</v>
      </c>
      <c r="O2208" s="345">
        <v>-6.0999999999999943</v>
      </c>
    </row>
    <row r="2209" spans="1:15" x14ac:dyDescent="0.3">
      <c r="A2209" s="343">
        <v>2207</v>
      </c>
      <c r="B2209" s="344">
        <v>140</v>
      </c>
      <c r="C2209" s="344">
        <v>100</v>
      </c>
      <c r="D2209" s="344">
        <v>93.8</v>
      </c>
      <c r="E2209" s="37"/>
      <c r="F2209" s="37"/>
      <c r="G2209" s="37"/>
      <c r="H2209" s="37"/>
      <c r="I2209" s="37"/>
      <c r="J2209" s="37"/>
      <c r="K2209" s="37"/>
      <c r="L2209" s="343">
        <v>2207</v>
      </c>
      <c r="M2209" s="345">
        <v>-40</v>
      </c>
      <c r="N2209" s="345">
        <v>-46.2</v>
      </c>
      <c r="O2209" s="345">
        <v>-6.2000000000000028</v>
      </c>
    </row>
    <row r="2210" spans="1:15" x14ac:dyDescent="0.3">
      <c r="A2210" s="343">
        <v>2208</v>
      </c>
      <c r="B2210" s="344">
        <v>140</v>
      </c>
      <c r="C2210" s="344">
        <v>100</v>
      </c>
      <c r="D2210" s="344">
        <v>93.7</v>
      </c>
      <c r="E2210" s="37"/>
      <c r="F2210" s="37"/>
      <c r="G2210" s="37"/>
      <c r="H2210" s="37"/>
      <c r="I2210" s="37"/>
      <c r="J2210" s="37"/>
      <c r="K2210" s="37"/>
      <c r="L2210" s="343">
        <v>2208</v>
      </c>
      <c r="M2210" s="345">
        <v>-40</v>
      </c>
      <c r="N2210" s="345">
        <v>-46.3</v>
      </c>
      <c r="O2210" s="345">
        <v>-6.2999999999999972</v>
      </c>
    </row>
    <row r="2211" spans="1:15" x14ac:dyDescent="0.3">
      <c r="A2211" s="343">
        <v>2209</v>
      </c>
      <c r="B2211" s="344">
        <v>140</v>
      </c>
      <c r="C2211" s="344">
        <v>100</v>
      </c>
      <c r="D2211" s="344">
        <v>93.6</v>
      </c>
      <c r="E2211" s="37"/>
      <c r="F2211" s="37"/>
      <c r="G2211" s="37"/>
      <c r="H2211" s="37"/>
      <c r="I2211" s="37"/>
      <c r="J2211" s="37"/>
      <c r="K2211" s="37"/>
      <c r="L2211" s="343">
        <v>2209</v>
      </c>
      <c r="M2211" s="345">
        <v>-40</v>
      </c>
      <c r="N2211" s="345">
        <v>-46.400000000000006</v>
      </c>
      <c r="O2211" s="345">
        <v>-6.4000000000000057</v>
      </c>
    </row>
    <row r="2212" spans="1:15" x14ac:dyDescent="0.3">
      <c r="A2212" s="343">
        <v>2210</v>
      </c>
      <c r="B2212" s="344">
        <v>140</v>
      </c>
      <c r="C2212" s="344">
        <v>100</v>
      </c>
      <c r="D2212" s="344">
        <v>93.5</v>
      </c>
      <c r="E2212" s="37"/>
      <c r="F2212" s="37"/>
      <c r="G2212" s="37"/>
      <c r="H2212" s="37"/>
      <c r="I2212" s="37"/>
      <c r="J2212" s="37"/>
      <c r="K2212" s="37"/>
      <c r="L2212" s="343">
        <v>2210</v>
      </c>
      <c r="M2212" s="345">
        <v>-40</v>
      </c>
      <c r="N2212" s="345">
        <v>-46.5</v>
      </c>
      <c r="O2212" s="345">
        <v>-6.5</v>
      </c>
    </row>
    <row r="2213" spans="1:15" x14ac:dyDescent="0.3">
      <c r="A2213" s="343">
        <v>2211</v>
      </c>
      <c r="B2213" s="344">
        <v>140</v>
      </c>
      <c r="C2213" s="344">
        <v>100</v>
      </c>
      <c r="D2213" s="344">
        <v>93.4</v>
      </c>
      <c r="E2213" s="37"/>
      <c r="F2213" s="37"/>
      <c r="G2213" s="37"/>
      <c r="H2213" s="37"/>
      <c r="I2213" s="37"/>
      <c r="J2213" s="37"/>
      <c r="K2213" s="37"/>
      <c r="L2213" s="343">
        <v>2211</v>
      </c>
      <c r="M2213" s="345">
        <v>-40</v>
      </c>
      <c r="N2213" s="345">
        <v>-46.599999999999994</v>
      </c>
      <c r="O2213" s="345">
        <v>-6.5999999999999943</v>
      </c>
    </row>
    <row r="2214" spans="1:15" x14ac:dyDescent="0.3">
      <c r="A2214" s="343">
        <v>2212</v>
      </c>
      <c r="B2214" s="344">
        <v>140</v>
      </c>
      <c r="C2214" s="344">
        <v>100</v>
      </c>
      <c r="D2214" s="344">
        <v>93.3</v>
      </c>
      <c r="E2214" s="37"/>
      <c r="F2214" s="37"/>
      <c r="G2214" s="37"/>
      <c r="H2214" s="37"/>
      <c r="I2214" s="37"/>
      <c r="J2214" s="37"/>
      <c r="K2214" s="37"/>
      <c r="L2214" s="343">
        <v>2212</v>
      </c>
      <c r="M2214" s="345">
        <v>-40</v>
      </c>
      <c r="N2214" s="345">
        <v>-46.7</v>
      </c>
      <c r="O2214" s="345">
        <v>-6.7000000000000028</v>
      </c>
    </row>
    <row r="2215" spans="1:15" x14ac:dyDescent="0.3">
      <c r="A2215" s="343">
        <v>2213</v>
      </c>
      <c r="B2215" s="344">
        <v>140</v>
      </c>
      <c r="C2215" s="344">
        <v>100</v>
      </c>
      <c r="D2215" s="344">
        <v>93.2</v>
      </c>
      <c r="E2215" s="37"/>
      <c r="F2215" s="37"/>
      <c r="G2215" s="37"/>
      <c r="H2215" s="37"/>
      <c r="I2215" s="37"/>
      <c r="J2215" s="37"/>
      <c r="K2215" s="37"/>
      <c r="L2215" s="343">
        <v>2213</v>
      </c>
      <c r="M2215" s="345">
        <v>-40</v>
      </c>
      <c r="N2215" s="345">
        <v>-46.8</v>
      </c>
      <c r="O2215" s="345">
        <v>-6.7999999999999972</v>
      </c>
    </row>
    <row r="2216" spans="1:15" x14ac:dyDescent="0.3">
      <c r="A2216" s="343">
        <v>2214</v>
      </c>
      <c r="B2216" s="344">
        <v>140</v>
      </c>
      <c r="C2216" s="344">
        <v>100</v>
      </c>
      <c r="D2216" s="344">
        <v>93.1</v>
      </c>
      <c r="E2216" s="37"/>
      <c r="F2216" s="37"/>
      <c r="G2216" s="37"/>
      <c r="H2216" s="37"/>
      <c r="I2216" s="37"/>
      <c r="J2216" s="37"/>
      <c r="K2216" s="37"/>
      <c r="L2216" s="343">
        <v>2214</v>
      </c>
      <c r="M2216" s="345">
        <v>-40</v>
      </c>
      <c r="N2216" s="345">
        <v>-46.900000000000006</v>
      </c>
      <c r="O2216" s="345">
        <v>-6.9000000000000057</v>
      </c>
    </row>
    <row r="2217" spans="1:15" x14ac:dyDescent="0.3">
      <c r="A2217" s="343">
        <v>2215</v>
      </c>
      <c r="B2217" s="344">
        <v>140</v>
      </c>
      <c r="C2217" s="344">
        <v>100</v>
      </c>
      <c r="D2217" s="344">
        <v>93</v>
      </c>
      <c r="E2217" s="37"/>
      <c r="F2217" s="37"/>
      <c r="G2217" s="37"/>
      <c r="H2217" s="37"/>
      <c r="I2217" s="37"/>
      <c r="J2217" s="37"/>
      <c r="K2217" s="37"/>
      <c r="L2217" s="343">
        <v>2215</v>
      </c>
      <c r="M2217" s="345">
        <v>-40</v>
      </c>
      <c r="N2217" s="345">
        <v>-47</v>
      </c>
      <c r="O2217" s="345">
        <v>-7</v>
      </c>
    </row>
    <row r="2218" spans="1:15" x14ac:dyDescent="0.3">
      <c r="A2218" s="343">
        <v>2216</v>
      </c>
      <c r="B2218" s="344">
        <v>140</v>
      </c>
      <c r="C2218" s="344">
        <v>100</v>
      </c>
      <c r="D2218" s="344">
        <v>92.9</v>
      </c>
      <c r="E2218" s="37"/>
      <c r="F2218" s="37"/>
      <c r="G2218" s="37"/>
      <c r="H2218" s="37"/>
      <c r="I2218" s="37"/>
      <c r="J2218" s="37"/>
      <c r="K2218" s="37"/>
      <c r="L2218" s="343">
        <v>2216</v>
      </c>
      <c r="M2218" s="345">
        <v>-40</v>
      </c>
      <c r="N2218" s="345">
        <v>-47.099999999999994</v>
      </c>
      <c r="O2218" s="345">
        <v>-7.0999999999999943</v>
      </c>
    </row>
    <row r="2219" spans="1:15" x14ac:dyDescent="0.3">
      <c r="A2219" s="343">
        <v>2217</v>
      </c>
      <c r="B2219" s="344">
        <v>140</v>
      </c>
      <c r="C2219" s="344">
        <v>100</v>
      </c>
      <c r="D2219" s="344">
        <v>92.8</v>
      </c>
      <c r="E2219" s="37"/>
      <c r="F2219" s="37"/>
      <c r="G2219" s="37"/>
      <c r="H2219" s="37"/>
      <c r="I2219" s="37"/>
      <c r="J2219" s="37"/>
      <c r="K2219" s="37"/>
      <c r="L2219" s="343">
        <v>2217</v>
      </c>
      <c r="M2219" s="345">
        <v>-40</v>
      </c>
      <c r="N2219" s="345">
        <v>-47.2</v>
      </c>
      <c r="O2219" s="345">
        <v>-7.2000000000000028</v>
      </c>
    </row>
    <row r="2220" spans="1:15" x14ac:dyDescent="0.3">
      <c r="A2220" s="343">
        <v>2218</v>
      </c>
      <c r="B2220" s="344">
        <v>140</v>
      </c>
      <c r="C2220" s="344">
        <v>100</v>
      </c>
      <c r="D2220" s="344">
        <v>92.7</v>
      </c>
      <c r="E2220" s="37"/>
      <c r="F2220" s="37"/>
      <c r="G2220" s="37"/>
      <c r="H2220" s="37"/>
      <c r="I2220" s="37"/>
      <c r="J2220" s="37"/>
      <c r="K2220" s="37"/>
      <c r="L2220" s="343">
        <v>2218</v>
      </c>
      <c r="M2220" s="345">
        <v>-40</v>
      </c>
      <c r="N2220" s="345">
        <v>-47.3</v>
      </c>
      <c r="O2220" s="345">
        <v>-7.2999999999999972</v>
      </c>
    </row>
    <row r="2221" spans="1:15" x14ac:dyDescent="0.3">
      <c r="A2221" s="343">
        <v>2219</v>
      </c>
      <c r="B2221" s="344">
        <v>140</v>
      </c>
      <c r="C2221" s="344">
        <v>100</v>
      </c>
      <c r="D2221" s="344">
        <v>92.6</v>
      </c>
      <c r="E2221" s="37"/>
      <c r="F2221" s="37"/>
      <c r="G2221" s="37"/>
      <c r="H2221" s="37"/>
      <c r="I2221" s="37"/>
      <c r="J2221" s="37"/>
      <c r="K2221" s="37"/>
      <c r="L2221" s="343">
        <v>2219</v>
      </c>
      <c r="M2221" s="345">
        <v>-40</v>
      </c>
      <c r="N2221" s="345">
        <v>-47.400000000000006</v>
      </c>
      <c r="O2221" s="345">
        <v>-7.4000000000000057</v>
      </c>
    </row>
    <row r="2222" spans="1:15" x14ac:dyDescent="0.3">
      <c r="A2222" s="343">
        <v>2220</v>
      </c>
      <c r="B2222" s="344">
        <v>140</v>
      </c>
      <c r="C2222" s="344">
        <v>100</v>
      </c>
      <c r="D2222" s="344">
        <v>92.5</v>
      </c>
      <c r="E2222" s="37"/>
      <c r="F2222" s="37"/>
      <c r="G2222" s="37"/>
      <c r="H2222" s="37"/>
      <c r="I2222" s="37"/>
      <c r="J2222" s="37"/>
      <c r="K2222" s="37"/>
      <c r="L2222" s="343">
        <v>2220</v>
      </c>
      <c r="M2222" s="345">
        <v>-40</v>
      </c>
      <c r="N2222" s="345">
        <v>-47.5</v>
      </c>
      <c r="O2222" s="345">
        <v>-7.5</v>
      </c>
    </row>
    <row r="2223" spans="1:15" x14ac:dyDescent="0.3">
      <c r="A2223" s="343">
        <v>2221</v>
      </c>
      <c r="B2223" s="344">
        <v>140</v>
      </c>
      <c r="C2223" s="344">
        <v>100</v>
      </c>
      <c r="D2223" s="344">
        <v>92.4</v>
      </c>
      <c r="E2223" s="37"/>
      <c r="F2223" s="37"/>
      <c r="G2223" s="37"/>
      <c r="H2223" s="37"/>
      <c r="I2223" s="37"/>
      <c r="J2223" s="37"/>
      <c r="K2223" s="37"/>
      <c r="L2223" s="343">
        <v>2221</v>
      </c>
      <c r="M2223" s="345">
        <v>-40</v>
      </c>
      <c r="N2223" s="345">
        <v>-47.599999999999994</v>
      </c>
      <c r="O2223" s="345">
        <v>-7.5999999999999943</v>
      </c>
    </row>
    <row r="2224" spans="1:15" x14ac:dyDescent="0.3">
      <c r="A2224" s="343">
        <v>2222</v>
      </c>
      <c r="B2224" s="344">
        <v>140</v>
      </c>
      <c r="C2224" s="344">
        <v>100</v>
      </c>
      <c r="D2224" s="344">
        <v>92.3</v>
      </c>
      <c r="E2224" s="37"/>
      <c r="F2224" s="37"/>
      <c r="G2224" s="37"/>
      <c r="H2224" s="37"/>
      <c r="I2224" s="37"/>
      <c r="J2224" s="37"/>
      <c r="K2224" s="37"/>
      <c r="L2224" s="343">
        <v>2222</v>
      </c>
      <c r="M2224" s="345">
        <v>-40</v>
      </c>
      <c r="N2224" s="345">
        <v>-47.7</v>
      </c>
      <c r="O2224" s="345">
        <v>-7.7000000000000028</v>
      </c>
    </row>
    <row r="2225" spans="1:15" x14ac:dyDescent="0.3">
      <c r="A2225" s="343">
        <v>2223</v>
      </c>
      <c r="B2225" s="344">
        <v>140</v>
      </c>
      <c r="C2225" s="344">
        <v>100</v>
      </c>
      <c r="D2225" s="344">
        <v>92.2</v>
      </c>
      <c r="E2225" s="37"/>
      <c r="F2225" s="37"/>
      <c r="G2225" s="37"/>
      <c r="H2225" s="37"/>
      <c r="I2225" s="37"/>
      <c r="J2225" s="37"/>
      <c r="K2225" s="37"/>
      <c r="L2225" s="343">
        <v>2223</v>
      </c>
      <c r="M2225" s="345">
        <v>-40</v>
      </c>
      <c r="N2225" s="345">
        <v>-47.8</v>
      </c>
      <c r="O2225" s="345">
        <v>-7.7999999999999972</v>
      </c>
    </row>
    <row r="2226" spans="1:15" x14ac:dyDescent="0.3">
      <c r="A2226" s="343">
        <v>2224</v>
      </c>
      <c r="B2226" s="344">
        <v>140</v>
      </c>
      <c r="C2226" s="344">
        <v>100</v>
      </c>
      <c r="D2226" s="344">
        <v>92.1</v>
      </c>
      <c r="E2226" s="37"/>
      <c r="F2226" s="37"/>
      <c r="G2226" s="37"/>
      <c r="H2226" s="37"/>
      <c r="I2226" s="37"/>
      <c r="J2226" s="37"/>
      <c r="K2226" s="37"/>
      <c r="L2226" s="343">
        <v>2224</v>
      </c>
      <c r="M2226" s="345">
        <v>-40</v>
      </c>
      <c r="N2226" s="345">
        <v>-47.900000000000006</v>
      </c>
      <c r="O2226" s="345">
        <v>-7.9000000000000057</v>
      </c>
    </row>
    <row r="2227" spans="1:15" x14ac:dyDescent="0.3">
      <c r="A2227" s="343">
        <v>2225</v>
      </c>
      <c r="B2227" s="344">
        <v>140</v>
      </c>
      <c r="C2227" s="344">
        <v>100</v>
      </c>
      <c r="D2227" s="344">
        <v>92</v>
      </c>
      <c r="E2227" s="37"/>
      <c r="F2227" s="37"/>
      <c r="G2227" s="37"/>
      <c r="H2227" s="37"/>
      <c r="I2227" s="37"/>
      <c r="J2227" s="37"/>
      <c r="K2227" s="37"/>
      <c r="L2227" s="343">
        <v>2225</v>
      </c>
      <c r="M2227" s="345">
        <v>-40</v>
      </c>
      <c r="N2227" s="345">
        <v>-48</v>
      </c>
      <c r="O2227" s="345">
        <v>-8</v>
      </c>
    </row>
    <row r="2228" spans="1:15" x14ac:dyDescent="0.3">
      <c r="A2228" s="343">
        <v>2226</v>
      </c>
      <c r="B2228" s="344">
        <v>140</v>
      </c>
      <c r="C2228" s="344">
        <v>100</v>
      </c>
      <c r="D2228" s="344">
        <v>91.9</v>
      </c>
      <c r="E2228" s="37"/>
      <c r="F2228" s="37"/>
      <c r="G2228" s="37"/>
      <c r="H2228" s="37"/>
      <c r="I2228" s="37"/>
      <c r="J2228" s="37"/>
      <c r="K2228" s="37"/>
      <c r="L2228" s="343">
        <v>2226</v>
      </c>
      <c r="M2228" s="345">
        <v>-40</v>
      </c>
      <c r="N2228" s="345">
        <v>-48.099999999999994</v>
      </c>
      <c r="O2228" s="345">
        <v>-8.0999999999999943</v>
      </c>
    </row>
    <row r="2229" spans="1:15" x14ac:dyDescent="0.3">
      <c r="A2229" s="343">
        <v>2227</v>
      </c>
      <c r="B2229" s="344">
        <v>140</v>
      </c>
      <c r="C2229" s="344">
        <v>100</v>
      </c>
      <c r="D2229" s="344">
        <v>91.8</v>
      </c>
      <c r="E2229" s="37"/>
      <c r="F2229" s="37"/>
      <c r="G2229" s="37"/>
      <c r="H2229" s="37"/>
      <c r="I2229" s="37"/>
      <c r="J2229" s="37"/>
      <c r="K2229" s="37"/>
      <c r="L2229" s="343">
        <v>2227</v>
      </c>
      <c r="M2229" s="345">
        <v>-40</v>
      </c>
      <c r="N2229" s="345">
        <v>-48.2</v>
      </c>
      <c r="O2229" s="345">
        <v>-8.2000000000000028</v>
      </c>
    </row>
    <row r="2230" spans="1:15" x14ac:dyDescent="0.3">
      <c r="A2230" s="343">
        <v>2228</v>
      </c>
      <c r="B2230" s="344">
        <v>140</v>
      </c>
      <c r="C2230" s="344">
        <v>100</v>
      </c>
      <c r="D2230" s="344">
        <v>91.7</v>
      </c>
      <c r="E2230" s="37"/>
      <c r="F2230" s="37"/>
      <c r="G2230" s="37"/>
      <c r="H2230" s="37"/>
      <c r="I2230" s="37"/>
      <c r="J2230" s="37"/>
      <c r="K2230" s="37"/>
      <c r="L2230" s="343">
        <v>2228</v>
      </c>
      <c r="M2230" s="345">
        <v>-40</v>
      </c>
      <c r="N2230" s="345">
        <v>-48.3</v>
      </c>
      <c r="O2230" s="345">
        <v>-8.2999999999999972</v>
      </c>
    </row>
    <row r="2231" spans="1:15" x14ac:dyDescent="0.3">
      <c r="A2231" s="343">
        <v>2229</v>
      </c>
      <c r="B2231" s="344">
        <v>140</v>
      </c>
      <c r="C2231" s="344">
        <v>100</v>
      </c>
      <c r="D2231" s="344">
        <v>91.6</v>
      </c>
      <c r="E2231" s="37"/>
      <c r="F2231" s="37"/>
      <c r="G2231" s="37"/>
      <c r="H2231" s="37"/>
      <c r="I2231" s="37"/>
      <c r="J2231" s="37"/>
      <c r="K2231" s="37"/>
      <c r="L2231" s="343">
        <v>2229</v>
      </c>
      <c r="M2231" s="345">
        <v>-40</v>
      </c>
      <c r="N2231" s="345">
        <v>-48.400000000000006</v>
      </c>
      <c r="O2231" s="345">
        <v>-8.4000000000000057</v>
      </c>
    </row>
    <row r="2232" spans="1:15" x14ac:dyDescent="0.3">
      <c r="A2232" s="343">
        <v>2230</v>
      </c>
      <c r="B2232" s="344">
        <v>140</v>
      </c>
      <c r="C2232" s="344">
        <v>100</v>
      </c>
      <c r="D2232" s="344">
        <v>91.5</v>
      </c>
      <c r="E2232" s="37"/>
      <c r="F2232" s="37"/>
      <c r="G2232" s="37"/>
      <c r="H2232" s="37"/>
      <c r="I2232" s="37"/>
      <c r="J2232" s="37"/>
      <c r="K2232" s="37"/>
      <c r="L2232" s="343">
        <v>2230</v>
      </c>
      <c r="M2232" s="345">
        <v>-40</v>
      </c>
      <c r="N2232" s="345">
        <v>-48.5</v>
      </c>
      <c r="O2232" s="345">
        <v>-8.5</v>
      </c>
    </row>
    <row r="2233" spans="1:15" x14ac:dyDescent="0.3">
      <c r="A2233" s="343">
        <v>2231</v>
      </c>
      <c r="B2233" s="344">
        <v>140</v>
      </c>
      <c r="C2233" s="344">
        <v>100</v>
      </c>
      <c r="D2233" s="344">
        <v>91.4</v>
      </c>
      <c r="E2233" s="37"/>
      <c r="F2233" s="37"/>
      <c r="G2233" s="37"/>
      <c r="H2233" s="37"/>
      <c r="I2233" s="37"/>
      <c r="J2233" s="37"/>
      <c r="K2233" s="37"/>
      <c r="L2233" s="343">
        <v>2231</v>
      </c>
      <c r="M2233" s="345">
        <v>-40</v>
      </c>
      <c r="N2233" s="345">
        <v>-48.599999999999994</v>
      </c>
      <c r="O2233" s="345">
        <v>-8.5999999999999943</v>
      </c>
    </row>
    <row r="2234" spans="1:15" x14ac:dyDescent="0.3">
      <c r="A2234" s="343">
        <v>2232</v>
      </c>
      <c r="B2234" s="344">
        <v>140</v>
      </c>
      <c r="C2234" s="344">
        <v>100</v>
      </c>
      <c r="D2234" s="344">
        <v>91.3</v>
      </c>
      <c r="E2234" s="37"/>
      <c r="F2234" s="37"/>
      <c r="G2234" s="37"/>
      <c r="H2234" s="37"/>
      <c r="I2234" s="37"/>
      <c r="J2234" s="37"/>
      <c r="K2234" s="37"/>
      <c r="L2234" s="343">
        <v>2232</v>
      </c>
      <c r="M2234" s="345">
        <v>-40</v>
      </c>
      <c r="N2234" s="345">
        <v>-48.7</v>
      </c>
      <c r="O2234" s="345">
        <v>-8.7000000000000028</v>
      </c>
    </row>
    <row r="2235" spans="1:15" x14ac:dyDescent="0.3">
      <c r="A2235" s="343">
        <v>2233</v>
      </c>
      <c r="B2235" s="344">
        <v>140</v>
      </c>
      <c r="C2235" s="344">
        <v>100</v>
      </c>
      <c r="D2235" s="344">
        <v>91.2</v>
      </c>
      <c r="E2235" s="37"/>
      <c r="F2235" s="37"/>
      <c r="G2235" s="37"/>
      <c r="H2235" s="37"/>
      <c r="I2235" s="37"/>
      <c r="J2235" s="37"/>
      <c r="K2235" s="37"/>
      <c r="L2235" s="343">
        <v>2233</v>
      </c>
      <c r="M2235" s="345">
        <v>-40</v>
      </c>
      <c r="N2235" s="345">
        <v>-48.8</v>
      </c>
      <c r="O2235" s="345">
        <v>-8.7999999999999972</v>
      </c>
    </row>
    <row r="2236" spans="1:15" x14ac:dyDescent="0.3">
      <c r="A2236" s="343">
        <v>2234</v>
      </c>
      <c r="B2236" s="344">
        <v>140</v>
      </c>
      <c r="C2236" s="344">
        <v>100</v>
      </c>
      <c r="D2236" s="344">
        <v>91.1</v>
      </c>
      <c r="E2236" s="37"/>
      <c r="F2236" s="37"/>
      <c r="G2236" s="37"/>
      <c r="H2236" s="37"/>
      <c r="I2236" s="37"/>
      <c r="J2236" s="37"/>
      <c r="K2236" s="37"/>
      <c r="L2236" s="343">
        <v>2234</v>
      </c>
      <c r="M2236" s="345">
        <v>-40</v>
      </c>
      <c r="N2236" s="345">
        <v>-48.900000000000006</v>
      </c>
      <c r="O2236" s="345">
        <v>-8.9000000000000057</v>
      </c>
    </row>
    <row r="2237" spans="1:15" x14ac:dyDescent="0.3">
      <c r="A2237" s="343">
        <v>2235</v>
      </c>
      <c r="B2237" s="344">
        <v>140</v>
      </c>
      <c r="C2237" s="344">
        <v>100</v>
      </c>
      <c r="D2237" s="344">
        <v>91</v>
      </c>
      <c r="E2237" s="37"/>
      <c r="F2237" s="37"/>
      <c r="G2237" s="37"/>
      <c r="H2237" s="37"/>
      <c r="I2237" s="37"/>
      <c r="J2237" s="37"/>
      <c r="K2237" s="37"/>
      <c r="L2237" s="343">
        <v>2235</v>
      </c>
      <c r="M2237" s="345">
        <v>-40</v>
      </c>
      <c r="N2237" s="345">
        <v>-49</v>
      </c>
      <c r="O2237" s="345">
        <v>-9</v>
      </c>
    </row>
    <row r="2238" spans="1:15" x14ac:dyDescent="0.3">
      <c r="A2238" s="343">
        <v>2236</v>
      </c>
      <c r="B2238" s="344">
        <v>140</v>
      </c>
      <c r="C2238" s="344">
        <v>100</v>
      </c>
      <c r="D2238" s="344">
        <v>90.9</v>
      </c>
      <c r="E2238" s="37"/>
      <c r="F2238" s="37"/>
      <c r="G2238" s="37"/>
      <c r="H2238" s="37"/>
      <c r="I2238" s="37"/>
      <c r="J2238" s="37"/>
      <c r="K2238" s="37"/>
      <c r="L2238" s="343">
        <v>2236</v>
      </c>
      <c r="M2238" s="345">
        <v>-40</v>
      </c>
      <c r="N2238" s="345">
        <v>-49.099999999999994</v>
      </c>
      <c r="O2238" s="345">
        <v>-9.0999999999999943</v>
      </c>
    </row>
    <row r="2239" spans="1:15" x14ac:dyDescent="0.3">
      <c r="A2239" s="343">
        <v>2237</v>
      </c>
      <c r="B2239" s="344">
        <v>140</v>
      </c>
      <c r="C2239" s="344">
        <v>100</v>
      </c>
      <c r="D2239" s="344">
        <v>90.8</v>
      </c>
      <c r="E2239" s="37"/>
      <c r="F2239" s="37"/>
      <c r="G2239" s="37"/>
      <c r="H2239" s="37"/>
      <c r="I2239" s="37"/>
      <c r="J2239" s="37"/>
      <c r="K2239" s="37"/>
      <c r="L2239" s="343">
        <v>2237</v>
      </c>
      <c r="M2239" s="345">
        <v>-40</v>
      </c>
      <c r="N2239" s="345">
        <v>-49.2</v>
      </c>
      <c r="O2239" s="345">
        <v>-9.2000000000000028</v>
      </c>
    </row>
    <row r="2240" spans="1:15" x14ac:dyDescent="0.3">
      <c r="A2240" s="343">
        <v>2238</v>
      </c>
      <c r="B2240" s="344">
        <v>140</v>
      </c>
      <c r="C2240" s="344">
        <v>100</v>
      </c>
      <c r="D2240" s="344">
        <v>90.7</v>
      </c>
      <c r="E2240" s="37"/>
      <c r="F2240" s="37"/>
      <c r="G2240" s="37"/>
      <c r="H2240" s="37"/>
      <c r="I2240" s="37"/>
      <c r="J2240" s="37"/>
      <c r="K2240" s="37"/>
      <c r="L2240" s="343">
        <v>2238</v>
      </c>
      <c r="M2240" s="345">
        <v>-40</v>
      </c>
      <c r="N2240" s="345">
        <v>-49.3</v>
      </c>
      <c r="O2240" s="345">
        <v>-9.2999999999999972</v>
      </c>
    </row>
    <row r="2241" spans="1:15" x14ac:dyDescent="0.3">
      <c r="A2241" s="343">
        <v>2239</v>
      </c>
      <c r="B2241" s="344">
        <v>140</v>
      </c>
      <c r="C2241" s="344">
        <v>100</v>
      </c>
      <c r="D2241" s="344">
        <v>90.6</v>
      </c>
      <c r="E2241" s="37"/>
      <c r="F2241" s="37"/>
      <c r="G2241" s="37"/>
      <c r="H2241" s="37"/>
      <c r="I2241" s="37"/>
      <c r="J2241" s="37"/>
      <c r="K2241" s="37"/>
      <c r="L2241" s="343">
        <v>2239</v>
      </c>
      <c r="M2241" s="345">
        <v>-40</v>
      </c>
      <c r="N2241" s="345">
        <v>-49.400000000000006</v>
      </c>
      <c r="O2241" s="345">
        <v>-9.4000000000000057</v>
      </c>
    </row>
    <row r="2242" spans="1:15" x14ac:dyDescent="0.3">
      <c r="A2242" s="343">
        <v>2240</v>
      </c>
      <c r="B2242" s="344">
        <v>140</v>
      </c>
      <c r="C2242" s="344">
        <v>100</v>
      </c>
      <c r="D2242" s="344">
        <v>90.5</v>
      </c>
      <c r="E2242" s="37"/>
      <c r="F2242" s="37"/>
      <c r="G2242" s="37"/>
      <c r="H2242" s="37"/>
      <c r="I2242" s="37"/>
      <c r="J2242" s="37"/>
      <c r="K2242" s="37"/>
      <c r="L2242" s="343">
        <v>2240</v>
      </c>
      <c r="M2242" s="345">
        <v>-40</v>
      </c>
      <c r="N2242" s="345">
        <v>-49.5</v>
      </c>
      <c r="O2242" s="345">
        <v>-9.5</v>
      </c>
    </row>
    <row r="2243" spans="1:15" x14ac:dyDescent="0.3">
      <c r="A2243" s="343">
        <v>2241</v>
      </c>
      <c r="B2243" s="344">
        <v>140</v>
      </c>
      <c r="C2243" s="344">
        <v>100</v>
      </c>
      <c r="D2243" s="344">
        <v>90.4</v>
      </c>
      <c r="E2243" s="37"/>
      <c r="F2243" s="37"/>
      <c r="G2243" s="37"/>
      <c r="H2243" s="37"/>
      <c r="I2243" s="37"/>
      <c r="J2243" s="37"/>
      <c r="K2243" s="37"/>
      <c r="L2243" s="343">
        <v>2241</v>
      </c>
      <c r="M2243" s="345">
        <v>-40</v>
      </c>
      <c r="N2243" s="345">
        <v>-49.599999999999994</v>
      </c>
      <c r="O2243" s="345">
        <v>-9.5999999999999943</v>
      </c>
    </row>
    <row r="2244" spans="1:15" x14ac:dyDescent="0.3">
      <c r="A2244" s="343">
        <v>2242</v>
      </c>
      <c r="B2244" s="344">
        <v>140</v>
      </c>
      <c r="C2244" s="344">
        <v>100</v>
      </c>
      <c r="D2244" s="344">
        <v>90.3</v>
      </c>
      <c r="E2244" s="37"/>
      <c r="F2244" s="37"/>
      <c r="G2244" s="37"/>
      <c r="H2244" s="37"/>
      <c r="I2244" s="37"/>
      <c r="J2244" s="37"/>
      <c r="K2244" s="37"/>
      <c r="L2244" s="343">
        <v>2242</v>
      </c>
      <c r="M2244" s="345">
        <v>-40</v>
      </c>
      <c r="N2244" s="345">
        <v>-49.7</v>
      </c>
      <c r="O2244" s="345">
        <v>-9.7000000000000028</v>
      </c>
    </row>
    <row r="2245" spans="1:15" x14ac:dyDescent="0.3">
      <c r="A2245" s="343">
        <v>2243</v>
      </c>
      <c r="B2245" s="344">
        <v>140</v>
      </c>
      <c r="C2245" s="344">
        <v>100</v>
      </c>
      <c r="D2245" s="344">
        <v>90.2</v>
      </c>
      <c r="E2245" s="37"/>
      <c r="F2245" s="37"/>
      <c r="G2245" s="37"/>
      <c r="H2245" s="37"/>
      <c r="I2245" s="37"/>
      <c r="J2245" s="37"/>
      <c r="K2245" s="37"/>
      <c r="L2245" s="343">
        <v>2243</v>
      </c>
      <c r="M2245" s="345">
        <v>-40</v>
      </c>
      <c r="N2245" s="345">
        <v>-49.8</v>
      </c>
      <c r="O2245" s="345">
        <v>-9.7999999999999972</v>
      </c>
    </row>
    <row r="2246" spans="1:15" x14ac:dyDescent="0.3">
      <c r="A2246" s="343">
        <v>2244</v>
      </c>
      <c r="B2246" s="344">
        <v>140</v>
      </c>
      <c r="C2246" s="344">
        <v>100</v>
      </c>
      <c r="D2246" s="344">
        <v>90.1</v>
      </c>
      <c r="E2246" s="37"/>
      <c r="F2246" s="37"/>
      <c r="G2246" s="37"/>
      <c r="H2246" s="37"/>
      <c r="I2246" s="37"/>
      <c r="J2246" s="37"/>
      <c r="K2246" s="37"/>
      <c r="L2246" s="343">
        <v>2244</v>
      </c>
      <c r="M2246" s="345">
        <v>-40</v>
      </c>
      <c r="N2246" s="345">
        <v>-49.900000000000006</v>
      </c>
      <c r="O2246" s="345">
        <v>-9.9000000000000057</v>
      </c>
    </row>
    <row r="2247" spans="1:15" x14ac:dyDescent="0.3">
      <c r="A2247" s="343">
        <v>2245</v>
      </c>
      <c r="B2247" s="344">
        <v>140</v>
      </c>
      <c r="C2247" s="344">
        <v>100</v>
      </c>
      <c r="D2247" s="344">
        <v>90</v>
      </c>
      <c r="E2247" s="37"/>
      <c r="F2247" s="37"/>
      <c r="G2247" s="37"/>
      <c r="H2247" s="37"/>
      <c r="I2247" s="37"/>
      <c r="J2247" s="37"/>
      <c r="K2247" s="37"/>
      <c r="L2247" s="343">
        <v>2245</v>
      </c>
      <c r="M2247" s="345">
        <v>-40</v>
      </c>
      <c r="N2247" s="345">
        <v>-50</v>
      </c>
      <c r="O2247" s="345">
        <v>-10</v>
      </c>
    </row>
    <row r="2248" spans="1:15" x14ac:dyDescent="0.3">
      <c r="A2248" s="343">
        <v>2246</v>
      </c>
      <c r="B2248" s="344">
        <v>140</v>
      </c>
      <c r="C2248" s="344">
        <v>100</v>
      </c>
      <c r="D2248" s="344">
        <v>89.9</v>
      </c>
      <c r="E2248" s="37"/>
      <c r="F2248" s="37"/>
      <c r="G2248" s="37"/>
      <c r="H2248" s="37"/>
      <c r="I2248" s="37"/>
      <c r="J2248" s="37"/>
      <c r="K2248" s="37"/>
      <c r="L2248" s="343">
        <v>2246</v>
      </c>
      <c r="M2248" s="345">
        <v>-40</v>
      </c>
      <c r="N2248" s="345">
        <v>-50.099999999999994</v>
      </c>
      <c r="O2248" s="345">
        <v>-10.099999999999994</v>
      </c>
    </row>
    <row r="2249" spans="1:15" x14ac:dyDescent="0.3">
      <c r="A2249" s="343">
        <v>2247</v>
      </c>
      <c r="B2249" s="344">
        <v>140</v>
      </c>
      <c r="C2249" s="344">
        <v>100</v>
      </c>
      <c r="D2249" s="344">
        <v>89.8</v>
      </c>
      <c r="E2249" s="37"/>
      <c r="F2249" s="37"/>
      <c r="G2249" s="37"/>
      <c r="H2249" s="37"/>
      <c r="I2249" s="37"/>
      <c r="J2249" s="37"/>
      <c r="K2249" s="37"/>
      <c r="L2249" s="343">
        <v>2247</v>
      </c>
      <c r="M2249" s="345">
        <v>-40</v>
      </c>
      <c r="N2249" s="345">
        <v>-50.2</v>
      </c>
      <c r="O2249" s="345">
        <v>-10.200000000000003</v>
      </c>
    </row>
    <row r="2250" spans="1:15" x14ac:dyDescent="0.3">
      <c r="A2250" s="343">
        <v>2248</v>
      </c>
      <c r="B2250" s="344">
        <v>140</v>
      </c>
      <c r="C2250" s="344">
        <v>100</v>
      </c>
      <c r="D2250" s="344">
        <v>89.7</v>
      </c>
      <c r="E2250" s="37"/>
      <c r="F2250" s="37"/>
      <c r="G2250" s="37"/>
      <c r="H2250" s="37"/>
      <c r="I2250" s="37"/>
      <c r="J2250" s="37"/>
      <c r="K2250" s="37"/>
      <c r="L2250" s="343">
        <v>2248</v>
      </c>
      <c r="M2250" s="345">
        <v>-40</v>
      </c>
      <c r="N2250" s="345">
        <v>-50.3</v>
      </c>
      <c r="O2250" s="345">
        <v>-10.299999999999997</v>
      </c>
    </row>
    <row r="2251" spans="1:15" x14ac:dyDescent="0.3">
      <c r="A2251" s="343">
        <v>2249</v>
      </c>
      <c r="B2251" s="344">
        <v>140</v>
      </c>
      <c r="C2251" s="344">
        <v>100</v>
      </c>
      <c r="D2251" s="344">
        <v>89.6</v>
      </c>
      <c r="E2251" s="37"/>
      <c r="F2251" s="37"/>
      <c r="G2251" s="37"/>
      <c r="H2251" s="37"/>
      <c r="I2251" s="37"/>
      <c r="J2251" s="37"/>
      <c r="K2251" s="37"/>
      <c r="L2251" s="343">
        <v>2249</v>
      </c>
      <c r="M2251" s="345">
        <v>-40</v>
      </c>
      <c r="N2251" s="345">
        <v>-50.400000000000006</v>
      </c>
      <c r="O2251" s="345">
        <v>-10.400000000000006</v>
      </c>
    </row>
    <row r="2252" spans="1:15" x14ac:dyDescent="0.3">
      <c r="A2252" s="343">
        <v>2250</v>
      </c>
      <c r="B2252" s="344">
        <v>140</v>
      </c>
      <c r="C2252" s="344">
        <v>100</v>
      </c>
      <c r="D2252" s="344">
        <v>89.5</v>
      </c>
      <c r="E2252" s="37"/>
      <c r="F2252" s="37"/>
      <c r="G2252" s="37"/>
      <c r="H2252" s="37"/>
      <c r="I2252" s="37"/>
      <c r="J2252" s="37"/>
      <c r="K2252" s="37"/>
      <c r="L2252" s="343">
        <v>2250</v>
      </c>
      <c r="M2252" s="345">
        <v>-40</v>
      </c>
      <c r="N2252" s="345">
        <v>-50.5</v>
      </c>
      <c r="O2252" s="345">
        <v>-10.5</v>
      </c>
    </row>
    <row r="2253" spans="1:15" x14ac:dyDescent="0.3">
      <c r="A2253" s="343">
        <v>2251</v>
      </c>
      <c r="B2253" s="344">
        <v>140</v>
      </c>
      <c r="C2253" s="344">
        <v>100</v>
      </c>
      <c r="D2253" s="344">
        <v>89.4</v>
      </c>
      <c r="E2253" s="37"/>
      <c r="F2253" s="37"/>
      <c r="G2253" s="37"/>
      <c r="H2253" s="37"/>
      <c r="I2253" s="37"/>
      <c r="J2253" s="37"/>
      <c r="K2253" s="37"/>
      <c r="L2253" s="343">
        <v>2251</v>
      </c>
      <c r="M2253" s="345">
        <v>-40</v>
      </c>
      <c r="N2253" s="345">
        <v>-50.599999999999994</v>
      </c>
      <c r="O2253" s="345">
        <v>-10.599999999999994</v>
      </c>
    </row>
    <row r="2254" spans="1:15" x14ac:dyDescent="0.3">
      <c r="A2254" s="343">
        <v>2252</v>
      </c>
      <c r="B2254" s="344">
        <v>140</v>
      </c>
      <c r="C2254" s="344">
        <v>100</v>
      </c>
      <c r="D2254" s="344">
        <v>89.3</v>
      </c>
      <c r="E2254" s="37"/>
      <c r="F2254" s="37"/>
      <c r="G2254" s="37"/>
      <c r="H2254" s="37"/>
      <c r="I2254" s="37"/>
      <c r="J2254" s="37"/>
      <c r="K2254" s="37"/>
      <c r="L2254" s="343">
        <v>2252</v>
      </c>
      <c r="M2254" s="345">
        <v>-40</v>
      </c>
      <c r="N2254" s="345">
        <v>-50.7</v>
      </c>
      <c r="O2254" s="345">
        <v>-10.700000000000003</v>
      </c>
    </row>
    <row r="2255" spans="1:15" x14ac:dyDescent="0.3">
      <c r="A2255" s="343">
        <v>2253</v>
      </c>
      <c r="B2255" s="344">
        <v>140</v>
      </c>
      <c r="C2255" s="344">
        <v>100</v>
      </c>
      <c r="D2255" s="344">
        <v>89.2</v>
      </c>
      <c r="E2255" s="37"/>
      <c r="F2255" s="37"/>
      <c r="G2255" s="37"/>
      <c r="H2255" s="37"/>
      <c r="I2255" s="37"/>
      <c r="J2255" s="37"/>
      <c r="K2255" s="37"/>
      <c r="L2255" s="343">
        <v>2253</v>
      </c>
      <c r="M2255" s="345">
        <v>-40</v>
      </c>
      <c r="N2255" s="345">
        <v>-50.8</v>
      </c>
      <c r="O2255" s="345">
        <v>-10.799999999999997</v>
      </c>
    </row>
    <row r="2256" spans="1:15" x14ac:dyDescent="0.3">
      <c r="A2256" s="343">
        <v>2254</v>
      </c>
      <c r="B2256" s="344">
        <v>140</v>
      </c>
      <c r="C2256" s="344">
        <v>100</v>
      </c>
      <c r="D2256" s="344">
        <v>89.1</v>
      </c>
      <c r="E2256" s="37"/>
      <c r="F2256" s="37"/>
      <c r="G2256" s="37"/>
      <c r="H2256" s="37"/>
      <c r="I2256" s="37"/>
      <c r="J2256" s="37"/>
      <c r="K2256" s="37"/>
      <c r="L2256" s="343">
        <v>2254</v>
      </c>
      <c r="M2256" s="345">
        <v>-40</v>
      </c>
      <c r="N2256" s="345">
        <v>-50.900000000000006</v>
      </c>
      <c r="O2256" s="345">
        <v>-10.900000000000006</v>
      </c>
    </row>
    <row r="2257" spans="1:15" x14ac:dyDescent="0.3">
      <c r="A2257" s="343">
        <v>2255</v>
      </c>
      <c r="B2257" s="344">
        <v>140</v>
      </c>
      <c r="C2257" s="344">
        <v>100</v>
      </c>
      <c r="D2257" s="344">
        <v>89</v>
      </c>
      <c r="E2257" s="37"/>
      <c r="F2257" s="37"/>
      <c r="G2257" s="37"/>
      <c r="H2257" s="37"/>
      <c r="I2257" s="37"/>
      <c r="J2257" s="37"/>
      <c r="K2257" s="37"/>
      <c r="L2257" s="343">
        <v>2255</v>
      </c>
      <c r="M2257" s="345">
        <v>-40</v>
      </c>
      <c r="N2257" s="345">
        <v>-51</v>
      </c>
      <c r="O2257" s="345">
        <v>-11</v>
      </c>
    </row>
    <row r="2258" spans="1:15" x14ac:dyDescent="0.3">
      <c r="A2258" s="343">
        <v>2256</v>
      </c>
      <c r="B2258" s="344">
        <v>140</v>
      </c>
      <c r="C2258" s="344">
        <v>100</v>
      </c>
      <c r="D2258" s="344">
        <v>88.9</v>
      </c>
      <c r="E2258" s="37"/>
      <c r="F2258" s="37"/>
      <c r="G2258" s="37"/>
      <c r="H2258" s="37"/>
      <c r="I2258" s="37"/>
      <c r="J2258" s="37"/>
      <c r="K2258" s="37"/>
      <c r="L2258" s="343">
        <v>2256</v>
      </c>
      <c r="M2258" s="345">
        <v>-40</v>
      </c>
      <c r="N2258" s="345">
        <v>-51.099999999999994</v>
      </c>
      <c r="O2258" s="345">
        <v>-11.099999999999994</v>
      </c>
    </row>
    <row r="2259" spans="1:15" x14ac:dyDescent="0.3">
      <c r="A2259" s="343">
        <v>2257</v>
      </c>
      <c r="B2259" s="344">
        <v>140</v>
      </c>
      <c r="C2259" s="344">
        <v>100</v>
      </c>
      <c r="D2259" s="344">
        <v>88.8</v>
      </c>
      <c r="E2259" s="37"/>
      <c r="F2259" s="37"/>
      <c r="G2259" s="37"/>
      <c r="H2259" s="37"/>
      <c r="I2259" s="37"/>
      <c r="J2259" s="37"/>
      <c r="K2259" s="37"/>
      <c r="L2259" s="343">
        <v>2257</v>
      </c>
      <c r="M2259" s="345">
        <v>-40</v>
      </c>
      <c r="N2259" s="345">
        <v>-51.2</v>
      </c>
      <c r="O2259" s="345">
        <v>-11.200000000000003</v>
      </c>
    </row>
    <row r="2260" spans="1:15" x14ac:dyDescent="0.3">
      <c r="A2260" s="343">
        <v>2258</v>
      </c>
      <c r="B2260" s="344">
        <v>140</v>
      </c>
      <c r="C2260" s="344">
        <v>100</v>
      </c>
      <c r="D2260" s="344">
        <v>88.7</v>
      </c>
      <c r="E2260" s="37"/>
      <c r="F2260" s="37"/>
      <c r="G2260" s="37"/>
      <c r="H2260" s="37"/>
      <c r="I2260" s="37"/>
      <c r="J2260" s="37"/>
      <c r="K2260" s="37"/>
      <c r="L2260" s="343">
        <v>2258</v>
      </c>
      <c r="M2260" s="345">
        <v>-40</v>
      </c>
      <c r="N2260" s="345">
        <v>-51.3</v>
      </c>
      <c r="O2260" s="345">
        <v>-11.299999999999997</v>
      </c>
    </row>
    <row r="2261" spans="1:15" x14ac:dyDescent="0.3">
      <c r="A2261" s="343">
        <v>2259</v>
      </c>
      <c r="B2261" s="344">
        <v>140</v>
      </c>
      <c r="C2261" s="344">
        <v>100</v>
      </c>
      <c r="D2261" s="344">
        <v>88.6</v>
      </c>
      <c r="E2261" s="37"/>
      <c r="F2261" s="37"/>
      <c r="G2261" s="37"/>
      <c r="H2261" s="37"/>
      <c r="I2261" s="37"/>
      <c r="J2261" s="37"/>
      <c r="K2261" s="37"/>
      <c r="L2261" s="343">
        <v>2259</v>
      </c>
      <c r="M2261" s="345">
        <v>-40</v>
      </c>
      <c r="N2261" s="345">
        <v>-51.400000000000006</v>
      </c>
      <c r="O2261" s="345">
        <v>-11.400000000000006</v>
      </c>
    </row>
    <row r="2262" spans="1:15" x14ac:dyDescent="0.3">
      <c r="A2262" s="343">
        <v>2260</v>
      </c>
      <c r="B2262" s="344">
        <v>140</v>
      </c>
      <c r="C2262" s="344">
        <v>100</v>
      </c>
      <c r="D2262" s="344">
        <v>88.5</v>
      </c>
      <c r="E2262" s="37"/>
      <c r="F2262" s="37"/>
      <c r="G2262" s="37"/>
      <c r="H2262" s="37"/>
      <c r="I2262" s="37"/>
      <c r="J2262" s="37"/>
      <c r="K2262" s="37"/>
      <c r="L2262" s="343">
        <v>2260</v>
      </c>
      <c r="M2262" s="345">
        <v>-40</v>
      </c>
      <c r="N2262" s="345">
        <v>-51.5</v>
      </c>
      <c r="O2262" s="345">
        <v>-11.5</v>
      </c>
    </row>
    <row r="2263" spans="1:15" x14ac:dyDescent="0.3">
      <c r="A2263" s="343">
        <v>2261</v>
      </c>
      <c r="B2263" s="344">
        <v>140</v>
      </c>
      <c r="C2263" s="344">
        <v>100</v>
      </c>
      <c r="D2263" s="344">
        <v>88.4</v>
      </c>
      <c r="E2263" s="37"/>
      <c r="F2263" s="37"/>
      <c r="G2263" s="37"/>
      <c r="H2263" s="37"/>
      <c r="I2263" s="37"/>
      <c r="J2263" s="37"/>
      <c r="K2263" s="37"/>
      <c r="L2263" s="343">
        <v>2261</v>
      </c>
      <c r="M2263" s="345">
        <v>-40</v>
      </c>
      <c r="N2263" s="345">
        <v>-51.599999999999994</v>
      </c>
      <c r="O2263" s="345">
        <v>-11.599999999999994</v>
      </c>
    </row>
    <row r="2264" spans="1:15" x14ac:dyDescent="0.3">
      <c r="A2264" s="343">
        <v>2262</v>
      </c>
      <c r="B2264" s="344">
        <v>140</v>
      </c>
      <c r="C2264" s="344">
        <v>100</v>
      </c>
      <c r="D2264" s="344">
        <v>88.3</v>
      </c>
      <c r="E2264" s="37"/>
      <c r="F2264" s="37"/>
      <c r="G2264" s="37"/>
      <c r="H2264" s="37"/>
      <c r="I2264" s="37"/>
      <c r="J2264" s="37"/>
      <c r="K2264" s="37"/>
      <c r="L2264" s="343">
        <v>2262</v>
      </c>
      <c r="M2264" s="345">
        <v>-40</v>
      </c>
      <c r="N2264" s="345">
        <v>-51.7</v>
      </c>
      <c r="O2264" s="345">
        <v>-11.700000000000003</v>
      </c>
    </row>
    <row r="2265" spans="1:15" x14ac:dyDescent="0.3">
      <c r="A2265" s="343">
        <v>2263</v>
      </c>
      <c r="B2265" s="344">
        <v>140</v>
      </c>
      <c r="C2265" s="344">
        <v>100</v>
      </c>
      <c r="D2265" s="344">
        <v>88.2</v>
      </c>
      <c r="E2265" s="37"/>
      <c r="F2265" s="37"/>
      <c r="G2265" s="37"/>
      <c r="H2265" s="37"/>
      <c r="I2265" s="37"/>
      <c r="J2265" s="37"/>
      <c r="K2265" s="37"/>
      <c r="L2265" s="343">
        <v>2263</v>
      </c>
      <c r="M2265" s="345">
        <v>-40</v>
      </c>
      <c r="N2265" s="345">
        <v>-51.8</v>
      </c>
      <c r="O2265" s="345">
        <v>-11.799999999999997</v>
      </c>
    </row>
    <row r="2266" spans="1:15" x14ac:dyDescent="0.3">
      <c r="A2266" s="343">
        <v>2264</v>
      </c>
      <c r="B2266" s="344">
        <v>140</v>
      </c>
      <c r="C2266" s="344">
        <v>100</v>
      </c>
      <c r="D2266" s="344">
        <v>88.1</v>
      </c>
      <c r="E2266" s="37"/>
      <c r="F2266" s="37"/>
      <c r="G2266" s="37"/>
      <c r="H2266" s="37"/>
      <c r="I2266" s="37"/>
      <c r="J2266" s="37"/>
      <c r="K2266" s="37"/>
      <c r="L2266" s="343">
        <v>2264</v>
      </c>
      <c r="M2266" s="345">
        <v>-40</v>
      </c>
      <c r="N2266" s="345">
        <v>-51.900000000000006</v>
      </c>
      <c r="O2266" s="345">
        <v>-11.900000000000006</v>
      </c>
    </row>
    <row r="2267" spans="1:15" x14ac:dyDescent="0.3">
      <c r="A2267" s="343">
        <v>2265</v>
      </c>
      <c r="B2267" s="344">
        <v>140</v>
      </c>
      <c r="C2267" s="344">
        <v>100</v>
      </c>
      <c r="D2267" s="344">
        <v>88</v>
      </c>
      <c r="E2267" s="37"/>
      <c r="F2267" s="37"/>
      <c r="G2267" s="37"/>
      <c r="H2267" s="37"/>
      <c r="I2267" s="37"/>
      <c r="J2267" s="37"/>
      <c r="K2267" s="37"/>
      <c r="L2267" s="343">
        <v>2265</v>
      </c>
      <c r="M2267" s="345">
        <v>-40</v>
      </c>
      <c r="N2267" s="345">
        <v>-52</v>
      </c>
      <c r="O2267" s="345">
        <v>-12</v>
      </c>
    </row>
    <row r="2268" spans="1:15" x14ac:dyDescent="0.3">
      <c r="A2268" s="343">
        <v>2266</v>
      </c>
      <c r="B2268" s="344">
        <v>140</v>
      </c>
      <c r="C2268" s="344">
        <v>100</v>
      </c>
      <c r="D2268" s="344">
        <v>87.9</v>
      </c>
      <c r="E2268" s="37"/>
      <c r="F2268" s="37"/>
      <c r="G2268" s="37"/>
      <c r="H2268" s="37"/>
      <c r="I2268" s="37"/>
      <c r="J2268" s="37"/>
      <c r="K2268" s="37"/>
      <c r="L2268" s="343">
        <v>2266</v>
      </c>
      <c r="M2268" s="345">
        <v>-40</v>
      </c>
      <c r="N2268" s="345">
        <v>-52.099999999999994</v>
      </c>
      <c r="O2268" s="345">
        <v>-12.099999999999994</v>
      </c>
    </row>
    <row r="2269" spans="1:15" x14ac:dyDescent="0.3">
      <c r="A2269" s="343">
        <v>2267</v>
      </c>
      <c r="B2269" s="344">
        <v>140</v>
      </c>
      <c r="C2269" s="344">
        <v>100</v>
      </c>
      <c r="D2269" s="344">
        <v>87.8</v>
      </c>
      <c r="E2269" s="37"/>
      <c r="F2269" s="37"/>
      <c r="G2269" s="37"/>
      <c r="H2269" s="37"/>
      <c r="I2269" s="37"/>
      <c r="J2269" s="37"/>
      <c r="K2269" s="37"/>
      <c r="L2269" s="343">
        <v>2267</v>
      </c>
      <c r="M2269" s="345">
        <v>-40</v>
      </c>
      <c r="N2269" s="345">
        <v>-52.2</v>
      </c>
      <c r="O2269" s="345">
        <v>-12.200000000000003</v>
      </c>
    </row>
    <row r="2270" spans="1:15" x14ac:dyDescent="0.3">
      <c r="A2270" s="343">
        <v>2268</v>
      </c>
      <c r="B2270" s="344">
        <v>140</v>
      </c>
      <c r="C2270" s="344">
        <v>100</v>
      </c>
      <c r="D2270" s="344">
        <v>87.7</v>
      </c>
      <c r="E2270" s="37"/>
      <c r="F2270" s="37"/>
      <c r="G2270" s="37"/>
      <c r="H2270" s="37"/>
      <c r="I2270" s="37"/>
      <c r="J2270" s="37"/>
      <c r="K2270" s="37"/>
      <c r="L2270" s="343">
        <v>2268</v>
      </c>
      <c r="M2270" s="345">
        <v>-40</v>
      </c>
      <c r="N2270" s="345">
        <v>-52.3</v>
      </c>
      <c r="O2270" s="345">
        <v>-12.299999999999997</v>
      </c>
    </row>
    <row r="2271" spans="1:15" x14ac:dyDescent="0.3">
      <c r="A2271" s="343">
        <v>2269</v>
      </c>
      <c r="B2271" s="344">
        <v>140</v>
      </c>
      <c r="C2271" s="344">
        <v>100</v>
      </c>
      <c r="D2271" s="344">
        <v>87.6</v>
      </c>
      <c r="E2271" s="37"/>
      <c r="F2271" s="37"/>
      <c r="G2271" s="37"/>
      <c r="H2271" s="37"/>
      <c r="I2271" s="37"/>
      <c r="J2271" s="37"/>
      <c r="K2271" s="37"/>
      <c r="L2271" s="343">
        <v>2269</v>
      </c>
      <c r="M2271" s="345">
        <v>-40</v>
      </c>
      <c r="N2271" s="345">
        <v>-52.400000000000006</v>
      </c>
      <c r="O2271" s="345">
        <v>-12.400000000000006</v>
      </c>
    </row>
    <row r="2272" spans="1:15" x14ac:dyDescent="0.3">
      <c r="A2272" s="343">
        <v>2270</v>
      </c>
      <c r="B2272" s="344">
        <v>140</v>
      </c>
      <c r="C2272" s="344">
        <v>100</v>
      </c>
      <c r="D2272" s="344">
        <v>87.5</v>
      </c>
      <c r="E2272" s="37"/>
      <c r="F2272" s="37"/>
      <c r="G2272" s="37"/>
      <c r="H2272" s="37"/>
      <c r="I2272" s="37"/>
      <c r="J2272" s="37"/>
      <c r="K2272" s="37"/>
      <c r="L2272" s="343">
        <v>2270</v>
      </c>
      <c r="M2272" s="345">
        <v>-40</v>
      </c>
      <c r="N2272" s="345">
        <v>-52.5</v>
      </c>
      <c r="O2272" s="345">
        <v>-12.5</v>
      </c>
    </row>
    <row r="2273" spans="1:15" x14ac:dyDescent="0.3">
      <c r="A2273" s="343">
        <v>2271</v>
      </c>
      <c r="B2273" s="344">
        <v>140</v>
      </c>
      <c r="C2273" s="344">
        <v>100</v>
      </c>
      <c r="D2273" s="344">
        <v>87.4</v>
      </c>
      <c r="E2273" s="37"/>
      <c r="F2273" s="37"/>
      <c r="G2273" s="37"/>
      <c r="H2273" s="37"/>
      <c r="I2273" s="37"/>
      <c r="J2273" s="37"/>
      <c r="K2273" s="37"/>
      <c r="L2273" s="343">
        <v>2271</v>
      </c>
      <c r="M2273" s="345">
        <v>-40</v>
      </c>
      <c r="N2273" s="345">
        <v>-52.599999999999994</v>
      </c>
      <c r="O2273" s="345">
        <v>-12.599999999999994</v>
      </c>
    </row>
    <row r="2274" spans="1:15" x14ac:dyDescent="0.3">
      <c r="A2274" s="343">
        <v>2272</v>
      </c>
      <c r="B2274" s="344">
        <v>140</v>
      </c>
      <c r="C2274" s="344">
        <v>100</v>
      </c>
      <c r="D2274" s="344">
        <v>87.3</v>
      </c>
      <c r="E2274" s="37"/>
      <c r="F2274" s="37"/>
      <c r="G2274" s="37"/>
      <c r="H2274" s="37"/>
      <c r="I2274" s="37"/>
      <c r="J2274" s="37"/>
      <c r="K2274" s="37"/>
      <c r="L2274" s="343">
        <v>2272</v>
      </c>
      <c r="M2274" s="345">
        <v>-40</v>
      </c>
      <c r="N2274" s="345">
        <v>-52.7</v>
      </c>
      <c r="O2274" s="345">
        <v>-12.700000000000003</v>
      </c>
    </row>
    <row r="2275" spans="1:15" x14ac:dyDescent="0.3">
      <c r="A2275" s="343">
        <v>2273</v>
      </c>
      <c r="B2275" s="344">
        <v>140</v>
      </c>
      <c r="C2275" s="344">
        <v>100</v>
      </c>
      <c r="D2275" s="344">
        <v>87.2</v>
      </c>
      <c r="E2275" s="37"/>
      <c r="F2275" s="37"/>
      <c r="G2275" s="37"/>
      <c r="H2275" s="37"/>
      <c r="I2275" s="37"/>
      <c r="J2275" s="37"/>
      <c r="K2275" s="37"/>
      <c r="L2275" s="343">
        <v>2273</v>
      </c>
      <c r="M2275" s="345">
        <v>-40</v>
      </c>
      <c r="N2275" s="345">
        <v>-52.8</v>
      </c>
      <c r="O2275" s="345">
        <v>-12.799999999999997</v>
      </c>
    </row>
    <row r="2276" spans="1:15" x14ac:dyDescent="0.3">
      <c r="A2276" s="343">
        <v>2274</v>
      </c>
      <c r="B2276" s="344">
        <v>140</v>
      </c>
      <c r="C2276" s="344">
        <v>100</v>
      </c>
      <c r="D2276" s="344">
        <v>87.1</v>
      </c>
      <c r="E2276" s="37"/>
      <c r="F2276" s="37"/>
      <c r="G2276" s="37"/>
      <c r="H2276" s="37"/>
      <c r="I2276" s="37"/>
      <c r="J2276" s="37"/>
      <c r="K2276" s="37"/>
      <c r="L2276" s="343">
        <v>2274</v>
      </c>
      <c r="M2276" s="345">
        <v>-40</v>
      </c>
      <c r="N2276" s="345">
        <v>-52.900000000000006</v>
      </c>
      <c r="O2276" s="345">
        <v>-12.900000000000006</v>
      </c>
    </row>
    <row r="2277" spans="1:15" x14ac:dyDescent="0.3">
      <c r="A2277" s="343">
        <v>2275</v>
      </c>
      <c r="B2277" s="344">
        <v>140</v>
      </c>
      <c r="C2277" s="344">
        <v>100</v>
      </c>
      <c r="D2277" s="344">
        <v>87</v>
      </c>
      <c r="E2277" s="37"/>
      <c r="F2277" s="37"/>
      <c r="G2277" s="37"/>
      <c r="H2277" s="37"/>
      <c r="I2277" s="37"/>
      <c r="J2277" s="37"/>
      <c r="K2277" s="37"/>
      <c r="L2277" s="343">
        <v>2275</v>
      </c>
      <c r="M2277" s="345">
        <v>-40</v>
      </c>
      <c r="N2277" s="345">
        <v>-53</v>
      </c>
      <c r="O2277" s="345">
        <v>-13</v>
      </c>
    </row>
    <row r="2278" spans="1:15" x14ac:dyDescent="0.3">
      <c r="A2278" s="343">
        <v>2276</v>
      </c>
      <c r="B2278" s="344">
        <v>140</v>
      </c>
      <c r="C2278" s="344">
        <v>100</v>
      </c>
      <c r="D2278" s="344">
        <v>86.9</v>
      </c>
      <c r="E2278" s="37"/>
      <c r="F2278" s="37"/>
      <c r="G2278" s="37"/>
      <c r="H2278" s="37"/>
      <c r="I2278" s="37"/>
      <c r="J2278" s="37"/>
      <c r="K2278" s="37"/>
      <c r="L2278" s="343">
        <v>2276</v>
      </c>
      <c r="M2278" s="345">
        <v>-40</v>
      </c>
      <c r="N2278" s="345">
        <v>-53.099999999999994</v>
      </c>
      <c r="O2278" s="345">
        <v>-13.099999999999994</v>
      </c>
    </row>
    <row r="2279" spans="1:15" x14ac:dyDescent="0.3">
      <c r="A2279" s="343">
        <v>2277</v>
      </c>
      <c r="B2279" s="344">
        <v>140</v>
      </c>
      <c r="C2279" s="344">
        <v>100</v>
      </c>
      <c r="D2279" s="344">
        <v>86.8</v>
      </c>
      <c r="E2279" s="37"/>
      <c r="F2279" s="37"/>
      <c r="G2279" s="37"/>
      <c r="H2279" s="37"/>
      <c r="I2279" s="37"/>
      <c r="J2279" s="37"/>
      <c r="K2279" s="37"/>
      <c r="L2279" s="343">
        <v>2277</v>
      </c>
      <c r="M2279" s="345">
        <v>-40</v>
      </c>
      <c r="N2279" s="345">
        <v>-53.2</v>
      </c>
      <c r="O2279" s="345">
        <v>-13.200000000000003</v>
      </c>
    </row>
    <row r="2280" spans="1:15" x14ac:dyDescent="0.3">
      <c r="A2280" s="343">
        <v>2278</v>
      </c>
      <c r="B2280" s="344">
        <v>140</v>
      </c>
      <c r="C2280" s="344">
        <v>100</v>
      </c>
      <c r="D2280" s="344">
        <v>86.7</v>
      </c>
      <c r="E2280" s="37"/>
      <c r="F2280" s="37"/>
      <c r="G2280" s="37"/>
      <c r="H2280" s="37"/>
      <c r="I2280" s="37"/>
      <c r="J2280" s="37"/>
      <c r="K2280" s="37"/>
      <c r="L2280" s="343">
        <v>2278</v>
      </c>
      <c r="M2280" s="345">
        <v>-40</v>
      </c>
      <c r="N2280" s="345">
        <v>-53.3</v>
      </c>
      <c r="O2280" s="345">
        <v>-13.299999999999997</v>
      </c>
    </row>
    <row r="2281" spans="1:15" x14ac:dyDescent="0.3">
      <c r="A2281" s="343">
        <v>2279</v>
      </c>
      <c r="B2281" s="344">
        <v>140</v>
      </c>
      <c r="C2281" s="344">
        <v>100</v>
      </c>
      <c r="D2281" s="344">
        <v>86.6</v>
      </c>
      <c r="E2281" s="37"/>
      <c r="F2281" s="37"/>
      <c r="G2281" s="37"/>
      <c r="H2281" s="37"/>
      <c r="I2281" s="37"/>
      <c r="J2281" s="37"/>
      <c r="K2281" s="37"/>
      <c r="L2281" s="343">
        <v>2279</v>
      </c>
      <c r="M2281" s="345">
        <v>-40</v>
      </c>
      <c r="N2281" s="345">
        <v>-53.400000000000006</v>
      </c>
      <c r="O2281" s="345">
        <v>-13.400000000000006</v>
      </c>
    </row>
    <row r="2282" spans="1:15" x14ac:dyDescent="0.3">
      <c r="A2282" s="343">
        <v>2280</v>
      </c>
      <c r="B2282" s="344">
        <v>140</v>
      </c>
      <c r="C2282" s="344">
        <v>100</v>
      </c>
      <c r="D2282" s="344">
        <v>86.5</v>
      </c>
      <c r="E2282" s="37"/>
      <c r="F2282" s="37"/>
      <c r="G2282" s="37"/>
      <c r="H2282" s="37"/>
      <c r="I2282" s="37"/>
      <c r="J2282" s="37"/>
      <c r="K2282" s="37"/>
      <c r="L2282" s="343">
        <v>2280</v>
      </c>
      <c r="M2282" s="345">
        <v>-40</v>
      </c>
      <c r="N2282" s="345">
        <v>-53.5</v>
      </c>
      <c r="O2282" s="345">
        <v>-13.5</v>
      </c>
    </row>
    <row r="2283" spans="1:15" x14ac:dyDescent="0.3">
      <c r="A2283" s="343">
        <v>2281</v>
      </c>
      <c r="B2283" s="344">
        <v>140</v>
      </c>
      <c r="C2283" s="344">
        <v>100</v>
      </c>
      <c r="D2283" s="344">
        <v>86.4</v>
      </c>
      <c r="E2283" s="37"/>
      <c r="F2283" s="37"/>
      <c r="G2283" s="37"/>
      <c r="H2283" s="37"/>
      <c r="I2283" s="37"/>
      <c r="J2283" s="37"/>
      <c r="K2283" s="37"/>
      <c r="L2283" s="343">
        <v>2281</v>
      </c>
      <c r="M2283" s="345">
        <v>-40</v>
      </c>
      <c r="N2283" s="345">
        <v>-53.599999999999994</v>
      </c>
      <c r="O2283" s="345">
        <v>-13.599999999999994</v>
      </c>
    </row>
    <row r="2284" spans="1:15" x14ac:dyDescent="0.3">
      <c r="A2284" s="343">
        <v>2282</v>
      </c>
      <c r="B2284" s="344">
        <v>140</v>
      </c>
      <c r="C2284" s="344">
        <v>100</v>
      </c>
      <c r="D2284" s="344">
        <v>86.3</v>
      </c>
      <c r="E2284" s="37"/>
      <c r="F2284" s="37"/>
      <c r="G2284" s="37"/>
      <c r="H2284" s="37"/>
      <c r="I2284" s="37"/>
      <c r="J2284" s="37"/>
      <c r="K2284" s="37"/>
      <c r="L2284" s="343">
        <v>2282</v>
      </c>
      <c r="M2284" s="345">
        <v>-40</v>
      </c>
      <c r="N2284" s="345">
        <v>-53.7</v>
      </c>
      <c r="O2284" s="345">
        <v>-13.700000000000003</v>
      </c>
    </row>
    <row r="2285" spans="1:15" x14ac:dyDescent="0.3">
      <c r="A2285" s="343">
        <v>2283</v>
      </c>
      <c r="B2285" s="344">
        <v>140</v>
      </c>
      <c r="C2285" s="344">
        <v>100</v>
      </c>
      <c r="D2285" s="344">
        <v>86.2</v>
      </c>
      <c r="E2285" s="37"/>
      <c r="F2285" s="37"/>
      <c r="G2285" s="37"/>
      <c r="H2285" s="37"/>
      <c r="I2285" s="37"/>
      <c r="J2285" s="37"/>
      <c r="K2285" s="37"/>
      <c r="L2285" s="343">
        <v>2283</v>
      </c>
      <c r="M2285" s="345">
        <v>-40</v>
      </c>
      <c r="N2285" s="345">
        <v>-53.8</v>
      </c>
      <c r="O2285" s="345">
        <v>-13.799999999999997</v>
      </c>
    </row>
    <row r="2286" spans="1:15" x14ac:dyDescent="0.3">
      <c r="A2286" s="343">
        <v>2284</v>
      </c>
      <c r="B2286" s="344">
        <v>140</v>
      </c>
      <c r="C2286" s="344">
        <v>100</v>
      </c>
      <c r="D2286" s="344">
        <v>86.1</v>
      </c>
      <c r="E2286" s="37"/>
      <c r="F2286" s="37"/>
      <c r="G2286" s="37"/>
      <c r="H2286" s="37"/>
      <c r="I2286" s="37"/>
      <c r="J2286" s="37"/>
      <c r="K2286" s="37"/>
      <c r="L2286" s="343">
        <v>2284</v>
      </c>
      <c r="M2286" s="345">
        <v>-40</v>
      </c>
      <c r="N2286" s="345">
        <v>-53.900000000000006</v>
      </c>
      <c r="O2286" s="345">
        <v>-13.900000000000006</v>
      </c>
    </row>
    <row r="2287" spans="1:15" x14ac:dyDescent="0.3">
      <c r="A2287" s="343">
        <v>2285</v>
      </c>
      <c r="B2287" s="344">
        <v>140</v>
      </c>
      <c r="C2287" s="344">
        <v>100</v>
      </c>
      <c r="D2287" s="344">
        <v>86</v>
      </c>
      <c r="E2287" s="37"/>
      <c r="F2287" s="37"/>
      <c r="G2287" s="37"/>
      <c r="H2287" s="37"/>
      <c r="I2287" s="37"/>
      <c r="J2287" s="37"/>
      <c r="K2287" s="37"/>
      <c r="L2287" s="343">
        <v>2285</v>
      </c>
      <c r="M2287" s="345">
        <v>-40</v>
      </c>
      <c r="N2287" s="345">
        <v>-54</v>
      </c>
      <c r="O2287" s="345">
        <v>-14</v>
      </c>
    </row>
    <row r="2288" spans="1:15" x14ac:dyDescent="0.3">
      <c r="A2288" s="343">
        <v>2286</v>
      </c>
      <c r="B2288" s="344">
        <v>140</v>
      </c>
      <c r="C2288" s="344">
        <v>100</v>
      </c>
      <c r="D2288" s="344">
        <v>85.9</v>
      </c>
      <c r="E2288" s="37"/>
      <c r="F2288" s="37"/>
      <c r="G2288" s="37"/>
      <c r="H2288" s="37"/>
      <c r="I2288" s="37"/>
      <c r="J2288" s="37"/>
      <c r="K2288" s="37"/>
      <c r="L2288" s="343">
        <v>2286</v>
      </c>
      <c r="M2288" s="345">
        <v>-40</v>
      </c>
      <c r="N2288" s="345">
        <v>-54.099999999999994</v>
      </c>
      <c r="O2288" s="345">
        <v>-14.099999999999994</v>
      </c>
    </row>
    <row r="2289" spans="1:15" x14ac:dyDescent="0.3">
      <c r="A2289" s="343">
        <v>2287</v>
      </c>
      <c r="B2289" s="344">
        <v>140</v>
      </c>
      <c r="C2289" s="344">
        <v>100</v>
      </c>
      <c r="D2289" s="344">
        <v>85.8</v>
      </c>
      <c r="E2289" s="37"/>
      <c r="F2289" s="37"/>
      <c r="G2289" s="37"/>
      <c r="H2289" s="37"/>
      <c r="I2289" s="37"/>
      <c r="J2289" s="37"/>
      <c r="K2289" s="37"/>
      <c r="L2289" s="343">
        <v>2287</v>
      </c>
      <c r="M2289" s="345">
        <v>-40</v>
      </c>
      <c r="N2289" s="345">
        <v>-54.2</v>
      </c>
      <c r="O2289" s="345">
        <v>-14.200000000000003</v>
      </c>
    </row>
    <row r="2290" spans="1:15" x14ac:dyDescent="0.3">
      <c r="A2290" s="343">
        <v>2288</v>
      </c>
      <c r="B2290" s="344">
        <v>140</v>
      </c>
      <c r="C2290" s="344">
        <v>100</v>
      </c>
      <c r="D2290" s="344">
        <v>85.7</v>
      </c>
      <c r="E2290" s="37"/>
      <c r="F2290" s="37"/>
      <c r="G2290" s="37"/>
      <c r="H2290" s="37"/>
      <c r="I2290" s="37"/>
      <c r="J2290" s="37"/>
      <c r="K2290" s="37"/>
      <c r="L2290" s="343">
        <v>2288</v>
      </c>
      <c r="M2290" s="345">
        <v>-40</v>
      </c>
      <c r="N2290" s="345">
        <v>-54.3</v>
      </c>
      <c r="O2290" s="345">
        <v>-14.299999999999997</v>
      </c>
    </row>
    <row r="2291" spans="1:15" x14ac:dyDescent="0.3">
      <c r="A2291" s="343">
        <v>2289</v>
      </c>
      <c r="B2291" s="344">
        <v>140</v>
      </c>
      <c r="C2291" s="344">
        <v>100</v>
      </c>
      <c r="D2291" s="344">
        <v>85.6</v>
      </c>
      <c r="E2291" s="37"/>
      <c r="F2291" s="37"/>
      <c r="G2291" s="37"/>
      <c r="H2291" s="37"/>
      <c r="I2291" s="37"/>
      <c r="J2291" s="37"/>
      <c r="K2291" s="37"/>
      <c r="L2291" s="343">
        <v>2289</v>
      </c>
      <c r="M2291" s="345">
        <v>-40</v>
      </c>
      <c r="N2291" s="345">
        <v>-54.400000000000006</v>
      </c>
      <c r="O2291" s="345">
        <v>-14.400000000000006</v>
      </c>
    </row>
    <row r="2292" spans="1:15" x14ac:dyDescent="0.3">
      <c r="A2292" s="343">
        <v>2290</v>
      </c>
      <c r="B2292" s="344">
        <v>140</v>
      </c>
      <c r="C2292" s="344">
        <v>100</v>
      </c>
      <c r="D2292" s="344">
        <v>85.5</v>
      </c>
      <c r="E2292" s="37"/>
      <c r="F2292" s="37"/>
      <c r="G2292" s="37"/>
      <c r="H2292" s="37"/>
      <c r="I2292" s="37"/>
      <c r="J2292" s="37"/>
      <c r="K2292" s="37"/>
      <c r="L2292" s="343">
        <v>2290</v>
      </c>
      <c r="M2292" s="345">
        <v>-40</v>
      </c>
      <c r="N2292" s="345">
        <v>-54.5</v>
      </c>
      <c r="O2292" s="345">
        <v>-14.5</v>
      </c>
    </row>
    <row r="2293" spans="1:15" x14ac:dyDescent="0.3">
      <c r="A2293" s="343">
        <v>2291</v>
      </c>
      <c r="B2293" s="344">
        <v>140</v>
      </c>
      <c r="C2293" s="344">
        <v>100</v>
      </c>
      <c r="D2293" s="344">
        <v>85.4</v>
      </c>
      <c r="E2293" s="37"/>
      <c r="F2293" s="37"/>
      <c r="G2293" s="37"/>
      <c r="H2293" s="37"/>
      <c r="I2293" s="37"/>
      <c r="J2293" s="37"/>
      <c r="K2293" s="37"/>
      <c r="L2293" s="343">
        <v>2291</v>
      </c>
      <c r="M2293" s="345">
        <v>-40</v>
      </c>
      <c r="N2293" s="345">
        <v>-54.599999999999994</v>
      </c>
      <c r="O2293" s="345">
        <v>-14.599999999999994</v>
      </c>
    </row>
    <row r="2294" spans="1:15" x14ac:dyDescent="0.3">
      <c r="A2294" s="343">
        <v>2292</v>
      </c>
      <c r="B2294" s="344">
        <v>140</v>
      </c>
      <c r="C2294" s="344">
        <v>100</v>
      </c>
      <c r="D2294" s="344">
        <v>85.3</v>
      </c>
      <c r="E2294" s="37"/>
      <c r="F2294" s="37"/>
      <c r="G2294" s="37"/>
      <c r="H2294" s="37"/>
      <c r="I2294" s="37"/>
      <c r="J2294" s="37"/>
      <c r="K2294" s="37"/>
      <c r="L2294" s="343">
        <v>2292</v>
      </c>
      <c r="M2294" s="345">
        <v>-40</v>
      </c>
      <c r="N2294" s="345">
        <v>-54.7</v>
      </c>
      <c r="O2294" s="345">
        <v>-14.700000000000003</v>
      </c>
    </row>
    <row r="2295" spans="1:15" x14ac:dyDescent="0.3">
      <c r="A2295" s="343">
        <v>2293</v>
      </c>
      <c r="B2295" s="344">
        <v>140</v>
      </c>
      <c r="C2295" s="344">
        <v>100</v>
      </c>
      <c r="D2295" s="344">
        <v>85.2</v>
      </c>
      <c r="E2295" s="37"/>
      <c r="F2295" s="37"/>
      <c r="G2295" s="37"/>
      <c r="H2295" s="37"/>
      <c r="I2295" s="37"/>
      <c r="J2295" s="37"/>
      <c r="K2295" s="37"/>
      <c r="L2295" s="343">
        <v>2293</v>
      </c>
      <c r="M2295" s="345">
        <v>-40</v>
      </c>
      <c r="N2295" s="345">
        <v>-54.8</v>
      </c>
      <c r="O2295" s="345">
        <v>-14.799999999999997</v>
      </c>
    </row>
    <row r="2296" spans="1:15" x14ac:dyDescent="0.3">
      <c r="A2296" s="343">
        <v>2294</v>
      </c>
      <c r="B2296" s="344">
        <v>140</v>
      </c>
      <c r="C2296" s="344">
        <v>100</v>
      </c>
      <c r="D2296" s="344">
        <v>85.1</v>
      </c>
      <c r="E2296" s="37"/>
      <c r="F2296" s="37"/>
      <c r="G2296" s="37"/>
      <c r="H2296" s="37"/>
      <c r="I2296" s="37"/>
      <c r="J2296" s="37"/>
      <c r="K2296" s="37"/>
      <c r="L2296" s="343">
        <v>2294</v>
      </c>
      <c r="M2296" s="345">
        <v>-40</v>
      </c>
      <c r="N2296" s="345">
        <v>-54.900000000000006</v>
      </c>
      <c r="O2296" s="345">
        <v>-14.900000000000006</v>
      </c>
    </row>
    <row r="2297" spans="1:15" x14ac:dyDescent="0.3">
      <c r="A2297" s="343">
        <v>2295</v>
      </c>
      <c r="B2297" s="344">
        <v>140</v>
      </c>
      <c r="C2297" s="344">
        <v>100</v>
      </c>
      <c r="D2297" s="344">
        <v>85</v>
      </c>
      <c r="E2297" s="37"/>
      <c r="F2297" s="37"/>
      <c r="G2297" s="37"/>
      <c r="H2297" s="37"/>
      <c r="I2297" s="37"/>
      <c r="J2297" s="37"/>
      <c r="K2297" s="37"/>
      <c r="L2297" s="343">
        <v>2295</v>
      </c>
      <c r="M2297" s="345">
        <v>-40</v>
      </c>
      <c r="N2297" s="345">
        <v>-55</v>
      </c>
      <c r="O2297" s="345">
        <v>-15</v>
      </c>
    </row>
    <row r="2298" spans="1:15" x14ac:dyDescent="0.3">
      <c r="A2298" s="343">
        <v>2296</v>
      </c>
      <c r="B2298" s="344">
        <v>140</v>
      </c>
      <c r="C2298" s="344">
        <v>100</v>
      </c>
      <c r="D2298" s="344">
        <v>84.9</v>
      </c>
      <c r="E2298" s="37"/>
      <c r="F2298" s="37"/>
      <c r="G2298" s="37"/>
      <c r="H2298" s="37"/>
      <c r="I2298" s="37"/>
      <c r="J2298" s="37"/>
      <c r="K2298" s="37"/>
      <c r="L2298" s="343">
        <v>2296</v>
      </c>
      <c r="M2298" s="345">
        <v>-40</v>
      </c>
      <c r="N2298" s="345">
        <v>-55.099999999999994</v>
      </c>
      <c r="O2298" s="345">
        <v>-15.099999999999994</v>
      </c>
    </row>
    <row r="2299" spans="1:15" x14ac:dyDescent="0.3">
      <c r="A2299" s="343">
        <v>2297</v>
      </c>
      <c r="B2299" s="344">
        <v>140</v>
      </c>
      <c r="C2299" s="344">
        <v>100</v>
      </c>
      <c r="D2299" s="344">
        <v>84.8</v>
      </c>
      <c r="E2299" s="37"/>
      <c r="F2299" s="37"/>
      <c r="G2299" s="37"/>
      <c r="H2299" s="37"/>
      <c r="I2299" s="37"/>
      <c r="J2299" s="37"/>
      <c r="K2299" s="37"/>
      <c r="L2299" s="343">
        <v>2297</v>
      </c>
      <c r="M2299" s="345">
        <v>-40</v>
      </c>
      <c r="N2299" s="345">
        <v>-55.2</v>
      </c>
      <c r="O2299" s="345">
        <v>-15.200000000000003</v>
      </c>
    </row>
    <row r="2300" spans="1:15" x14ac:dyDescent="0.3">
      <c r="A2300" s="343">
        <v>2298</v>
      </c>
      <c r="B2300" s="344">
        <v>140</v>
      </c>
      <c r="C2300" s="344">
        <v>100</v>
      </c>
      <c r="D2300" s="344">
        <v>84.7</v>
      </c>
      <c r="E2300" s="37"/>
      <c r="F2300" s="37"/>
      <c r="G2300" s="37"/>
      <c r="H2300" s="37"/>
      <c r="I2300" s="37"/>
      <c r="J2300" s="37"/>
      <c r="K2300" s="37"/>
      <c r="L2300" s="343">
        <v>2298</v>
      </c>
      <c r="M2300" s="345">
        <v>-40</v>
      </c>
      <c r="N2300" s="345">
        <v>-55.3</v>
      </c>
      <c r="O2300" s="345">
        <v>-15.299999999999997</v>
      </c>
    </row>
    <row r="2301" spans="1:15" x14ac:dyDescent="0.3">
      <c r="A2301" s="343">
        <v>2299</v>
      </c>
      <c r="B2301" s="344">
        <v>140</v>
      </c>
      <c r="C2301" s="344">
        <v>100</v>
      </c>
      <c r="D2301" s="344">
        <v>84.6</v>
      </c>
      <c r="E2301" s="37"/>
      <c r="F2301" s="37"/>
      <c r="G2301" s="37"/>
      <c r="H2301" s="37"/>
      <c r="I2301" s="37"/>
      <c r="J2301" s="37"/>
      <c r="K2301" s="37"/>
      <c r="L2301" s="343">
        <v>2299</v>
      </c>
      <c r="M2301" s="345">
        <v>-40</v>
      </c>
      <c r="N2301" s="345">
        <v>-55.400000000000006</v>
      </c>
      <c r="O2301" s="345">
        <v>-15.400000000000006</v>
      </c>
    </row>
    <row r="2302" spans="1:15" x14ac:dyDescent="0.3">
      <c r="A2302" s="343">
        <v>2300</v>
      </c>
      <c r="B2302" s="344">
        <v>140</v>
      </c>
      <c r="C2302" s="344">
        <v>100</v>
      </c>
      <c r="D2302" s="344">
        <v>84.5</v>
      </c>
      <c r="E2302" s="37"/>
      <c r="F2302" s="37"/>
      <c r="G2302" s="37"/>
      <c r="H2302" s="37"/>
      <c r="I2302" s="37"/>
      <c r="J2302" s="37"/>
      <c r="K2302" s="37"/>
      <c r="L2302" s="343">
        <v>2300</v>
      </c>
      <c r="M2302" s="345">
        <v>-40</v>
      </c>
      <c r="N2302" s="345">
        <v>-55.5</v>
      </c>
      <c r="O2302" s="345">
        <v>-15.5</v>
      </c>
    </row>
    <row r="2303" spans="1:15" x14ac:dyDescent="0.3">
      <c r="A2303" s="343">
        <v>2301</v>
      </c>
      <c r="B2303" s="344">
        <v>140</v>
      </c>
      <c r="C2303" s="344">
        <v>100</v>
      </c>
      <c r="D2303" s="344">
        <v>84.4</v>
      </c>
      <c r="E2303" s="37"/>
      <c r="F2303" s="37"/>
      <c r="G2303" s="37"/>
      <c r="H2303" s="37"/>
      <c r="I2303" s="37"/>
      <c r="J2303" s="37"/>
      <c r="K2303" s="37"/>
      <c r="L2303" s="343">
        <v>2301</v>
      </c>
      <c r="M2303" s="345">
        <v>-40</v>
      </c>
      <c r="N2303" s="345">
        <v>-55.599999999999994</v>
      </c>
      <c r="O2303" s="345">
        <v>-15.599999999999994</v>
      </c>
    </row>
    <row r="2304" spans="1:15" x14ac:dyDescent="0.3">
      <c r="A2304" s="343">
        <v>2302</v>
      </c>
      <c r="B2304" s="344">
        <v>140</v>
      </c>
      <c r="C2304" s="344">
        <v>100</v>
      </c>
      <c r="D2304" s="344">
        <v>84.3</v>
      </c>
      <c r="E2304" s="37"/>
      <c r="F2304" s="37"/>
      <c r="G2304" s="37"/>
      <c r="H2304" s="37"/>
      <c r="I2304" s="37"/>
      <c r="J2304" s="37"/>
      <c r="K2304" s="37"/>
      <c r="L2304" s="343">
        <v>2302</v>
      </c>
      <c r="M2304" s="345">
        <v>-40</v>
      </c>
      <c r="N2304" s="345">
        <v>-55.7</v>
      </c>
      <c r="O2304" s="345">
        <v>-15.700000000000003</v>
      </c>
    </row>
    <row r="2305" spans="1:15" x14ac:dyDescent="0.3">
      <c r="A2305" s="343">
        <v>2303</v>
      </c>
      <c r="B2305" s="344">
        <v>140</v>
      </c>
      <c r="C2305" s="344">
        <v>100</v>
      </c>
      <c r="D2305" s="344">
        <v>84.2</v>
      </c>
      <c r="E2305" s="37"/>
      <c r="F2305" s="37"/>
      <c r="G2305" s="37"/>
      <c r="H2305" s="37"/>
      <c r="I2305" s="37"/>
      <c r="J2305" s="37"/>
      <c r="K2305" s="37"/>
      <c r="L2305" s="343">
        <v>2303</v>
      </c>
      <c r="M2305" s="345">
        <v>-40</v>
      </c>
      <c r="N2305" s="345">
        <v>-55.8</v>
      </c>
      <c r="O2305" s="345">
        <v>-15.799999999999997</v>
      </c>
    </row>
    <row r="2306" spans="1:15" x14ac:dyDescent="0.3">
      <c r="A2306" s="343">
        <v>2304</v>
      </c>
      <c r="B2306" s="344">
        <v>140</v>
      </c>
      <c r="C2306" s="344">
        <v>100</v>
      </c>
      <c r="D2306" s="344">
        <v>84.1</v>
      </c>
      <c r="E2306" s="37"/>
      <c r="F2306" s="37"/>
      <c r="G2306" s="37"/>
      <c r="H2306" s="37"/>
      <c r="I2306" s="37"/>
      <c r="J2306" s="37"/>
      <c r="K2306" s="37"/>
      <c r="L2306" s="343">
        <v>2304</v>
      </c>
      <c r="M2306" s="345">
        <v>-40</v>
      </c>
      <c r="N2306" s="345">
        <v>-55.900000000000006</v>
      </c>
      <c r="O2306" s="345">
        <v>-15.900000000000006</v>
      </c>
    </row>
    <row r="2307" spans="1:15" x14ac:dyDescent="0.3">
      <c r="A2307" s="343">
        <v>2305</v>
      </c>
      <c r="B2307" s="344">
        <v>140</v>
      </c>
      <c r="C2307" s="344">
        <v>100</v>
      </c>
      <c r="D2307" s="344">
        <v>84</v>
      </c>
      <c r="E2307" s="37"/>
      <c r="F2307" s="37"/>
      <c r="G2307" s="37"/>
      <c r="H2307" s="37"/>
      <c r="I2307" s="37"/>
      <c r="J2307" s="37"/>
      <c r="K2307" s="37"/>
      <c r="L2307" s="343">
        <v>2305</v>
      </c>
      <c r="M2307" s="345">
        <v>-40</v>
      </c>
      <c r="N2307" s="345">
        <v>-56</v>
      </c>
      <c r="O2307" s="345">
        <v>-16</v>
      </c>
    </row>
    <row r="2308" spans="1:15" x14ac:dyDescent="0.3">
      <c r="A2308" s="343">
        <v>2306</v>
      </c>
      <c r="B2308" s="344">
        <v>140</v>
      </c>
      <c r="C2308" s="344">
        <v>100</v>
      </c>
      <c r="D2308" s="344">
        <v>83.9</v>
      </c>
      <c r="E2308" s="37"/>
      <c r="F2308" s="37"/>
      <c r="G2308" s="37"/>
      <c r="H2308" s="37"/>
      <c r="I2308" s="37"/>
      <c r="J2308" s="37"/>
      <c r="K2308" s="37"/>
      <c r="L2308" s="343">
        <v>2306</v>
      </c>
      <c r="M2308" s="345">
        <v>-40</v>
      </c>
      <c r="N2308" s="345">
        <v>-56.099999999999994</v>
      </c>
      <c r="O2308" s="345">
        <v>-16.099999999999994</v>
      </c>
    </row>
    <row r="2309" spans="1:15" x14ac:dyDescent="0.3">
      <c r="A2309" s="343">
        <v>2307</v>
      </c>
      <c r="B2309" s="344">
        <v>140</v>
      </c>
      <c r="C2309" s="344">
        <v>100</v>
      </c>
      <c r="D2309" s="344">
        <v>83.8</v>
      </c>
      <c r="E2309" s="37"/>
      <c r="F2309" s="37"/>
      <c r="G2309" s="37"/>
      <c r="H2309" s="37"/>
      <c r="I2309" s="37"/>
      <c r="J2309" s="37"/>
      <c r="K2309" s="37"/>
      <c r="L2309" s="343">
        <v>2307</v>
      </c>
      <c r="M2309" s="345">
        <v>-40</v>
      </c>
      <c r="N2309" s="345">
        <v>-56.2</v>
      </c>
      <c r="O2309" s="345">
        <v>-16.200000000000003</v>
      </c>
    </row>
    <row r="2310" spans="1:15" x14ac:dyDescent="0.3">
      <c r="A2310" s="343">
        <v>2308</v>
      </c>
      <c r="B2310" s="344">
        <v>140</v>
      </c>
      <c r="C2310" s="344">
        <v>100</v>
      </c>
      <c r="D2310" s="344">
        <v>83.7</v>
      </c>
      <c r="E2310" s="37"/>
      <c r="F2310" s="37"/>
      <c r="G2310" s="37"/>
      <c r="H2310" s="37"/>
      <c r="I2310" s="37"/>
      <c r="J2310" s="37"/>
      <c r="K2310" s="37"/>
      <c r="L2310" s="343">
        <v>2308</v>
      </c>
      <c r="M2310" s="345">
        <v>-40</v>
      </c>
      <c r="N2310" s="345">
        <v>-56.3</v>
      </c>
      <c r="O2310" s="345">
        <v>-16.299999999999997</v>
      </c>
    </row>
    <row r="2311" spans="1:15" x14ac:dyDescent="0.3">
      <c r="A2311" s="343">
        <v>2309</v>
      </c>
      <c r="B2311" s="344">
        <v>140</v>
      </c>
      <c r="C2311" s="344">
        <v>100</v>
      </c>
      <c r="D2311" s="344">
        <v>83.6</v>
      </c>
      <c r="E2311" s="37"/>
      <c r="F2311" s="37"/>
      <c r="G2311" s="37"/>
      <c r="H2311" s="37"/>
      <c r="I2311" s="37"/>
      <c r="J2311" s="37"/>
      <c r="K2311" s="37"/>
      <c r="L2311" s="343">
        <v>2309</v>
      </c>
      <c r="M2311" s="345">
        <v>-40</v>
      </c>
      <c r="N2311" s="345">
        <v>-56.400000000000006</v>
      </c>
      <c r="O2311" s="345">
        <v>-16.400000000000006</v>
      </c>
    </row>
    <row r="2312" spans="1:15" x14ac:dyDescent="0.3">
      <c r="A2312" s="343">
        <v>2310</v>
      </c>
      <c r="B2312" s="344">
        <v>140</v>
      </c>
      <c r="C2312" s="344">
        <v>100</v>
      </c>
      <c r="D2312" s="344">
        <v>83.5</v>
      </c>
      <c r="E2312" s="37"/>
      <c r="F2312" s="37"/>
      <c r="G2312" s="37"/>
      <c r="H2312" s="37"/>
      <c r="I2312" s="37"/>
      <c r="J2312" s="37"/>
      <c r="K2312" s="37"/>
      <c r="L2312" s="343">
        <v>2310</v>
      </c>
      <c r="M2312" s="345">
        <v>-40</v>
      </c>
      <c r="N2312" s="345">
        <v>-56.5</v>
      </c>
      <c r="O2312" s="345">
        <v>-16.5</v>
      </c>
    </row>
    <row r="2313" spans="1:15" x14ac:dyDescent="0.3">
      <c r="A2313" s="343">
        <v>2311</v>
      </c>
      <c r="B2313" s="344">
        <v>140</v>
      </c>
      <c r="C2313" s="344">
        <v>100</v>
      </c>
      <c r="D2313" s="344">
        <v>83.4</v>
      </c>
      <c r="E2313" s="37"/>
      <c r="F2313" s="37"/>
      <c r="G2313" s="37"/>
      <c r="H2313" s="37"/>
      <c r="I2313" s="37"/>
      <c r="J2313" s="37"/>
      <c r="K2313" s="37"/>
      <c r="L2313" s="343">
        <v>2311</v>
      </c>
      <c r="M2313" s="345">
        <v>-40</v>
      </c>
      <c r="N2313" s="345">
        <v>-56.599999999999994</v>
      </c>
      <c r="O2313" s="345">
        <v>-16.599999999999994</v>
      </c>
    </row>
    <row r="2314" spans="1:15" x14ac:dyDescent="0.3">
      <c r="A2314" s="343">
        <v>2312</v>
      </c>
      <c r="B2314" s="344">
        <v>140</v>
      </c>
      <c r="C2314" s="344">
        <v>100</v>
      </c>
      <c r="D2314" s="344">
        <v>83.3</v>
      </c>
      <c r="E2314" s="37"/>
      <c r="F2314" s="37"/>
      <c r="G2314" s="37"/>
      <c r="H2314" s="37"/>
      <c r="I2314" s="37"/>
      <c r="J2314" s="37"/>
      <c r="K2314" s="37"/>
      <c r="L2314" s="343">
        <v>2312</v>
      </c>
      <c r="M2314" s="345">
        <v>-40</v>
      </c>
      <c r="N2314" s="345">
        <v>-56.7</v>
      </c>
      <c r="O2314" s="345">
        <v>-16.700000000000003</v>
      </c>
    </row>
    <row r="2315" spans="1:15" x14ac:dyDescent="0.3">
      <c r="A2315" s="343">
        <v>2313</v>
      </c>
      <c r="B2315" s="344">
        <v>140</v>
      </c>
      <c r="C2315" s="344">
        <v>100</v>
      </c>
      <c r="D2315" s="344">
        <v>83.2</v>
      </c>
      <c r="E2315" s="37"/>
      <c r="F2315" s="37"/>
      <c r="G2315" s="37"/>
      <c r="H2315" s="37"/>
      <c r="I2315" s="37"/>
      <c r="J2315" s="37"/>
      <c r="K2315" s="37"/>
      <c r="L2315" s="343">
        <v>2313</v>
      </c>
      <c r="M2315" s="345">
        <v>-40</v>
      </c>
      <c r="N2315" s="345">
        <v>-56.8</v>
      </c>
      <c r="O2315" s="345">
        <v>-16.799999999999997</v>
      </c>
    </row>
    <row r="2316" spans="1:15" x14ac:dyDescent="0.3">
      <c r="A2316" s="343">
        <v>2314</v>
      </c>
      <c r="B2316" s="344">
        <v>140</v>
      </c>
      <c r="C2316" s="344">
        <v>100</v>
      </c>
      <c r="D2316" s="344">
        <v>83.1</v>
      </c>
      <c r="E2316" s="37"/>
      <c r="F2316" s="37"/>
      <c r="G2316" s="37"/>
      <c r="H2316" s="37"/>
      <c r="I2316" s="37"/>
      <c r="J2316" s="37"/>
      <c r="K2316" s="37"/>
      <c r="L2316" s="343">
        <v>2314</v>
      </c>
      <c r="M2316" s="345">
        <v>-40</v>
      </c>
      <c r="N2316" s="345">
        <v>-56.900000000000006</v>
      </c>
      <c r="O2316" s="345">
        <v>-16.900000000000006</v>
      </c>
    </row>
    <row r="2317" spans="1:15" x14ac:dyDescent="0.3">
      <c r="A2317" s="343">
        <v>2315</v>
      </c>
      <c r="B2317" s="344">
        <v>140</v>
      </c>
      <c r="C2317" s="344">
        <v>100</v>
      </c>
      <c r="D2317" s="344">
        <v>83</v>
      </c>
      <c r="E2317" s="37"/>
      <c r="F2317" s="37"/>
      <c r="G2317" s="37"/>
      <c r="H2317" s="37"/>
      <c r="I2317" s="37"/>
      <c r="J2317" s="37"/>
      <c r="K2317" s="37"/>
      <c r="L2317" s="343">
        <v>2315</v>
      </c>
      <c r="M2317" s="345">
        <v>-40</v>
      </c>
      <c r="N2317" s="345">
        <v>-57</v>
      </c>
      <c r="O2317" s="345">
        <v>-17</v>
      </c>
    </row>
    <row r="2318" spans="1:15" x14ac:dyDescent="0.3">
      <c r="A2318" s="343">
        <v>2316</v>
      </c>
      <c r="B2318" s="344">
        <v>140</v>
      </c>
      <c r="C2318" s="344">
        <v>100</v>
      </c>
      <c r="D2318" s="344">
        <v>82.9</v>
      </c>
      <c r="E2318" s="37"/>
      <c r="F2318" s="37"/>
      <c r="G2318" s="37"/>
      <c r="H2318" s="37"/>
      <c r="I2318" s="37"/>
      <c r="J2318" s="37"/>
      <c r="K2318" s="37"/>
      <c r="L2318" s="343">
        <v>2316</v>
      </c>
      <c r="M2318" s="345">
        <v>-40</v>
      </c>
      <c r="N2318" s="345">
        <v>-57.099999999999994</v>
      </c>
      <c r="O2318" s="345">
        <v>-17.099999999999994</v>
      </c>
    </row>
    <row r="2319" spans="1:15" x14ac:dyDescent="0.3">
      <c r="A2319" s="343">
        <v>2317</v>
      </c>
      <c r="B2319" s="344">
        <v>140</v>
      </c>
      <c r="C2319" s="344">
        <v>100</v>
      </c>
      <c r="D2319" s="344">
        <v>82.8</v>
      </c>
      <c r="E2319" s="37"/>
      <c r="F2319" s="37"/>
      <c r="G2319" s="37"/>
      <c r="H2319" s="37"/>
      <c r="I2319" s="37"/>
      <c r="J2319" s="37"/>
      <c r="K2319" s="37"/>
      <c r="L2319" s="343">
        <v>2317</v>
      </c>
      <c r="M2319" s="345">
        <v>-40</v>
      </c>
      <c r="N2319" s="345">
        <v>-57.2</v>
      </c>
      <c r="O2319" s="345">
        <v>-17.200000000000003</v>
      </c>
    </row>
    <row r="2320" spans="1:15" x14ac:dyDescent="0.3">
      <c r="A2320" s="343">
        <v>2318</v>
      </c>
      <c r="B2320" s="344">
        <v>140</v>
      </c>
      <c r="C2320" s="344">
        <v>100</v>
      </c>
      <c r="D2320" s="344">
        <v>82.7</v>
      </c>
      <c r="E2320" s="37"/>
      <c r="F2320" s="37"/>
      <c r="G2320" s="37"/>
      <c r="H2320" s="37"/>
      <c r="I2320" s="37"/>
      <c r="J2320" s="37"/>
      <c r="K2320" s="37"/>
      <c r="L2320" s="343">
        <v>2318</v>
      </c>
      <c r="M2320" s="345">
        <v>-40</v>
      </c>
      <c r="N2320" s="345">
        <v>-57.3</v>
      </c>
      <c r="O2320" s="345">
        <v>-17.299999999999997</v>
      </c>
    </row>
    <row r="2321" spans="1:15" x14ac:dyDescent="0.3">
      <c r="A2321" s="343">
        <v>2319</v>
      </c>
      <c r="B2321" s="344">
        <v>140</v>
      </c>
      <c r="C2321" s="344">
        <v>100</v>
      </c>
      <c r="D2321" s="344">
        <v>82.6</v>
      </c>
      <c r="E2321" s="37"/>
      <c r="F2321" s="37"/>
      <c r="G2321" s="37"/>
      <c r="H2321" s="37"/>
      <c r="I2321" s="37"/>
      <c r="J2321" s="37"/>
      <c r="K2321" s="37"/>
      <c r="L2321" s="343">
        <v>2319</v>
      </c>
      <c r="M2321" s="345">
        <v>-40</v>
      </c>
      <c r="N2321" s="345">
        <v>-57.400000000000006</v>
      </c>
      <c r="O2321" s="345">
        <v>-17.400000000000006</v>
      </c>
    </row>
    <row r="2322" spans="1:15" x14ac:dyDescent="0.3">
      <c r="A2322" s="343">
        <v>2320</v>
      </c>
      <c r="B2322" s="344">
        <v>140</v>
      </c>
      <c r="C2322" s="344">
        <v>100</v>
      </c>
      <c r="D2322" s="344">
        <v>82.5</v>
      </c>
      <c r="E2322" s="37"/>
      <c r="F2322" s="37"/>
      <c r="G2322" s="37"/>
      <c r="H2322" s="37"/>
      <c r="I2322" s="37"/>
      <c r="J2322" s="37"/>
      <c r="K2322" s="37"/>
      <c r="L2322" s="343">
        <v>2320</v>
      </c>
      <c r="M2322" s="345">
        <v>-40</v>
      </c>
      <c r="N2322" s="345">
        <v>-57.5</v>
      </c>
      <c r="O2322" s="345">
        <v>-17.5</v>
      </c>
    </row>
    <row r="2323" spans="1:15" x14ac:dyDescent="0.3">
      <c r="A2323" s="343">
        <v>2321</v>
      </c>
      <c r="B2323" s="344">
        <v>140</v>
      </c>
      <c r="C2323" s="344">
        <v>100</v>
      </c>
      <c r="D2323" s="344">
        <v>82.4</v>
      </c>
      <c r="E2323" s="37"/>
      <c r="F2323" s="37"/>
      <c r="G2323" s="37"/>
      <c r="H2323" s="37"/>
      <c r="I2323" s="37"/>
      <c r="J2323" s="37"/>
      <c r="K2323" s="37"/>
      <c r="L2323" s="343">
        <v>2321</v>
      </c>
      <c r="M2323" s="345">
        <v>-40</v>
      </c>
      <c r="N2323" s="345">
        <v>-57.599999999999994</v>
      </c>
      <c r="O2323" s="345">
        <v>-17.599999999999994</v>
      </c>
    </row>
    <row r="2324" spans="1:15" x14ac:dyDescent="0.3">
      <c r="A2324" s="343">
        <v>2322</v>
      </c>
      <c r="B2324" s="344">
        <v>140</v>
      </c>
      <c r="C2324" s="344">
        <v>100</v>
      </c>
      <c r="D2324" s="344">
        <v>82.3</v>
      </c>
      <c r="E2324" s="37"/>
      <c r="F2324" s="37"/>
      <c r="G2324" s="37"/>
      <c r="H2324" s="37"/>
      <c r="I2324" s="37"/>
      <c r="J2324" s="37"/>
      <c r="K2324" s="37"/>
      <c r="L2324" s="343">
        <v>2322</v>
      </c>
      <c r="M2324" s="345">
        <v>-40</v>
      </c>
      <c r="N2324" s="345">
        <v>-57.7</v>
      </c>
      <c r="O2324" s="345">
        <v>-17.700000000000003</v>
      </c>
    </row>
    <row r="2325" spans="1:15" x14ac:dyDescent="0.3">
      <c r="A2325" s="343">
        <v>2323</v>
      </c>
      <c r="B2325" s="344">
        <v>140</v>
      </c>
      <c r="C2325" s="344">
        <v>100</v>
      </c>
      <c r="D2325" s="344">
        <v>82.2</v>
      </c>
      <c r="E2325" s="37"/>
      <c r="F2325" s="37"/>
      <c r="G2325" s="37"/>
      <c r="H2325" s="37"/>
      <c r="I2325" s="37"/>
      <c r="J2325" s="37"/>
      <c r="K2325" s="37"/>
      <c r="L2325" s="343">
        <v>2323</v>
      </c>
      <c r="M2325" s="345">
        <v>-40</v>
      </c>
      <c r="N2325" s="345">
        <v>-57.8</v>
      </c>
      <c r="O2325" s="345">
        <v>-17.799999999999997</v>
      </c>
    </row>
    <row r="2326" spans="1:15" x14ac:dyDescent="0.3">
      <c r="A2326" s="343">
        <v>2324</v>
      </c>
      <c r="B2326" s="344">
        <v>140</v>
      </c>
      <c r="C2326" s="344">
        <v>100</v>
      </c>
      <c r="D2326" s="344">
        <v>82.1</v>
      </c>
      <c r="E2326" s="37"/>
      <c r="F2326" s="37"/>
      <c r="G2326" s="37"/>
      <c r="H2326" s="37"/>
      <c r="I2326" s="37"/>
      <c r="J2326" s="37"/>
      <c r="K2326" s="37"/>
      <c r="L2326" s="343">
        <v>2324</v>
      </c>
      <c r="M2326" s="345">
        <v>-40</v>
      </c>
      <c r="N2326" s="345">
        <v>-57.900000000000006</v>
      </c>
      <c r="O2326" s="345">
        <v>-17.900000000000006</v>
      </c>
    </row>
    <row r="2327" spans="1:15" x14ac:dyDescent="0.3">
      <c r="A2327" s="343">
        <v>2325</v>
      </c>
      <c r="B2327" s="344">
        <v>140</v>
      </c>
      <c r="C2327" s="344">
        <v>100</v>
      </c>
      <c r="D2327" s="344">
        <v>82</v>
      </c>
      <c r="E2327" s="37"/>
      <c r="F2327" s="37"/>
      <c r="G2327" s="37"/>
      <c r="H2327" s="37"/>
      <c r="I2327" s="37"/>
      <c r="J2327" s="37"/>
      <c r="K2327" s="37"/>
      <c r="L2327" s="343">
        <v>2325</v>
      </c>
      <c r="M2327" s="345">
        <v>-40</v>
      </c>
      <c r="N2327" s="345">
        <v>-58</v>
      </c>
      <c r="O2327" s="345">
        <v>-18</v>
      </c>
    </row>
    <row r="2328" spans="1:15" x14ac:dyDescent="0.3">
      <c r="A2328" s="343">
        <v>2326</v>
      </c>
      <c r="B2328" s="344">
        <v>140</v>
      </c>
      <c r="C2328" s="344">
        <v>100</v>
      </c>
      <c r="D2328" s="344">
        <v>81.900000000000006</v>
      </c>
      <c r="E2328" s="37"/>
      <c r="F2328" s="37"/>
      <c r="G2328" s="37"/>
      <c r="H2328" s="37"/>
      <c r="I2328" s="37"/>
      <c r="J2328" s="37"/>
      <c r="K2328" s="37"/>
      <c r="L2328" s="343">
        <v>2326</v>
      </c>
      <c r="M2328" s="345">
        <v>-40</v>
      </c>
      <c r="N2328" s="345">
        <v>-58.099999999999994</v>
      </c>
      <c r="O2328" s="345">
        <v>-18.099999999999994</v>
      </c>
    </row>
    <row r="2329" spans="1:15" x14ac:dyDescent="0.3">
      <c r="A2329" s="343">
        <v>2327</v>
      </c>
      <c r="B2329" s="344">
        <v>140</v>
      </c>
      <c r="C2329" s="344">
        <v>100</v>
      </c>
      <c r="D2329" s="344">
        <v>81.8</v>
      </c>
      <c r="E2329" s="37"/>
      <c r="F2329" s="37"/>
      <c r="G2329" s="37"/>
      <c r="H2329" s="37"/>
      <c r="I2329" s="37"/>
      <c r="J2329" s="37"/>
      <c r="K2329" s="37"/>
      <c r="L2329" s="343">
        <v>2327</v>
      </c>
      <c r="M2329" s="345">
        <v>-40</v>
      </c>
      <c r="N2329" s="345">
        <v>-58.2</v>
      </c>
      <c r="O2329" s="345">
        <v>-18.200000000000003</v>
      </c>
    </row>
    <row r="2330" spans="1:15" x14ac:dyDescent="0.3">
      <c r="A2330" s="343">
        <v>2328</v>
      </c>
      <c r="B2330" s="344">
        <v>140</v>
      </c>
      <c r="C2330" s="344">
        <v>100</v>
      </c>
      <c r="D2330" s="344">
        <v>81.7</v>
      </c>
      <c r="E2330" s="37"/>
      <c r="F2330" s="37"/>
      <c r="G2330" s="37"/>
      <c r="H2330" s="37"/>
      <c r="I2330" s="37"/>
      <c r="J2330" s="37"/>
      <c r="K2330" s="37"/>
      <c r="L2330" s="343">
        <v>2328</v>
      </c>
      <c r="M2330" s="345">
        <v>-40</v>
      </c>
      <c r="N2330" s="345">
        <v>-58.3</v>
      </c>
      <c r="O2330" s="345">
        <v>-18.299999999999997</v>
      </c>
    </row>
    <row r="2331" spans="1:15" x14ac:dyDescent="0.3">
      <c r="A2331" s="343">
        <v>2329</v>
      </c>
      <c r="B2331" s="344">
        <v>140</v>
      </c>
      <c r="C2331" s="344">
        <v>100</v>
      </c>
      <c r="D2331" s="344">
        <v>81.599999999999994</v>
      </c>
      <c r="E2331" s="37"/>
      <c r="F2331" s="37"/>
      <c r="G2331" s="37"/>
      <c r="H2331" s="37"/>
      <c r="I2331" s="37"/>
      <c r="J2331" s="37"/>
      <c r="K2331" s="37"/>
      <c r="L2331" s="343">
        <v>2329</v>
      </c>
      <c r="M2331" s="345">
        <v>-40</v>
      </c>
      <c r="N2331" s="345">
        <v>-58.400000000000006</v>
      </c>
      <c r="O2331" s="345">
        <v>-18.400000000000006</v>
      </c>
    </row>
    <row r="2332" spans="1:15" x14ac:dyDescent="0.3">
      <c r="A2332" s="343">
        <v>2330</v>
      </c>
      <c r="B2332" s="344">
        <v>140</v>
      </c>
      <c r="C2332" s="344">
        <v>100</v>
      </c>
      <c r="D2332" s="344">
        <v>81.5</v>
      </c>
      <c r="E2332" s="37"/>
      <c r="F2332" s="37"/>
      <c r="G2332" s="37"/>
      <c r="H2332" s="37"/>
      <c r="I2332" s="37"/>
      <c r="J2332" s="37"/>
      <c r="K2332" s="37"/>
      <c r="L2332" s="343">
        <v>2330</v>
      </c>
      <c r="M2332" s="345">
        <v>-40</v>
      </c>
      <c r="N2332" s="345">
        <v>-58.5</v>
      </c>
      <c r="O2332" s="345">
        <v>-18.5</v>
      </c>
    </row>
    <row r="2333" spans="1:15" x14ac:dyDescent="0.3">
      <c r="A2333" s="343">
        <v>2331</v>
      </c>
      <c r="B2333" s="344">
        <v>140</v>
      </c>
      <c r="C2333" s="344">
        <v>100</v>
      </c>
      <c r="D2333" s="344">
        <v>81.400000000000006</v>
      </c>
      <c r="E2333" s="37"/>
      <c r="F2333" s="37"/>
      <c r="G2333" s="37"/>
      <c r="H2333" s="37"/>
      <c r="I2333" s="37"/>
      <c r="J2333" s="37"/>
      <c r="K2333" s="37"/>
      <c r="L2333" s="343">
        <v>2331</v>
      </c>
      <c r="M2333" s="345">
        <v>-40</v>
      </c>
      <c r="N2333" s="345">
        <v>-58.599999999999994</v>
      </c>
      <c r="O2333" s="345">
        <v>-18.599999999999994</v>
      </c>
    </row>
    <row r="2334" spans="1:15" x14ac:dyDescent="0.3">
      <c r="A2334" s="343">
        <v>2332</v>
      </c>
      <c r="B2334" s="344">
        <v>140</v>
      </c>
      <c r="C2334" s="344">
        <v>100</v>
      </c>
      <c r="D2334" s="344">
        <v>81.3</v>
      </c>
      <c r="E2334" s="37"/>
      <c r="F2334" s="37"/>
      <c r="G2334" s="37"/>
      <c r="H2334" s="37"/>
      <c r="I2334" s="37"/>
      <c r="J2334" s="37"/>
      <c r="K2334" s="37"/>
      <c r="L2334" s="343">
        <v>2332</v>
      </c>
      <c r="M2334" s="345">
        <v>-40</v>
      </c>
      <c r="N2334" s="345">
        <v>-58.7</v>
      </c>
      <c r="O2334" s="345">
        <v>-18.700000000000003</v>
      </c>
    </row>
    <row r="2335" spans="1:15" x14ac:dyDescent="0.3">
      <c r="A2335" s="343">
        <v>2333</v>
      </c>
      <c r="B2335" s="344">
        <v>140</v>
      </c>
      <c r="C2335" s="344">
        <v>100</v>
      </c>
      <c r="D2335" s="344">
        <v>81.2</v>
      </c>
      <c r="E2335" s="37"/>
      <c r="F2335" s="37"/>
      <c r="G2335" s="37"/>
      <c r="H2335" s="37"/>
      <c r="I2335" s="37"/>
      <c r="J2335" s="37"/>
      <c r="K2335" s="37"/>
      <c r="L2335" s="343">
        <v>2333</v>
      </c>
      <c r="M2335" s="345">
        <v>-40</v>
      </c>
      <c r="N2335" s="345">
        <v>-58.8</v>
      </c>
      <c r="O2335" s="345">
        <v>-18.799999999999997</v>
      </c>
    </row>
    <row r="2336" spans="1:15" x14ac:dyDescent="0.3">
      <c r="A2336" s="343">
        <v>2334</v>
      </c>
      <c r="B2336" s="344">
        <v>140</v>
      </c>
      <c r="C2336" s="344">
        <v>100</v>
      </c>
      <c r="D2336" s="344">
        <v>81.099999999999994</v>
      </c>
      <c r="E2336" s="37"/>
      <c r="F2336" s="37"/>
      <c r="G2336" s="37"/>
      <c r="H2336" s="37"/>
      <c r="I2336" s="37"/>
      <c r="J2336" s="37"/>
      <c r="K2336" s="37"/>
      <c r="L2336" s="343">
        <v>2334</v>
      </c>
      <c r="M2336" s="345">
        <v>-40</v>
      </c>
      <c r="N2336" s="345">
        <v>-58.900000000000006</v>
      </c>
      <c r="O2336" s="345">
        <v>-18.900000000000006</v>
      </c>
    </row>
    <row r="2337" spans="1:15" x14ac:dyDescent="0.3">
      <c r="A2337" s="343">
        <v>2335</v>
      </c>
      <c r="B2337" s="344">
        <v>140</v>
      </c>
      <c r="C2337" s="344">
        <v>100</v>
      </c>
      <c r="D2337" s="344">
        <v>81</v>
      </c>
      <c r="E2337" s="37"/>
      <c r="F2337" s="37"/>
      <c r="G2337" s="37"/>
      <c r="H2337" s="37"/>
      <c r="I2337" s="37"/>
      <c r="J2337" s="37"/>
      <c r="K2337" s="37"/>
      <c r="L2337" s="343">
        <v>2335</v>
      </c>
      <c r="M2337" s="345">
        <v>-40</v>
      </c>
      <c r="N2337" s="345">
        <v>-59</v>
      </c>
      <c r="O2337" s="345">
        <v>-19</v>
      </c>
    </row>
    <row r="2338" spans="1:15" x14ac:dyDescent="0.3">
      <c r="A2338" s="343">
        <v>2336</v>
      </c>
      <c r="B2338" s="344">
        <v>140</v>
      </c>
      <c r="C2338" s="344">
        <v>100</v>
      </c>
      <c r="D2338" s="344">
        <v>80.900000000000006</v>
      </c>
      <c r="E2338" s="37"/>
      <c r="F2338" s="37"/>
      <c r="G2338" s="37"/>
      <c r="H2338" s="37"/>
      <c r="I2338" s="37"/>
      <c r="J2338" s="37"/>
      <c r="K2338" s="37"/>
      <c r="L2338" s="343">
        <v>2336</v>
      </c>
      <c r="M2338" s="345">
        <v>-40</v>
      </c>
      <c r="N2338" s="345">
        <v>-59.099999999999994</v>
      </c>
      <c r="O2338" s="345">
        <v>-19.099999999999994</v>
      </c>
    </row>
    <row r="2339" spans="1:15" x14ac:dyDescent="0.3">
      <c r="A2339" s="343">
        <v>2337</v>
      </c>
      <c r="B2339" s="344">
        <v>140</v>
      </c>
      <c r="C2339" s="344">
        <v>100</v>
      </c>
      <c r="D2339" s="344">
        <v>80.8</v>
      </c>
      <c r="E2339" s="37"/>
      <c r="F2339" s="37"/>
      <c r="G2339" s="37"/>
      <c r="H2339" s="37"/>
      <c r="I2339" s="37"/>
      <c r="J2339" s="37"/>
      <c r="K2339" s="37"/>
      <c r="L2339" s="343">
        <v>2337</v>
      </c>
      <c r="M2339" s="345">
        <v>-40</v>
      </c>
      <c r="N2339" s="345">
        <v>-59.2</v>
      </c>
      <c r="O2339" s="345">
        <v>-19.200000000000003</v>
      </c>
    </row>
    <row r="2340" spans="1:15" x14ac:dyDescent="0.3">
      <c r="A2340" s="343">
        <v>2338</v>
      </c>
      <c r="B2340" s="344">
        <v>140</v>
      </c>
      <c r="C2340" s="344">
        <v>100</v>
      </c>
      <c r="D2340" s="344">
        <v>80.7</v>
      </c>
      <c r="E2340" s="37"/>
      <c r="F2340" s="37"/>
      <c r="G2340" s="37"/>
      <c r="H2340" s="37"/>
      <c r="I2340" s="37"/>
      <c r="J2340" s="37"/>
      <c r="K2340" s="37"/>
      <c r="L2340" s="343">
        <v>2338</v>
      </c>
      <c r="M2340" s="345">
        <v>-40</v>
      </c>
      <c r="N2340" s="345">
        <v>-59.3</v>
      </c>
      <c r="O2340" s="345">
        <v>-19.299999999999997</v>
      </c>
    </row>
    <row r="2341" spans="1:15" x14ac:dyDescent="0.3">
      <c r="A2341" s="343">
        <v>2339</v>
      </c>
      <c r="B2341" s="344">
        <v>140</v>
      </c>
      <c r="C2341" s="344">
        <v>100</v>
      </c>
      <c r="D2341" s="344">
        <v>80.599999999999994</v>
      </c>
      <c r="E2341" s="37"/>
      <c r="F2341" s="37"/>
      <c r="G2341" s="37"/>
      <c r="H2341" s="37"/>
      <c r="I2341" s="37"/>
      <c r="J2341" s="37"/>
      <c r="K2341" s="37"/>
      <c r="L2341" s="343">
        <v>2339</v>
      </c>
      <c r="M2341" s="345">
        <v>-40</v>
      </c>
      <c r="N2341" s="345">
        <v>-59.400000000000006</v>
      </c>
      <c r="O2341" s="345">
        <v>-19.400000000000006</v>
      </c>
    </row>
    <row r="2342" spans="1:15" x14ac:dyDescent="0.3">
      <c r="A2342" s="343">
        <v>2340</v>
      </c>
      <c r="B2342" s="344">
        <v>140</v>
      </c>
      <c r="C2342" s="344">
        <v>100</v>
      </c>
      <c r="D2342" s="344">
        <v>80.5</v>
      </c>
      <c r="E2342" s="37"/>
      <c r="F2342" s="37"/>
      <c r="G2342" s="37"/>
      <c r="H2342" s="37"/>
      <c r="I2342" s="37"/>
      <c r="J2342" s="37"/>
      <c r="K2342" s="37"/>
      <c r="L2342" s="343">
        <v>2340</v>
      </c>
      <c r="M2342" s="345">
        <v>-40</v>
      </c>
      <c r="N2342" s="345">
        <v>-59.5</v>
      </c>
      <c r="O2342" s="345">
        <v>-19.5</v>
      </c>
    </row>
    <row r="2343" spans="1:15" x14ac:dyDescent="0.3">
      <c r="A2343" s="343">
        <v>2341</v>
      </c>
      <c r="B2343" s="344">
        <v>140</v>
      </c>
      <c r="C2343" s="344">
        <v>100</v>
      </c>
      <c r="D2343" s="344">
        <v>80.400000000000006</v>
      </c>
      <c r="E2343" s="37"/>
      <c r="F2343" s="37"/>
      <c r="G2343" s="37"/>
      <c r="H2343" s="37"/>
      <c r="I2343" s="37"/>
      <c r="J2343" s="37"/>
      <c r="K2343" s="37"/>
      <c r="L2343" s="343">
        <v>2341</v>
      </c>
      <c r="M2343" s="345">
        <v>-40</v>
      </c>
      <c r="N2343" s="345">
        <v>-59.599999999999994</v>
      </c>
      <c r="O2343" s="345">
        <v>-19.599999999999994</v>
      </c>
    </row>
    <row r="2344" spans="1:15" x14ac:dyDescent="0.3">
      <c r="A2344" s="343">
        <v>2342</v>
      </c>
      <c r="B2344" s="344">
        <v>140</v>
      </c>
      <c r="C2344" s="344">
        <v>100</v>
      </c>
      <c r="D2344" s="344">
        <v>80.3</v>
      </c>
      <c r="E2344" s="37"/>
      <c r="F2344" s="37"/>
      <c r="G2344" s="37"/>
      <c r="H2344" s="37"/>
      <c r="I2344" s="37"/>
      <c r="J2344" s="37"/>
      <c r="K2344" s="37"/>
      <c r="L2344" s="343">
        <v>2342</v>
      </c>
      <c r="M2344" s="345">
        <v>-40</v>
      </c>
      <c r="N2344" s="345">
        <v>-59.7</v>
      </c>
      <c r="O2344" s="345">
        <v>-19.700000000000003</v>
      </c>
    </row>
    <row r="2345" spans="1:15" x14ac:dyDescent="0.3">
      <c r="A2345" s="343">
        <v>2343</v>
      </c>
      <c r="B2345" s="344">
        <v>140</v>
      </c>
      <c r="C2345" s="344">
        <v>100</v>
      </c>
      <c r="D2345" s="344">
        <v>80.2</v>
      </c>
      <c r="E2345" s="37"/>
      <c r="F2345" s="37"/>
      <c r="G2345" s="37"/>
      <c r="H2345" s="37"/>
      <c r="I2345" s="37"/>
      <c r="J2345" s="37"/>
      <c r="K2345" s="37"/>
      <c r="L2345" s="343">
        <v>2343</v>
      </c>
      <c r="M2345" s="345">
        <v>-40</v>
      </c>
      <c r="N2345" s="345">
        <v>-59.8</v>
      </c>
      <c r="O2345" s="345">
        <v>-19.799999999999997</v>
      </c>
    </row>
    <row r="2346" spans="1:15" x14ac:dyDescent="0.3">
      <c r="A2346" s="343">
        <v>2344</v>
      </c>
      <c r="B2346" s="344">
        <v>140</v>
      </c>
      <c r="C2346" s="344">
        <v>100</v>
      </c>
      <c r="D2346" s="344">
        <v>80.099999999999994</v>
      </c>
      <c r="E2346" s="37"/>
      <c r="F2346" s="37"/>
      <c r="G2346" s="37"/>
      <c r="H2346" s="37"/>
      <c r="I2346" s="37"/>
      <c r="J2346" s="37"/>
      <c r="K2346" s="37"/>
      <c r="L2346" s="343">
        <v>2344</v>
      </c>
      <c r="M2346" s="345">
        <v>-40</v>
      </c>
      <c r="N2346" s="345">
        <v>-59.900000000000006</v>
      </c>
      <c r="O2346" s="345">
        <v>-19.900000000000006</v>
      </c>
    </row>
    <row r="2347" spans="1:15" x14ac:dyDescent="0.3">
      <c r="A2347" s="343">
        <v>2345</v>
      </c>
      <c r="B2347" s="344">
        <v>140</v>
      </c>
      <c r="C2347" s="344">
        <v>100</v>
      </c>
      <c r="D2347" s="344">
        <v>80</v>
      </c>
      <c r="E2347" s="37"/>
      <c r="F2347" s="37"/>
      <c r="G2347" s="37"/>
      <c r="H2347" s="37"/>
      <c r="I2347" s="37"/>
      <c r="J2347" s="37"/>
      <c r="K2347" s="37"/>
      <c r="L2347" s="343">
        <v>2345</v>
      </c>
      <c r="M2347" s="345">
        <v>-40</v>
      </c>
      <c r="N2347" s="345">
        <v>-60</v>
      </c>
      <c r="O2347" s="345">
        <v>-20</v>
      </c>
    </row>
    <row r="2348" spans="1:15" x14ac:dyDescent="0.3">
      <c r="A2348" s="343">
        <v>2346</v>
      </c>
      <c r="B2348" s="344">
        <v>140</v>
      </c>
      <c r="C2348" s="344">
        <v>100</v>
      </c>
      <c r="D2348" s="344">
        <v>79.900000000000006</v>
      </c>
      <c r="E2348" s="37"/>
      <c r="F2348" s="37"/>
      <c r="G2348" s="37"/>
      <c r="H2348" s="37"/>
      <c r="I2348" s="37"/>
      <c r="J2348" s="37"/>
      <c r="K2348" s="37"/>
      <c r="L2348" s="343">
        <v>2346</v>
      </c>
      <c r="M2348" s="345">
        <v>-40</v>
      </c>
      <c r="N2348" s="345">
        <v>-60.099999999999994</v>
      </c>
      <c r="O2348" s="345">
        <v>-20.099999999999994</v>
      </c>
    </row>
    <row r="2349" spans="1:15" x14ac:dyDescent="0.3">
      <c r="A2349" s="343">
        <v>2347</v>
      </c>
      <c r="B2349" s="344">
        <v>140</v>
      </c>
      <c r="C2349" s="344">
        <v>100</v>
      </c>
      <c r="D2349" s="344">
        <v>79.8</v>
      </c>
      <c r="E2349" s="37"/>
      <c r="F2349" s="37"/>
      <c r="G2349" s="37"/>
      <c r="H2349" s="37"/>
      <c r="I2349" s="37"/>
      <c r="J2349" s="37"/>
      <c r="K2349" s="37"/>
      <c r="L2349" s="343">
        <v>2347</v>
      </c>
      <c r="M2349" s="345">
        <v>-40</v>
      </c>
      <c r="N2349" s="345">
        <v>-60.2</v>
      </c>
      <c r="O2349" s="345">
        <v>-20.200000000000003</v>
      </c>
    </row>
    <row r="2350" spans="1:15" x14ac:dyDescent="0.3">
      <c r="A2350" s="343">
        <v>2348</v>
      </c>
      <c r="B2350" s="344">
        <v>140</v>
      </c>
      <c r="C2350" s="344">
        <v>100</v>
      </c>
      <c r="D2350" s="344">
        <v>79.7</v>
      </c>
      <c r="E2350" s="37"/>
      <c r="F2350" s="37"/>
      <c r="G2350" s="37"/>
      <c r="H2350" s="37"/>
      <c r="I2350" s="37"/>
      <c r="J2350" s="37"/>
      <c r="K2350" s="37"/>
      <c r="L2350" s="343">
        <v>2348</v>
      </c>
      <c r="M2350" s="345">
        <v>-40</v>
      </c>
      <c r="N2350" s="345">
        <v>-60.3</v>
      </c>
      <c r="O2350" s="345">
        <v>-20.299999999999997</v>
      </c>
    </row>
    <row r="2351" spans="1:15" x14ac:dyDescent="0.3">
      <c r="A2351" s="343">
        <v>2349</v>
      </c>
      <c r="B2351" s="344">
        <v>140</v>
      </c>
      <c r="C2351" s="344">
        <v>100</v>
      </c>
      <c r="D2351" s="344">
        <v>79.599999999999994</v>
      </c>
      <c r="E2351" s="37"/>
      <c r="F2351" s="37"/>
      <c r="G2351" s="37"/>
      <c r="H2351" s="37"/>
      <c r="I2351" s="37"/>
      <c r="J2351" s="37"/>
      <c r="K2351" s="37"/>
      <c r="L2351" s="343">
        <v>2349</v>
      </c>
      <c r="M2351" s="345">
        <v>-40</v>
      </c>
      <c r="N2351" s="345">
        <v>-60.400000000000006</v>
      </c>
      <c r="O2351" s="345">
        <v>-20.400000000000006</v>
      </c>
    </row>
    <row r="2352" spans="1:15" x14ac:dyDescent="0.3">
      <c r="A2352" s="343">
        <v>2350</v>
      </c>
      <c r="B2352" s="344">
        <v>140</v>
      </c>
      <c r="C2352" s="344">
        <v>100</v>
      </c>
      <c r="D2352" s="344">
        <v>79.5</v>
      </c>
      <c r="E2352" s="37"/>
      <c r="F2352" s="37"/>
      <c r="G2352" s="37"/>
      <c r="H2352" s="37"/>
      <c r="I2352" s="37"/>
      <c r="J2352" s="37"/>
      <c r="K2352" s="37"/>
      <c r="L2352" s="343">
        <v>2350</v>
      </c>
      <c r="M2352" s="345">
        <v>-40</v>
      </c>
      <c r="N2352" s="345">
        <v>-60.5</v>
      </c>
      <c r="O2352" s="345">
        <v>-20.5</v>
      </c>
    </row>
    <row r="2353" spans="1:15" x14ac:dyDescent="0.3">
      <c r="A2353" s="343">
        <v>2351</v>
      </c>
      <c r="B2353" s="344">
        <v>140</v>
      </c>
      <c r="C2353" s="344">
        <v>100</v>
      </c>
      <c r="D2353" s="344">
        <v>79.400000000000006</v>
      </c>
      <c r="E2353" s="37"/>
      <c r="F2353" s="37"/>
      <c r="G2353" s="37"/>
      <c r="H2353" s="37"/>
      <c r="I2353" s="37"/>
      <c r="J2353" s="37"/>
      <c r="K2353" s="37"/>
      <c r="L2353" s="343">
        <v>2351</v>
      </c>
      <c r="M2353" s="345">
        <v>-40</v>
      </c>
      <c r="N2353" s="345">
        <v>-60.599999999999994</v>
      </c>
      <c r="O2353" s="345">
        <v>-20.599999999999994</v>
      </c>
    </row>
    <row r="2354" spans="1:15" x14ac:dyDescent="0.3">
      <c r="A2354" s="343">
        <v>2352</v>
      </c>
      <c r="B2354" s="344">
        <v>140</v>
      </c>
      <c r="C2354" s="344">
        <v>100</v>
      </c>
      <c r="D2354" s="344">
        <v>79.3</v>
      </c>
      <c r="E2354" s="37"/>
      <c r="F2354" s="37"/>
      <c r="G2354" s="37"/>
      <c r="H2354" s="37"/>
      <c r="I2354" s="37"/>
      <c r="J2354" s="37"/>
      <c r="K2354" s="37"/>
      <c r="L2354" s="343">
        <v>2352</v>
      </c>
      <c r="M2354" s="345">
        <v>-40</v>
      </c>
      <c r="N2354" s="345">
        <v>-60.7</v>
      </c>
      <c r="O2354" s="345">
        <v>-20.700000000000003</v>
      </c>
    </row>
    <row r="2355" spans="1:15" x14ac:dyDescent="0.3">
      <c r="A2355" s="343">
        <v>2353</v>
      </c>
      <c r="B2355" s="344">
        <v>140</v>
      </c>
      <c r="C2355" s="344">
        <v>100</v>
      </c>
      <c r="D2355" s="344">
        <v>79.2</v>
      </c>
      <c r="E2355" s="37"/>
      <c r="F2355" s="37"/>
      <c r="G2355" s="37"/>
      <c r="H2355" s="37"/>
      <c r="I2355" s="37"/>
      <c r="J2355" s="37"/>
      <c r="K2355" s="37"/>
      <c r="L2355" s="343">
        <v>2353</v>
      </c>
      <c r="M2355" s="345">
        <v>-40</v>
      </c>
      <c r="N2355" s="345">
        <v>-60.8</v>
      </c>
      <c r="O2355" s="345">
        <v>-20.799999999999997</v>
      </c>
    </row>
    <row r="2356" spans="1:15" x14ac:dyDescent="0.3">
      <c r="A2356" s="343">
        <v>2354</v>
      </c>
      <c r="B2356" s="344">
        <v>140</v>
      </c>
      <c r="C2356" s="344">
        <v>100</v>
      </c>
      <c r="D2356" s="344">
        <v>79.099999999999994</v>
      </c>
      <c r="E2356" s="37"/>
      <c r="F2356" s="37"/>
      <c r="G2356" s="37"/>
      <c r="H2356" s="37"/>
      <c r="I2356" s="37"/>
      <c r="J2356" s="37"/>
      <c r="K2356" s="37"/>
      <c r="L2356" s="343">
        <v>2354</v>
      </c>
      <c r="M2356" s="345">
        <v>-40</v>
      </c>
      <c r="N2356" s="345">
        <v>-60.900000000000006</v>
      </c>
      <c r="O2356" s="345">
        <v>-20.900000000000006</v>
      </c>
    </row>
    <row r="2357" spans="1:15" x14ac:dyDescent="0.3">
      <c r="A2357" s="343">
        <v>2355</v>
      </c>
      <c r="B2357" s="344">
        <v>140</v>
      </c>
      <c r="C2357" s="344">
        <v>100</v>
      </c>
      <c r="D2357" s="344">
        <v>79</v>
      </c>
      <c r="E2357" s="37"/>
      <c r="F2357" s="37"/>
      <c r="G2357" s="37"/>
      <c r="H2357" s="37"/>
      <c r="I2357" s="37"/>
      <c r="J2357" s="37"/>
      <c r="K2357" s="37"/>
      <c r="L2357" s="343">
        <v>2355</v>
      </c>
      <c r="M2357" s="345">
        <v>-40</v>
      </c>
      <c r="N2357" s="345">
        <v>-61</v>
      </c>
      <c r="O2357" s="345">
        <v>-21</v>
      </c>
    </row>
    <row r="2358" spans="1:15" x14ac:dyDescent="0.3">
      <c r="A2358" s="343">
        <v>2356</v>
      </c>
      <c r="B2358" s="344">
        <v>140</v>
      </c>
      <c r="C2358" s="344">
        <v>100</v>
      </c>
      <c r="D2358" s="344">
        <v>78.900000000000006</v>
      </c>
      <c r="E2358" s="37"/>
      <c r="F2358" s="37"/>
      <c r="G2358" s="37"/>
      <c r="H2358" s="37"/>
      <c r="I2358" s="37"/>
      <c r="J2358" s="37"/>
      <c r="K2358" s="37"/>
      <c r="L2358" s="343">
        <v>2356</v>
      </c>
      <c r="M2358" s="345">
        <v>-40</v>
      </c>
      <c r="N2358" s="345">
        <v>-61.099999999999994</v>
      </c>
      <c r="O2358" s="345">
        <v>-21.099999999999994</v>
      </c>
    </row>
    <row r="2359" spans="1:15" x14ac:dyDescent="0.3">
      <c r="A2359" s="343">
        <v>2357</v>
      </c>
      <c r="B2359" s="344">
        <v>140</v>
      </c>
      <c r="C2359" s="344">
        <v>100</v>
      </c>
      <c r="D2359" s="344">
        <v>78.8</v>
      </c>
      <c r="E2359" s="37"/>
      <c r="F2359" s="37"/>
      <c r="G2359" s="37"/>
      <c r="H2359" s="37"/>
      <c r="I2359" s="37"/>
      <c r="J2359" s="37"/>
      <c r="K2359" s="37"/>
      <c r="L2359" s="343">
        <v>2357</v>
      </c>
      <c r="M2359" s="345">
        <v>-40</v>
      </c>
      <c r="N2359" s="345">
        <v>-61.2</v>
      </c>
      <c r="O2359" s="345">
        <v>-21.200000000000003</v>
      </c>
    </row>
    <row r="2360" spans="1:15" x14ac:dyDescent="0.3">
      <c r="A2360" s="343">
        <v>2358</v>
      </c>
      <c r="B2360" s="344">
        <v>140</v>
      </c>
      <c r="C2360" s="344">
        <v>100</v>
      </c>
      <c r="D2360" s="344">
        <v>78.7</v>
      </c>
      <c r="E2360" s="37"/>
      <c r="F2360" s="37"/>
      <c r="G2360" s="37"/>
      <c r="H2360" s="37"/>
      <c r="I2360" s="37"/>
      <c r="J2360" s="37"/>
      <c r="K2360" s="37"/>
      <c r="L2360" s="343">
        <v>2358</v>
      </c>
      <c r="M2360" s="345">
        <v>-40</v>
      </c>
      <c r="N2360" s="345">
        <v>-61.3</v>
      </c>
      <c r="O2360" s="345">
        <v>-21.299999999999997</v>
      </c>
    </row>
    <row r="2361" spans="1:15" x14ac:dyDescent="0.3">
      <c r="A2361" s="343">
        <v>2359</v>
      </c>
      <c r="B2361" s="344">
        <v>140</v>
      </c>
      <c r="C2361" s="344">
        <v>100</v>
      </c>
      <c r="D2361" s="344">
        <v>78.599999999999994</v>
      </c>
      <c r="E2361" s="37"/>
      <c r="F2361" s="37"/>
      <c r="G2361" s="37"/>
      <c r="H2361" s="37"/>
      <c r="I2361" s="37"/>
      <c r="J2361" s="37"/>
      <c r="K2361" s="37"/>
      <c r="L2361" s="343">
        <v>2359</v>
      </c>
      <c r="M2361" s="345">
        <v>-40</v>
      </c>
      <c r="N2361" s="345">
        <v>-61.400000000000006</v>
      </c>
      <c r="O2361" s="345">
        <v>-21.400000000000006</v>
      </c>
    </row>
    <row r="2362" spans="1:15" x14ac:dyDescent="0.3">
      <c r="A2362" s="343">
        <v>2360</v>
      </c>
      <c r="B2362" s="344">
        <v>140</v>
      </c>
      <c r="C2362" s="344">
        <v>100</v>
      </c>
      <c r="D2362" s="344">
        <v>78.5</v>
      </c>
      <c r="E2362" s="37"/>
      <c r="F2362" s="37"/>
      <c r="G2362" s="37"/>
      <c r="H2362" s="37"/>
      <c r="I2362" s="37"/>
      <c r="J2362" s="37"/>
      <c r="K2362" s="37"/>
      <c r="L2362" s="343">
        <v>2360</v>
      </c>
      <c r="M2362" s="345">
        <v>-40</v>
      </c>
      <c r="N2362" s="345">
        <v>-61.5</v>
      </c>
      <c r="O2362" s="345">
        <v>-21.5</v>
      </c>
    </row>
    <row r="2363" spans="1:15" x14ac:dyDescent="0.3">
      <c r="A2363" s="343">
        <v>2361</v>
      </c>
      <c r="B2363" s="344">
        <v>140</v>
      </c>
      <c r="C2363" s="344">
        <v>100</v>
      </c>
      <c r="D2363" s="344">
        <v>78.400000000000006</v>
      </c>
      <c r="E2363" s="37"/>
      <c r="F2363" s="37"/>
      <c r="G2363" s="37"/>
      <c r="H2363" s="37"/>
      <c r="I2363" s="37"/>
      <c r="J2363" s="37"/>
      <c r="K2363" s="37"/>
      <c r="L2363" s="343">
        <v>2361</v>
      </c>
      <c r="M2363" s="345">
        <v>-40</v>
      </c>
      <c r="N2363" s="345">
        <v>-61.599999999999994</v>
      </c>
      <c r="O2363" s="345">
        <v>-21.599999999999994</v>
      </c>
    </row>
    <row r="2364" spans="1:15" x14ac:dyDescent="0.3">
      <c r="A2364" s="343">
        <v>2362</v>
      </c>
      <c r="B2364" s="344">
        <v>140</v>
      </c>
      <c r="C2364" s="344">
        <v>100</v>
      </c>
      <c r="D2364" s="344">
        <v>78.3</v>
      </c>
      <c r="E2364" s="37"/>
      <c r="F2364" s="37"/>
      <c r="G2364" s="37"/>
      <c r="H2364" s="37"/>
      <c r="I2364" s="37"/>
      <c r="J2364" s="37"/>
      <c r="K2364" s="37"/>
      <c r="L2364" s="343">
        <v>2362</v>
      </c>
      <c r="M2364" s="345">
        <v>-40</v>
      </c>
      <c r="N2364" s="345">
        <v>-61.7</v>
      </c>
      <c r="O2364" s="345">
        <v>-21.700000000000003</v>
      </c>
    </row>
    <row r="2365" spans="1:15" x14ac:dyDescent="0.3">
      <c r="A2365" s="343">
        <v>2363</v>
      </c>
      <c r="B2365" s="344">
        <v>140</v>
      </c>
      <c r="C2365" s="344">
        <v>100</v>
      </c>
      <c r="D2365" s="344">
        <v>78.2</v>
      </c>
      <c r="E2365" s="37"/>
      <c r="F2365" s="37"/>
      <c r="G2365" s="37"/>
      <c r="H2365" s="37"/>
      <c r="I2365" s="37"/>
      <c r="J2365" s="37"/>
      <c r="K2365" s="37"/>
      <c r="L2365" s="343">
        <v>2363</v>
      </c>
      <c r="M2365" s="345">
        <v>-40</v>
      </c>
      <c r="N2365" s="345">
        <v>-61.8</v>
      </c>
      <c r="O2365" s="345">
        <v>-21.799999999999997</v>
      </c>
    </row>
    <row r="2366" spans="1:15" x14ac:dyDescent="0.3">
      <c r="A2366" s="343">
        <v>2364</v>
      </c>
      <c r="B2366" s="344">
        <v>140</v>
      </c>
      <c r="C2366" s="344">
        <v>100</v>
      </c>
      <c r="D2366" s="344">
        <v>78.099999999999994</v>
      </c>
      <c r="E2366" s="37"/>
      <c r="F2366" s="37"/>
      <c r="G2366" s="37"/>
      <c r="H2366" s="37"/>
      <c r="I2366" s="37"/>
      <c r="J2366" s="37"/>
      <c r="K2366" s="37"/>
      <c r="L2366" s="343">
        <v>2364</v>
      </c>
      <c r="M2366" s="345">
        <v>-40</v>
      </c>
      <c r="N2366" s="345">
        <v>-61.900000000000006</v>
      </c>
      <c r="O2366" s="345">
        <v>-21.900000000000006</v>
      </c>
    </row>
    <row r="2367" spans="1:15" x14ac:dyDescent="0.3">
      <c r="A2367" s="343">
        <v>2365</v>
      </c>
      <c r="B2367" s="344">
        <v>140</v>
      </c>
      <c r="C2367" s="344">
        <v>100</v>
      </c>
      <c r="D2367" s="344">
        <v>78</v>
      </c>
      <c r="E2367" s="37"/>
      <c r="F2367" s="37"/>
      <c r="G2367" s="37"/>
      <c r="H2367" s="37"/>
      <c r="I2367" s="37"/>
      <c r="J2367" s="37"/>
      <c r="K2367" s="37"/>
      <c r="L2367" s="343">
        <v>2365</v>
      </c>
      <c r="M2367" s="345">
        <v>-40</v>
      </c>
      <c r="N2367" s="345">
        <v>-62</v>
      </c>
      <c r="O2367" s="345">
        <v>-22</v>
      </c>
    </row>
    <row r="2368" spans="1:15" x14ac:dyDescent="0.3">
      <c r="A2368" s="343">
        <v>2366</v>
      </c>
      <c r="B2368" s="344">
        <v>140</v>
      </c>
      <c r="C2368" s="344">
        <v>100</v>
      </c>
      <c r="D2368" s="344">
        <v>77.900000000000006</v>
      </c>
      <c r="E2368" s="37"/>
      <c r="F2368" s="37"/>
      <c r="G2368" s="37"/>
      <c r="H2368" s="37"/>
      <c r="I2368" s="37"/>
      <c r="J2368" s="37"/>
      <c r="K2368" s="37"/>
      <c r="L2368" s="343">
        <v>2366</v>
      </c>
      <c r="M2368" s="345">
        <v>-40</v>
      </c>
      <c r="N2368" s="345">
        <v>-62.099999999999994</v>
      </c>
      <c r="O2368" s="345">
        <v>-22.099999999999994</v>
      </c>
    </row>
    <row r="2369" spans="1:15" x14ac:dyDescent="0.3">
      <c r="A2369" s="343">
        <v>2367</v>
      </c>
      <c r="B2369" s="344">
        <v>140</v>
      </c>
      <c r="C2369" s="344">
        <v>100</v>
      </c>
      <c r="D2369" s="344">
        <v>77.8</v>
      </c>
      <c r="E2369" s="37"/>
      <c r="F2369" s="37"/>
      <c r="G2369" s="37"/>
      <c r="H2369" s="37"/>
      <c r="I2369" s="37"/>
      <c r="J2369" s="37"/>
      <c r="K2369" s="37"/>
      <c r="L2369" s="343">
        <v>2367</v>
      </c>
      <c r="M2369" s="345">
        <v>-40</v>
      </c>
      <c r="N2369" s="345">
        <v>-62.2</v>
      </c>
      <c r="O2369" s="345">
        <v>-22.200000000000003</v>
      </c>
    </row>
    <row r="2370" spans="1:15" x14ac:dyDescent="0.3">
      <c r="A2370" s="343">
        <v>2368</v>
      </c>
      <c r="B2370" s="344">
        <v>140</v>
      </c>
      <c r="C2370" s="344">
        <v>100</v>
      </c>
      <c r="D2370" s="344">
        <v>77.7</v>
      </c>
      <c r="E2370" s="37"/>
      <c r="F2370" s="37"/>
      <c r="G2370" s="37"/>
      <c r="H2370" s="37"/>
      <c r="I2370" s="37"/>
      <c r="J2370" s="37"/>
      <c r="K2370" s="37"/>
      <c r="L2370" s="343">
        <v>2368</v>
      </c>
      <c r="M2370" s="345">
        <v>-40</v>
      </c>
      <c r="N2370" s="345">
        <v>-62.3</v>
      </c>
      <c r="O2370" s="345">
        <v>-22.299999999999997</v>
      </c>
    </row>
    <row r="2371" spans="1:15" x14ac:dyDescent="0.3">
      <c r="A2371" s="343">
        <v>2369</v>
      </c>
      <c r="B2371" s="344">
        <v>140</v>
      </c>
      <c r="C2371" s="344">
        <v>100</v>
      </c>
      <c r="D2371" s="344">
        <v>77.599999999999994</v>
      </c>
      <c r="E2371" s="37"/>
      <c r="F2371" s="37"/>
      <c r="G2371" s="37"/>
      <c r="H2371" s="37"/>
      <c r="I2371" s="37"/>
      <c r="J2371" s="37"/>
      <c r="K2371" s="37"/>
      <c r="L2371" s="343">
        <v>2369</v>
      </c>
      <c r="M2371" s="345">
        <v>-40</v>
      </c>
      <c r="N2371" s="345">
        <v>-62.400000000000006</v>
      </c>
      <c r="O2371" s="345">
        <v>-22.400000000000006</v>
      </c>
    </row>
    <row r="2372" spans="1:15" x14ac:dyDescent="0.3">
      <c r="A2372" s="343">
        <v>2370</v>
      </c>
      <c r="B2372" s="344">
        <v>140</v>
      </c>
      <c r="C2372" s="344">
        <v>100</v>
      </c>
      <c r="D2372" s="344">
        <v>77.5</v>
      </c>
      <c r="E2372" s="37"/>
      <c r="F2372" s="37"/>
      <c r="G2372" s="37"/>
      <c r="H2372" s="37"/>
      <c r="I2372" s="37"/>
      <c r="J2372" s="37"/>
      <c r="K2372" s="37"/>
      <c r="L2372" s="343">
        <v>2370</v>
      </c>
      <c r="M2372" s="345">
        <v>-40</v>
      </c>
      <c r="N2372" s="345">
        <v>-62.5</v>
      </c>
      <c r="O2372" s="345">
        <v>-22.5</v>
      </c>
    </row>
    <row r="2373" spans="1:15" x14ac:dyDescent="0.3">
      <c r="A2373" s="343">
        <v>2371</v>
      </c>
      <c r="B2373" s="344">
        <v>140</v>
      </c>
      <c r="C2373" s="344">
        <v>100</v>
      </c>
      <c r="D2373" s="344">
        <v>77.400000000000006</v>
      </c>
      <c r="E2373" s="37"/>
      <c r="F2373" s="37"/>
      <c r="G2373" s="37"/>
      <c r="H2373" s="37"/>
      <c r="I2373" s="37"/>
      <c r="J2373" s="37"/>
      <c r="K2373" s="37"/>
      <c r="L2373" s="343">
        <v>2371</v>
      </c>
      <c r="M2373" s="345">
        <v>-40</v>
      </c>
      <c r="N2373" s="345">
        <v>-62.599999999999994</v>
      </c>
      <c r="O2373" s="345">
        <v>-22.599999999999994</v>
      </c>
    </row>
    <row r="2374" spans="1:15" x14ac:dyDescent="0.3">
      <c r="A2374" s="343">
        <v>2372</v>
      </c>
      <c r="B2374" s="344">
        <v>140</v>
      </c>
      <c r="C2374" s="344">
        <v>100</v>
      </c>
      <c r="D2374" s="344">
        <v>77.3</v>
      </c>
      <c r="E2374" s="37"/>
      <c r="F2374" s="37"/>
      <c r="G2374" s="37"/>
      <c r="H2374" s="37"/>
      <c r="I2374" s="37"/>
      <c r="J2374" s="37"/>
      <c r="K2374" s="37"/>
      <c r="L2374" s="343">
        <v>2372</v>
      </c>
      <c r="M2374" s="345">
        <v>-40</v>
      </c>
      <c r="N2374" s="345">
        <v>-62.7</v>
      </c>
      <c r="O2374" s="345">
        <v>-22.700000000000003</v>
      </c>
    </row>
    <row r="2375" spans="1:15" x14ac:dyDescent="0.3">
      <c r="A2375" s="343">
        <v>2373</v>
      </c>
      <c r="B2375" s="344">
        <v>140</v>
      </c>
      <c r="C2375" s="344">
        <v>100</v>
      </c>
      <c r="D2375" s="344">
        <v>77.2</v>
      </c>
      <c r="E2375" s="37"/>
      <c r="F2375" s="37"/>
      <c r="G2375" s="37"/>
      <c r="H2375" s="37"/>
      <c r="I2375" s="37"/>
      <c r="J2375" s="37"/>
      <c r="K2375" s="37"/>
      <c r="L2375" s="343">
        <v>2373</v>
      </c>
      <c r="M2375" s="345">
        <v>-40</v>
      </c>
      <c r="N2375" s="345">
        <v>-62.8</v>
      </c>
      <c r="O2375" s="345">
        <v>-22.799999999999997</v>
      </c>
    </row>
    <row r="2376" spans="1:15" x14ac:dyDescent="0.3">
      <c r="A2376" s="343">
        <v>2374</v>
      </c>
      <c r="B2376" s="344">
        <v>140</v>
      </c>
      <c r="C2376" s="344">
        <v>100</v>
      </c>
      <c r="D2376" s="344">
        <v>77.099999999999994</v>
      </c>
      <c r="E2376" s="37"/>
      <c r="F2376" s="37"/>
      <c r="G2376" s="37"/>
      <c r="H2376" s="37"/>
      <c r="I2376" s="37"/>
      <c r="J2376" s="37"/>
      <c r="K2376" s="37"/>
      <c r="L2376" s="343">
        <v>2374</v>
      </c>
      <c r="M2376" s="345">
        <v>-40</v>
      </c>
      <c r="N2376" s="345">
        <v>-62.900000000000006</v>
      </c>
      <c r="O2376" s="345">
        <v>-22.900000000000006</v>
      </c>
    </row>
    <row r="2377" spans="1:15" x14ac:dyDescent="0.3">
      <c r="A2377" s="343">
        <v>2375</v>
      </c>
      <c r="B2377" s="344">
        <v>140</v>
      </c>
      <c r="C2377" s="344">
        <v>100</v>
      </c>
      <c r="D2377" s="344">
        <v>77</v>
      </c>
      <c r="E2377" s="37"/>
      <c r="F2377" s="37"/>
      <c r="G2377" s="37"/>
      <c r="H2377" s="37"/>
      <c r="I2377" s="37"/>
      <c r="J2377" s="37"/>
      <c r="K2377" s="37"/>
      <c r="L2377" s="343">
        <v>2375</v>
      </c>
      <c r="M2377" s="345">
        <v>-40</v>
      </c>
      <c r="N2377" s="345">
        <v>-63</v>
      </c>
      <c r="O2377" s="345">
        <v>-23</v>
      </c>
    </row>
    <row r="2378" spans="1:15" x14ac:dyDescent="0.3">
      <c r="A2378" s="343">
        <v>2376</v>
      </c>
      <c r="B2378" s="344">
        <v>140</v>
      </c>
      <c r="C2378" s="344">
        <v>100</v>
      </c>
      <c r="D2378" s="344">
        <v>76.900000000000006</v>
      </c>
      <c r="E2378" s="37"/>
      <c r="F2378" s="37"/>
      <c r="G2378" s="37"/>
      <c r="H2378" s="37"/>
      <c r="I2378" s="37"/>
      <c r="J2378" s="37"/>
      <c r="K2378" s="37"/>
      <c r="L2378" s="343">
        <v>2376</v>
      </c>
      <c r="M2378" s="345">
        <v>-40</v>
      </c>
      <c r="N2378" s="345">
        <v>-63.099999999999994</v>
      </c>
      <c r="O2378" s="345">
        <v>-23.099999999999994</v>
      </c>
    </row>
    <row r="2379" spans="1:15" x14ac:dyDescent="0.3">
      <c r="A2379" s="343">
        <v>2377</v>
      </c>
      <c r="B2379" s="344">
        <v>140</v>
      </c>
      <c r="C2379" s="344">
        <v>100</v>
      </c>
      <c r="D2379" s="344">
        <v>76.8</v>
      </c>
      <c r="E2379" s="37"/>
      <c r="F2379" s="37"/>
      <c r="G2379" s="37"/>
      <c r="H2379" s="37"/>
      <c r="I2379" s="37"/>
      <c r="J2379" s="37"/>
      <c r="K2379" s="37"/>
      <c r="L2379" s="343">
        <v>2377</v>
      </c>
      <c r="M2379" s="345">
        <v>-40</v>
      </c>
      <c r="N2379" s="345">
        <v>-63.2</v>
      </c>
      <c r="O2379" s="345">
        <v>-23.200000000000003</v>
      </c>
    </row>
    <row r="2380" spans="1:15" x14ac:dyDescent="0.3">
      <c r="A2380" s="343">
        <v>2378</v>
      </c>
      <c r="B2380" s="344">
        <v>140</v>
      </c>
      <c r="C2380" s="344">
        <v>100</v>
      </c>
      <c r="D2380" s="344">
        <v>76.7</v>
      </c>
      <c r="E2380" s="37"/>
      <c r="F2380" s="37"/>
      <c r="G2380" s="37"/>
      <c r="H2380" s="37"/>
      <c r="I2380" s="37"/>
      <c r="J2380" s="37"/>
      <c r="K2380" s="37"/>
      <c r="L2380" s="343">
        <v>2378</v>
      </c>
      <c r="M2380" s="345">
        <v>-40</v>
      </c>
      <c r="N2380" s="345">
        <v>-63.3</v>
      </c>
      <c r="O2380" s="345">
        <v>-23.299999999999997</v>
      </c>
    </row>
    <row r="2381" spans="1:15" x14ac:dyDescent="0.3">
      <c r="A2381" s="343">
        <v>2379</v>
      </c>
      <c r="B2381" s="344">
        <v>140</v>
      </c>
      <c r="C2381" s="344">
        <v>100</v>
      </c>
      <c r="D2381" s="344">
        <v>76.599999999999994</v>
      </c>
      <c r="E2381" s="37"/>
      <c r="F2381" s="37"/>
      <c r="G2381" s="37"/>
      <c r="H2381" s="37"/>
      <c r="I2381" s="37"/>
      <c r="J2381" s="37"/>
      <c r="K2381" s="37"/>
      <c r="L2381" s="343">
        <v>2379</v>
      </c>
      <c r="M2381" s="345">
        <v>-40</v>
      </c>
      <c r="N2381" s="345">
        <v>-63.400000000000006</v>
      </c>
      <c r="O2381" s="345">
        <v>-23.400000000000006</v>
      </c>
    </row>
    <row r="2382" spans="1:15" x14ac:dyDescent="0.3">
      <c r="A2382" s="343">
        <v>2380</v>
      </c>
      <c r="B2382" s="344">
        <v>140</v>
      </c>
      <c r="C2382" s="344">
        <v>100</v>
      </c>
      <c r="D2382" s="344">
        <v>76.5</v>
      </c>
      <c r="E2382" s="37"/>
      <c r="F2382" s="37"/>
      <c r="G2382" s="37"/>
      <c r="H2382" s="37"/>
      <c r="I2382" s="37"/>
      <c r="J2382" s="37"/>
      <c r="K2382" s="37"/>
      <c r="L2382" s="343">
        <v>2380</v>
      </c>
      <c r="M2382" s="345">
        <v>-40</v>
      </c>
      <c r="N2382" s="345">
        <v>-63.5</v>
      </c>
      <c r="O2382" s="345">
        <v>-23.5</v>
      </c>
    </row>
    <row r="2383" spans="1:15" x14ac:dyDescent="0.3">
      <c r="A2383" s="343">
        <v>2381</v>
      </c>
      <c r="B2383" s="344">
        <v>140</v>
      </c>
      <c r="C2383" s="344">
        <v>100</v>
      </c>
      <c r="D2383" s="344">
        <v>76.400000000000006</v>
      </c>
      <c r="E2383" s="37"/>
      <c r="F2383" s="37"/>
      <c r="G2383" s="37"/>
      <c r="H2383" s="37"/>
      <c r="I2383" s="37"/>
      <c r="J2383" s="37"/>
      <c r="K2383" s="37"/>
      <c r="L2383" s="343">
        <v>2381</v>
      </c>
      <c r="M2383" s="345">
        <v>-40</v>
      </c>
      <c r="N2383" s="345">
        <v>-63.599999999999994</v>
      </c>
      <c r="O2383" s="345">
        <v>-23.599999999999994</v>
      </c>
    </row>
    <row r="2384" spans="1:15" x14ac:dyDescent="0.3">
      <c r="A2384" s="343">
        <v>2382</v>
      </c>
      <c r="B2384" s="344">
        <v>140</v>
      </c>
      <c r="C2384" s="344">
        <v>100</v>
      </c>
      <c r="D2384" s="344">
        <v>76.3</v>
      </c>
      <c r="E2384" s="37"/>
      <c r="F2384" s="37"/>
      <c r="G2384" s="37"/>
      <c r="H2384" s="37"/>
      <c r="I2384" s="37"/>
      <c r="J2384" s="37"/>
      <c r="K2384" s="37"/>
      <c r="L2384" s="343">
        <v>2382</v>
      </c>
      <c r="M2384" s="345">
        <v>-40</v>
      </c>
      <c r="N2384" s="345">
        <v>-63.7</v>
      </c>
      <c r="O2384" s="345">
        <v>-23.700000000000003</v>
      </c>
    </row>
    <row r="2385" spans="1:15" x14ac:dyDescent="0.3">
      <c r="A2385" s="343">
        <v>2383</v>
      </c>
      <c r="B2385" s="344">
        <v>140</v>
      </c>
      <c r="C2385" s="344">
        <v>100</v>
      </c>
      <c r="D2385" s="344">
        <v>76.2</v>
      </c>
      <c r="E2385" s="37"/>
      <c r="F2385" s="37"/>
      <c r="G2385" s="37"/>
      <c r="H2385" s="37"/>
      <c r="I2385" s="37"/>
      <c r="J2385" s="37"/>
      <c r="K2385" s="37"/>
      <c r="L2385" s="343">
        <v>2383</v>
      </c>
      <c r="M2385" s="345">
        <v>-40</v>
      </c>
      <c r="N2385" s="345">
        <v>-63.8</v>
      </c>
      <c r="O2385" s="345">
        <v>-23.799999999999997</v>
      </c>
    </row>
    <row r="2386" spans="1:15" x14ac:dyDescent="0.3">
      <c r="A2386" s="343">
        <v>2384</v>
      </c>
      <c r="B2386" s="344">
        <v>140</v>
      </c>
      <c r="C2386" s="344">
        <v>100</v>
      </c>
      <c r="D2386" s="344">
        <v>76.099999999999994</v>
      </c>
      <c r="E2386" s="37"/>
      <c r="F2386" s="37"/>
      <c r="G2386" s="37"/>
      <c r="H2386" s="37"/>
      <c r="I2386" s="37"/>
      <c r="J2386" s="37"/>
      <c r="K2386" s="37"/>
      <c r="L2386" s="343">
        <v>2384</v>
      </c>
      <c r="M2386" s="345">
        <v>-40</v>
      </c>
      <c r="N2386" s="345">
        <v>-63.900000000000006</v>
      </c>
      <c r="O2386" s="345">
        <v>-23.900000000000006</v>
      </c>
    </row>
    <row r="2387" spans="1:15" x14ac:dyDescent="0.3">
      <c r="A2387" s="343">
        <v>2385</v>
      </c>
      <c r="B2387" s="344">
        <v>140</v>
      </c>
      <c r="C2387" s="344">
        <v>100</v>
      </c>
      <c r="D2387" s="344">
        <v>76</v>
      </c>
      <c r="E2387" s="37"/>
      <c r="F2387" s="37"/>
      <c r="G2387" s="37"/>
      <c r="H2387" s="37"/>
      <c r="I2387" s="37"/>
      <c r="J2387" s="37"/>
      <c r="K2387" s="37"/>
      <c r="L2387" s="343">
        <v>2385</v>
      </c>
      <c r="M2387" s="345">
        <v>-40</v>
      </c>
      <c r="N2387" s="345">
        <v>-64</v>
      </c>
      <c r="O2387" s="345">
        <v>-24</v>
      </c>
    </row>
    <row r="2388" spans="1:15" x14ac:dyDescent="0.3">
      <c r="A2388" s="343">
        <v>2386</v>
      </c>
      <c r="B2388" s="344">
        <v>140</v>
      </c>
      <c r="C2388" s="344">
        <v>100</v>
      </c>
      <c r="D2388" s="344">
        <v>75.900000000000006</v>
      </c>
      <c r="E2388" s="37"/>
      <c r="F2388" s="37"/>
      <c r="G2388" s="37"/>
      <c r="H2388" s="37"/>
      <c r="I2388" s="37"/>
      <c r="J2388" s="37"/>
      <c r="K2388" s="37"/>
      <c r="L2388" s="343">
        <v>2386</v>
      </c>
      <c r="M2388" s="345">
        <v>-40</v>
      </c>
      <c r="N2388" s="345">
        <v>-64.099999999999994</v>
      </c>
      <c r="O2388" s="345">
        <v>-24.099999999999994</v>
      </c>
    </row>
    <row r="2389" spans="1:15" x14ac:dyDescent="0.3">
      <c r="A2389" s="343">
        <v>2387</v>
      </c>
      <c r="B2389" s="344">
        <v>140</v>
      </c>
      <c r="C2389" s="344">
        <v>100</v>
      </c>
      <c r="D2389" s="344">
        <v>75.8</v>
      </c>
      <c r="E2389" s="37"/>
      <c r="F2389" s="37"/>
      <c r="G2389" s="37"/>
      <c r="H2389" s="37"/>
      <c r="I2389" s="37"/>
      <c r="J2389" s="37"/>
      <c r="K2389" s="37"/>
      <c r="L2389" s="343">
        <v>2387</v>
      </c>
      <c r="M2389" s="345">
        <v>-40</v>
      </c>
      <c r="N2389" s="345">
        <v>-64.2</v>
      </c>
      <c r="O2389" s="345">
        <v>-24.200000000000003</v>
      </c>
    </row>
    <row r="2390" spans="1:15" x14ac:dyDescent="0.3">
      <c r="A2390" s="343">
        <v>2388</v>
      </c>
      <c r="B2390" s="344">
        <v>140</v>
      </c>
      <c r="C2390" s="344">
        <v>100</v>
      </c>
      <c r="D2390" s="344">
        <v>75.7</v>
      </c>
      <c r="E2390" s="37"/>
      <c r="F2390" s="37"/>
      <c r="G2390" s="37"/>
      <c r="H2390" s="37"/>
      <c r="I2390" s="37"/>
      <c r="J2390" s="37"/>
      <c r="K2390" s="37"/>
      <c r="L2390" s="343">
        <v>2388</v>
      </c>
      <c r="M2390" s="345">
        <v>-40</v>
      </c>
      <c r="N2390" s="345">
        <v>-64.3</v>
      </c>
      <c r="O2390" s="345">
        <v>-24.299999999999997</v>
      </c>
    </row>
    <row r="2391" spans="1:15" x14ac:dyDescent="0.3">
      <c r="A2391" s="343">
        <v>2389</v>
      </c>
      <c r="B2391" s="344">
        <v>140</v>
      </c>
      <c r="C2391" s="344">
        <v>100</v>
      </c>
      <c r="D2391" s="344">
        <v>75.599999999999994</v>
      </c>
      <c r="E2391" s="37"/>
      <c r="F2391" s="37"/>
      <c r="G2391" s="37"/>
      <c r="H2391" s="37"/>
      <c r="I2391" s="37"/>
      <c r="J2391" s="37"/>
      <c r="K2391" s="37"/>
      <c r="L2391" s="343">
        <v>2389</v>
      </c>
      <c r="M2391" s="345">
        <v>-40</v>
      </c>
      <c r="N2391" s="345">
        <v>-64.400000000000006</v>
      </c>
      <c r="O2391" s="345">
        <v>-24.400000000000006</v>
      </c>
    </row>
    <row r="2392" spans="1:15" x14ac:dyDescent="0.3">
      <c r="A2392" s="343">
        <v>2390</v>
      </c>
      <c r="B2392" s="344">
        <v>140</v>
      </c>
      <c r="C2392" s="344">
        <v>100</v>
      </c>
      <c r="D2392" s="344">
        <v>75.5</v>
      </c>
      <c r="E2392" s="37"/>
      <c r="F2392" s="37"/>
      <c r="G2392" s="37"/>
      <c r="H2392" s="37"/>
      <c r="I2392" s="37"/>
      <c r="J2392" s="37"/>
      <c r="K2392" s="37"/>
      <c r="L2392" s="343">
        <v>2390</v>
      </c>
      <c r="M2392" s="345">
        <v>-40</v>
      </c>
      <c r="N2392" s="345">
        <v>-64.5</v>
      </c>
      <c r="O2392" s="345">
        <v>-24.5</v>
      </c>
    </row>
    <row r="2393" spans="1:15" x14ac:dyDescent="0.3">
      <c r="A2393" s="343">
        <v>2391</v>
      </c>
      <c r="B2393" s="344">
        <v>140</v>
      </c>
      <c r="C2393" s="344">
        <v>100</v>
      </c>
      <c r="D2393" s="344">
        <v>75.400000000000006</v>
      </c>
      <c r="E2393" s="37"/>
      <c r="F2393" s="37"/>
      <c r="G2393" s="37"/>
      <c r="H2393" s="37"/>
      <c r="I2393" s="37"/>
      <c r="J2393" s="37"/>
      <c r="K2393" s="37"/>
      <c r="L2393" s="343">
        <v>2391</v>
      </c>
      <c r="M2393" s="345">
        <v>-40</v>
      </c>
      <c r="N2393" s="345">
        <v>-64.599999999999994</v>
      </c>
      <c r="O2393" s="345">
        <v>-24.599999999999994</v>
      </c>
    </row>
    <row r="2394" spans="1:15" x14ac:dyDescent="0.3">
      <c r="A2394" s="343">
        <v>2392</v>
      </c>
      <c r="B2394" s="344">
        <v>140</v>
      </c>
      <c r="C2394" s="344">
        <v>100</v>
      </c>
      <c r="D2394" s="344">
        <v>75.3</v>
      </c>
      <c r="E2394" s="37"/>
      <c r="F2394" s="37"/>
      <c r="G2394" s="37"/>
      <c r="H2394" s="37"/>
      <c r="I2394" s="37"/>
      <c r="J2394" s="37"/>
      <c r="K2394" s="37"/>
      <c r="L2394" s="343">
        <v>2392</v>
      </c>
      <c r="M2394" s="345">
        <v>-40</v>
      </c>
      <c r="N2394" s="345">
        <v>-64.7</v>
      </c>
      <c r="O2394" s="345">
        <v>-24.700000000000003</v>
      </c>
    </row>
    <row r="2395" spans="1:15" x14ac:dyDescent="0.3">
      <c r="A2395" s="343">
        <v>2393</v>
      </c>
      <c r="B2395" s="344">
        <v>140</v>
      </c>
      <c r="C2395" s="344">
        <v>100</v>
      </c>
      <c r="D2395" s="344">
        <v>75.2</v>
      </c>
      <c r="E2395" s="37"/>
      <c r="F2395" s="37"/>
      <c r="G2395" s="37"/>
      <c r="H2395" s="37"/>
      <c r="I2395" s="37"/>
      <c r="J2395" s="37"/>
      <c r="K2395" s="37"/>
      <c r="L2395" s="343">
        <v>2393</v>
      </c>
      <c r="M2395" s="345">
        <v>-40</v>
      </c>
      <c r="N2395" s="345">
        <v>-64.8</v>
      </c>
      <c r="O2395" s="345">
        <v>-24.799999999999997</v>
      </c>
    </row>
    <row r="2396" spans="1:15" x14ac:dyDescent="0.3">
      <c r="A2396" s="343">
        <v>2394</v>
      </c>
      <c r="B2396" s="344">
        <v>140</v>
      </c>
      <c r="C2396" s="344">
        <v>100</v>
      </c>
      <c r="D2396" s="344">
        <v>75.099999999999994</v>
      </c>
      <c r="E2396" s="37"/>
      <c r="F2396" s="37"/>
      <c r="G2396" s="37"/>
      <c r="H2396" s="37"/>
      <c r="I2396" s="37"/>
      <c r="J2396" s="37"/>
      <c r="K2396" s="37"/>
      <c r="L2396" s="343">
        <v>2394</v>
      </c>
      <c r="M2396" s="345">
        <v>-40</v>
      </c>
      <c r="N2396" s="345">
        <v>-64.900000000000006</v>
      </c>
      <c r="O2396" s="345">
        <v>-24.900000000000006</v>
      </c>
    </row>
    <row r="2397" spans="1:15" x14ac:dyDescent="0.3">
      <c r="A2397" s="343">
        <v>2395</v>
      </c>
      <c r="B2397" s="344">
        <v>140</v>
      </c>
      <c r="C2397" s="344">
        <v>100</v>
      </c>
      <c r="D2397" s="344">
        <v>75</v>
      </c>
      <c r="E2397" s="37"/>
      <c r="F2397" s="37"/>
      <c r="G2397" s="37"/>
      <c r="H2397" s="37"/>
      <c r="I2397" s="37"/>
      <c r="J2397" s="37"/>
      <c r="K2397" s="37"/>
      <c r="L2397" s="343">
        <v>2395</v>
      </c>
      <c r="M2397" s="345">
        <v>-40</v>
      </c>
      <c r="N2397" s="345">
        <v>-65</v>
      </c>
      <c r="O2397" s="345">
        <v>-25</v>
      </c>
    </row>
    <row r="2398" spans="1:15" x14ac:dyDescent="0.3">
      <c r="A2398" s="343">
        <v>2396</v>
      </c>
      <c r="B2398" s="344">
        <v>140</v>
      </c>
      <c r="C2398" s="344">
        <v>100</v>
      </c>
      <c r="D2398" s="344">
        <v>74.900000000000006</v>
      </c>
      <c r="E2398" s="37"/>
      <c r="F2398" s="37"/>
      <c r="G2398" s="37"/>
      <c r="H2398" s="37"/>
      <c r="I2398" s="37"/>
      <c r="J2398" s="37"/>
      <c r="K2398" s="37"/>
      <c r="L2398" s="343">
        <v>2396</v>
      </c>
      <c r="M2398" s="345">
        <v>-40</v>
      </c>
      <c r="N2398" s="345">
        <v>-65.099999999999994</v>
      </c>
      <c r="O2398" s="345">
        <v>-25.099999999999994</v>
      </c>
    </row>
    <row r="2399" spans="1:15" x14ac:dyDescent="0.3">
      <c r="A2399" s="343">
        <v>2397</v>
      </c>
      <c r="B2399" s="344">
        <v>140</v>
      </c>
      <c r="C2399" s="344">
        <v>100</v>
      </c>
      <c r="D2399" s="344">
        <v>74.8</v>
      </c>
      <c r="E2399" s="37"/>
      <c r="F2399" s="37"/>
      <c r="G2399" s="37"/>
      <c r="H2399" s="37"/>
      <c r="I2399" s="37"/>
      <c r="J2399" s="37"/>
      <c r="K2399" s="37"/>
      <c r="L2399" s="343">
        <v>2397</v>
      </c>
      <c r="M2399" s="345">
        <v>-40</v>
      </c>
      <c r="N2399" s="345">
        <v>-65.2</v>
      </c>
      <c r="O2399" s="345">
        <v>-25.200000000000003</v>
      </c>
    </row>
    <row r="2400" spans="1:15" x14ac:dyDescent="0.3">
      <c r="A2400" s="343">
        <v>2398</v>
      </c>
      <c r="B2400" s="344">
        <v>140</v>
      </c>
      <c r="C2400" s="344">
        <v>100</v>
      </c>
      <c r="D2400" s="344">
        <v>74.7</v>
      </c>
      <c r="E2400" s="37"/>
      <c r="F2400" s="37"/>
      <c r="G2400" s="37"/>
      <c r="H2400" s="37"/>
      <c r="I2400" s="37"/>
      <c r="J2400" s="37"/>
      <c r="K2400" s="37"/>
      <c r="L2400" s="343">
        <v>2398</v>
      </c>
      <c r="M2400" s="345">
        <v>-40</v>
      </c>
      <c r="N2400" s="345">
        <v>-65.3</v>
      </c>
      <c r="O2400" s="345">
        <v>-25.299999999999997</v>
      </c>
    </row>
    <row r="2401" spans="1:15" x14ac:dyDescent="0.3">
      <c r="A2401" s="343">
        <v>2399</v>
      </c>
      <c r="B2401" s="344">
        <v>140</v>
      </c>
      <c r="C2401" s="344">
        <v>100</v>
      </c>
      <c r="D2401" s="344">
        <v>74.599999999999994</v>
      </c>
      <c r="E2401" s="37"/>
      <c r="F2401" s="37"/>
      <c r="G2401" s="37"/>
      <c r="H2401" s="37"/>
      <c r="I2401" s="37"/>
      <c r="J2401" s="37"/>
      <c r="K2401" s="37"/>
      <c r="L2401" s="343">
        <v>2399</v>
      </c>
      <c r="M2401" s="345">
        <v>-40</v>
      </c>
      <c r="N2401" s="345">
        <v>-65.400000000000006</v>
      </c>
      <c r="O2401" s="345">
        <v>-25.400000000000006</v>
      </c>
    </row>
    <row r="2402" spans="1:15" x14ac:dyDescent="0.3">
      <c r="A2402" s="343">
        <v>2400</v>
      </c>
      <c r="B2402" s="344">
        <v>140</v>
      </c>
      <c r="C2402" s="344">
        <v>100</v>
      </c>
      <c r="D2402" s="344">
        <v>74.5</v>
      </c>
      <c r="E2402" s="37"/>
      <c r="F2402" s="37"/>
      <c r="G2402" s="37"/>
      <c r="H2402" s="37"/>
      <c r="I2402" s="37"/>
      <c r="J2402" s="37"/>
      <c r="K2402" s="37"/>
      <c r="L2402" s="343">
        <v>2400</v>
      </c>
      <c r="M2402" s="345">
        <v>-40</v>
      </c>
      <c r="N2402" s="345">
        <v>-65.5</v>
      </c>
      <c r="O2402" s="345">
        <v>-25.5</v>
      </c>
    </row>
    <row r="2403" spans="1:15" x14ac:dyDescent="0.3">
      <c r="A2403" s="343">
        <v>2401</v>
      </c>
      <c r="B2403" s="344">
        <v>140</v>
      </c>
      <c r="C2403" s="344">
        <v>100</v>
      </c>
      <c r="D2403" s="344">
        <v>74.400000000000006</v>
      </c>
      <c r="E2403" s="37"/>
      <c r="F2403" s="37"/>
      <c r="G2403" s="37"/>
      <c r="H2403" s="37"/>
      <c r="I2403" s="37"/>
      <c r="J2403" s="37"/>
      <c r="K2403" s="37"/>
      <c r="L2403" s="343">
        <v>2401</v>
      </c>
      <c r="M2403" s="345">
        <v>-40</v>
      </c>
      <c r="N2403" s="345">
        <v>-65.599999999999994</v>
      </c>
      <c r="O2403" s="345">
        <v>-25.599999999999994</v>
      </c>
    </row>
    <row r="2404" spans="1:15" x14ac:dyDescent="0.3">
      <c r="A2404" s="343">
        <v>2402</v>
      </c>
      <c r="B2404" s="344">
        <v>140</v>
      </c>
      <c r="C2404" s="344">
        <v>100</v>
      </c>
      <c r="D2404" s="344">
        <v>74.3</v>
      </c>
      <c r="E2404" s="37"/>
      <c r="F2404" s="37"/>
      <c r="G2404" s="37"/>
      <c r="H2404" s="37"/>
      <c r="I2404" s="37"/>
      <c r="J2404" s="37"/>
      <c r="K2404" s="37"/>
      <c r="L2404" s="343">
        <v>2402</v>
      </c>
      <c r="M2404" s="345">
        <v>-40</v>
      </c>
      <c r="N2404" s="345">
        <v>-65.7</v>
      </c>
      <c r="O2404" s="345">
        <v>-25.700000000000003</v>
      </c>
    </row>
    <row r="2405" spans="1:15" x14ac:dyDescent="0.3">
      <c r="A2405" s="343">
        <v>2403</v>
      </c>
      <c r="B2405" s="344">
        <v>140</v>
      </c>
      <c r="C2405" s="344">
        <v>100</v>
      </c>
      <c r="D2405" s="344">
        <v>74.2</v>
      </c>
      <c r="E2405" s="37"/>
      <c r="F2405" s="37"/>
      <c r="G2405" s="37"/>
      <c r="H2405" s="37"/>
      <c r="I2405" s="37"/>
      <c r="J2405" s="37"/>
      <c r="K2405" s="37"/>
      <c r="L2405" s="343">
        <v>2403</v>
      </c>
      <c r="M2405" s="345">
        <v>-40</v>
      </c>
      <c r="N2405" s="345">
        <v>-65.8</v>
      </c>
      <c r="O2405" s="345">
        <v>-25.799999999999997</v>
      </c>
    </row>
    <row r="2406" spans="1:15" x14ac:dyDescent="0.3">
      <c r="A2406" s="343">
        <v>2404</v>
      </c>
      <c r="B2406" s="344">
        <v>140</v>
      </c>
      <c r="C2406" s="344">
        <v>100</v>
      </c>
      <c r="D2406" s="344">
        <v>74.099999999999994</v>
      </c>
      <c r="E2406" s="37"/>
      <c r="F2406" s="37"/>
      <c r="G2406" s="37"/>
      <c r="H2406" s="37"/>
      <c r="I2406" s="37"/>
      <c r="J2406" s="37"/>
      <c r="K2406" s="37"/>
      <c r="L2406" s="343">
        <v>2404</v>
      </c>
      <c r="M2406" s="345">
        <v>-40</v>
      </c>
      <c r="N2406" s="345">
        <v>-65.900000000000006</v>
      </c>
      <c r="O2406" s="345">
        <v>-25.900000000000006</v>
      </c>
    </row>
    <row r="2407" spans="1:15" x14ac:dyDescent="0.3">
      <c r="A2407" s="343">
        <v>2405</v>
      </c>
      <c r="B2407" s="344">
        <v>140</v>
      </c>
      <c r="C2407" s="344">
        <v>100</v>
      </c>
      <c r="D2407" s="344">
        <v>74</v>
      </c>
      <c r="E2407" s="37"/>
      <c r="F2407" s="37"/>
      <c r="G2407" s="37"/>
      <c r="H2407" s="37"/>
      <c r="I2407" s="37"/>
      <c r="J2407" s="37"/>
      <c r="K2407" s="37"/>
      <c r="L2407" s="343">
        <v>2405</v>
      </c>
      <c r="M2407" s="345">
        <v>-40</v>
      </c>
      <c r="N2407" s="345">
        <v>-66</v>
      </c>
      <c r="O2407" s="345">
        <v>-26</v>
      </c>
    </row>
    <row r="2408" spans="1:15" x14ac:dyDescent="0.3">
      <c r="A2408" s="343">
        <v>2406</v>
      </c>
      <c r="B2408" s="344">
        <v>140</v>
      </c>
      <c r="C2408" s="344">
        <v>100</v>
      </c>
      <c r="D2408" s="344">
        <v>73.900000000000006</v>
      </c>
      <c r="E2408" s="37"/>
      <c r="F2408" s="37"/>
      <c r="G2408" s="37"/>
      <c r="H2408" s="37"/>
      <c r="I2408" s="37"/>
      <c r="J2408" s="37"/>
      <c r="K2408" s="37"/>
      <c r="L2408" s="343">
        <v>2406</v>
      </c>
      <c r="M2408" s="345">
        <v>-40</v>
      </c>
      <c r="N2408" s="345">
        <v>-66.099999999999994</v>
      </c>
      <c r="O2408" s="345">
        <v>-26.099999999999994</v>
      </c>
    </row>
    <row r="2409" spans="1:15" x14ac:dyDescent="0.3">
      <c r="A2409" s="343">
        <v>2407</v>
      </c>
      <c r="B2409" s="344">
        <v>140</v>
      </c>
      <c r="C2409" s="344">
        <v>100</v>
      </c>
      <c r="D2409" s="344">
        <v>73.8</v>
      </c>
      <c r="E2409" s="37"/>
      <c r="F2409" s="37"/>
      <c r="G2409" s="37"/>
      <c r="H2409" s="37"/>
      <c r="I2409" s="37"/>
      <c r="J2409" s="37"/>
      <c r="K2409" s="37"/>
      <c r="L2409" s="343">
        <v>2407</v>
      </c>
      <c r="M2409" s="345">
        <v>-40</v>
      </c>
      <c r="N2409" s="345">
        <v>-66.2</v>
      </c>
      <c r="O2409" s="345">
        <v>-26.200000000000003</v>
      </c>
    </row>
    <row r="2410" spans="1:15" x14ac:dyDescent="0.3">
      <c r="A2410" s="343">
        <v>2408</v>
      </c>
      <c r="B2410" s="344">
        <v>140</v>
      </c>
      <c r="C2410" s="344">
        <v>100</v>
      </c>
      <c r="D2410" s="344">
        <v>73.7</v>
      </c>
      <c r="E2410" s="37"/>
      <c r="F2410" s="37"/>
      <c r="G2410" s="37"/>
      <c r="H2410" s="37"/>
      <c r="I2410" s="37"/>
      <c r="J2410" s="37"/>
      <c r="K2410" s="37"/>
      <c r="L2410" s="343">
        <v>2408</v>
      </c>
      <c r="M2410" s="345">
        <v>-40</v>
      </c>
      <c r="N2410" s="345">
        <v>-66.3</v>
      </c>
      <c r="O2410" s="345">
        <v>-26.299999999999997</v>
      </c>
    </row>
    <row r="2411" spans="1:15" x14ac:dyDescent="0.3">
      <c r="A2411" s="343">
        <v>2409</v>
      </c>
      <c r="B2411" s="344">
        <v>140</v>
      </c>
      <c r="C2411" s="344">
        <v>100</v>
      </c>
      <c r="D2411" s="344">
        <v>73.599999999999994</v>
      </c>
      <c r="E2411" s="37"/>
      <c r="F2411" s="37"/>
      <c r="G2411" s="37"/>
      <c r="H2411" s="37"/>
      <c r="I2411" s="37"/>
      <c r="J2411" s="37"/>
      <c r="K2411" s="37"/>
      <c r="L2411" s="343">
        <v>2409</v>
      </c>
      <c r="M2411" s="345">
        <v>-40</v>
      </c>
      <c r="N2411" s="345">
        <v>-66.400000000000006</v>
      </c>
      <c r="O2411" s="345">
        <v>-26.400000000000006</v>
      </c>
    </row>
    <row r="2412" spans="1:15" x14ac:dyDescent="0.3">
      <c r="A2412" s="343">
        <v>2410</v>
      </c>
      <c r="B2412" s="344">
        <v>140</v>
      </c>
      <c r="C2412" s="344">
        <v>100</v>
      </c>
      <c r="D2412" s="344">
        <v>73.5</v>
      </c>
      <c r="E2412" s="37"/>
      <c r="F2412" s="37"/>
      <c r="G2412" s="37"/>
      <c r="H2412" s="37"/>
      <c r="I2412" s="37"/>
      <c r="J2412" s="37"/>
      <c r="K2412" s="37"/>
      <c r="L2412" s="343">
        <v>2410</v>
      </c>
      <c r="M2412" s="345">
        <v>-40</v>
      </c>
      <c r="N2412" s="345">
        <v>-66.5</v>
      </c>
      <c r="O2412" s="345">
        <v>-26.5</v>
      </c>
    </row>
    <row r="2413" spans="1:15" x14ac:dyDescent="0.3">
      <c r="A2413" s="343">
        <v>2411</v>
      </c>
      <c r="B2413" s="344">
        <v>140</v>
      </c>
      <c r="C2413" s="344">
        <v>100</v>
      </c>
      <c r="D2413" s="344">
        <v>73.400000000000006</v>
      </c>
      <c r="E2413" s="37"/>
      <c r="F2413" s="37"/>
      <c r="G2413" s="37"/>
      <c r="H2413" s="37"/>
      <c r="I2413" s="37"/>
      <c r="J2413" s="37"/>
      <c r="K2413" s="37"/>
      <c r="L2413" s="343">
        <v>2411</v>
      </c>
      <c r="M2413" s="345">
        <v>-40</v>
      </c>
      <c r="N2413" s="345">
        <v>-66.599999999999994</v>
      </c>
      <c r="O2413" s="345">
        <v>-26.599999999999994</v>
      </c>
    </row>
    <row r="2414" spans="1:15" x14ac:dyDescent="0.3">
      <c r="A2414" s="343">
        <v>2412</v>
      </c>
      <c r="B2414" s="344">
        <v>140</v>
      </c>
      <c r="C2414" s="344">
        <v>100</v>
      </c>
      <c r="D2414" s="344">
        <v>73.3</v>
      </c>
      <c r="E2414" s="37"/>
      <c r="F2414" s="37"/>
      <c r="G2414" s="37"/>
      <c r="H2414" s="37"/>
      <c r="I2414" s="37"/>
      <c r="J2414" s="37"/>
      <c r="K2414" s="37"/>
      <c r="L2414" s="343">
        <v>2412</v>
      </c>
      <c r="M2414" s="345">
        <v>-40</v>
      </c>
      <c r="N2414" s="345">
        <v>-66.7</v>
      </c>
      <c r="O2414" s="345">
        <v>-26.700000000000003</v>
      </c>
    </row>
    <row r="2415" spans="1:15" x14ac:dyDescent="0.3">
      <c r="A2415" s="343">
        <v>2413</v>
      </c>
      <c r="B2415" s="344">
        <v>140</v>
      </c>
      <c r="C2415" s="344">
        <v>100</v>
      </c>
      <c r="D2415" s="344">
        <v>73.2</v>
      </c>
      <c r="E2415" s="37"/>
      <c r="F2415" s="37"/>
      <c r="G2415" s="37"/>
      <c r="H2415" s="37"/>
      <c r="I2415" s="37"/>
      <c r="J2415" s="37"/>
      <c r="K2415" s="37"/>
      <c r="L2415" s="343">
        <v>2413</v>
      </c>
      <c r="M2415" s="345">
        <v>-40</v>
      </c>
      <c r="N2415" s="345">
        <v>-66.8</v>
      </c>
      <c r="O2415" s="345">
        <v>-26.799999999999997</v>
      </c>
    </row>
    <row r="2416" spans="1:15" x14ac:dyDescent="0.3">
      <c r="A2416" s="343">
        <v>2414</v>
      </c>
      <c r="B2416" s="344">
        <v>140</v>
      </c>
      <c r="C2416" s="344">
        <v>100</v>
      </c>
      <c r="D2416" s="344">
        <v>73.099999999999994</v>
      </c>
      <c r="E2416" s="37"/>
      <c r="F2416" s="37"/>
      <c r="G2416" s="37"/>
      <c r="H2416" s="37"/>
      <c r="I2416" s="37"/>
      <c r="J2416" s="37"/>
      <c r="K2416" s="37"/>
      <c r="L2416" s="343">
        <v>2414</v>
      </c>
      <c r="M2416" s="345">
        <v>-40</v>
      </c>
      <c r="N2416" s="345">
        <v>-66.900000000000006</v>
      </c>
      <c r="O2416" s="345">
        <v>-26.900000000000006</v>
      </c>
    </row>
    <row r="2417" spans="1:15" x14ac:dyDescent="0.3">
      <c r="A2417" s="343">
        <v>2415</v>
      </c>
      <c r="B2417" s="344">
        <v>140</v>
      </c>
      <c r="C2417" s="344">
        <v>100</v>
      </c>
      <c r="D2417" s="344">
        <v>73</v>
      </c>
      <c r="E2417" s="37"/>
      <c r="F2417" s="37"/>
      <c r="G2417" s="37"/>
      <c r="H2417" s="37"/>
      <c r="I2417" s="37"/>
      <c r="J2417" s="37"/>
      <c r="K2417" s="37"/>
      <c r="L2417" s="343">
        <v>2415</v>
      </c>
      <c r="M2417" s="345">
        <v>-40</v>
      </c>
      <c r="N2417" s="345">
        <v>-67</v>
      </c>
      <c r="O2417" s="345">
        <v>-27</v>
      </c>
    </row>
    <row r="2418" spans="1:15" x14ac:dyDescent="0.3">
      <c r="A2418" s="343">
        <v>2416</v>
      </c>
      <c r="B2418" s="344">
        <v>140</v>
      </c>
      <c r="C2418" s="344">
        <v>100</v>
      </c>
      <c r="D2418" s="344">
        <v>72.900000000000006</v>
      </c>
      <c r="E2418" s="37"/>
      <c r="F2418" s="37"/>
      <c r="G2418" s="37"/>
      <c r="H2418" s="37"/>
      <c r="I2418" s="37"/>
      <c r="J2418" s="37"/>
      <c r="K2418" s="37"/>
      <c r="L2418" s="343">
        <v>2416</v>
      </c>
      <c r="M2418" s="345">
        <v>-40</v>
      </c>
      <c r="N2418" s="345">
        <v>-67.099999999999994</v>
      </c>
      <c r="O2418" s="345">
        <v>-27.099999999999994</v>
      </c>
    </row>
    <row r="2419" spans="1:15" x14ac:dyDescent="0.3">
      <c r="A2419" s="343">
        <v>2417</v>
      </c>
      <c r="B2419" s="344">
        <v>140</v>
      </c>
      <c r="C2419" s="344">
        <v>100</v>
      </c>
      <c r="D2419" s="344">
        <v>72.8</v>
      </c>
      <c r="E2419" s="37"/>
      <c r="F2419" s="37"/>
      <c r="G2419" s="37"/>
      <c r="H2419" s="37"/>
      <c r="I2419" s="37"/>
      <c r="J2419" s="37"/>
      <c r="K2419" s="37"/>
      <c r="L2419" s="343">
        <v>2417</v>
      </c>
      <c r="M2419" s="345">
        <v>-40</v>
      </c>
      <c r="N2419" s="345">
        <v>-67.2</v>
      </c>
      <c r="O2419" s="345">
        <v>-27.200000000000003</v>
      </c>
    </row>
    <row r="2420" spans="1:15" x14ac:dyDescent="0.3">
      <c r="A2420" s="343">
        <v>2418</v>
      </c>
      <c r="B2420" s="344">
        <v>140</v>
      </c>
      <c r="C2420" s="344">
        <v>100</v>
      </c>
      <c r="D2420" s="344">
        <v>72.7</v>
      </c>
      <c r="E2420" s="37"/>
      <c r="F2420" s="37"/>
      <c r="G2420" s="37"/>
      <c r="H2420" s="37"/>
      <c r="I2420" s="37"/>
      <c r="J2420" s="37"/>
      <c r="K2420" s="37"/>
      <c r="L2420" s="343">
        <v>2418</v>
      </c>
      <c r="M2420" s="345">
        <v>-40</v>
      </c>
      <c r="N2420" s="345">
        <v>-67.3</v>
      </c>
      <c r="O2420" s="345">
        <v>-27.299999999999997</v>
      </c>
    </row>
    <row r="2421" spans="1:15" x14ac:dyDescent="0.3">
      <c r="A2421" s="343">
        <v>2419</v>
      </c>
      <c r="B2421" s="344">
        <v>140</v>
      </c>
      <c r="C2421" s="344">
        <v>100</v>
      </c>
      <c r="D2421" s="344">
        <v>72.599999999999994</v>
      </c>
      <c r="E2421" s="37"/>
      <c r="F2421" s="37"/>
      <c r="G2421" s="37"/>
      <c r="H2421" s="37"/>
      <c r="I2421" s="37"/>
      <c r="J2421" s="37"/>
      <c r="K2421" s="37"/>
      <c r="L2421" s="343">
        <v>2419</v>
      </c>
      <c r="M2421" s="345">
        <v>-40</v>
      </c>
      <c r="N2421" s="345">
        <v>-67.400000000000006</v>
      </c>
      <c r="O2421" s="345">
        <v>-27.400000000000006</v>
      </c>
    </row>
    <row r="2422" spans="1:15" x14ac:dyDescent="0.3">
      <c r="A2422" s="343">
        <v>2420</v>
      </c>
      <c r="B2422" s="344">
        <v>140</v>
      </c>
      <c r="C2422" s="344">
        <v>100</v>
      </c>
      <c r="D2422" s="344">
        <v>72.5</v>
      </c>
      <c r="E2422" s="37"/>
      <c r="F2422" s="37"/>
      <c r="G2422" s="37"/>
      <c r="H2422" s="37"/>
      <c r="I2422" s="37"/>
      <c r="J2422" s="37"/>
      <c r="K2422" s="37"/>
      <c r="L2422" s="343">
        <v>2420</v>
      </c>
      <c r="M2422" s="345">
        <v>-40</v>
      </c>
      <c r="N2422" s="345">
        <v>-67.5</v>
      </c>
      <c r="O2422" s="345">
        <v>-27.5</v>
      </c>
    </row>
    <row r="2423" spans="1:15" x14ac:dyDescent="0.3">
      <c r="A2423" s="343">
        <v>2421</v>
      </c>
      <c r="B2423" s="344">
        <v>140</v>
      </c>
      <c r="C2423" s="344">
        <v>100</v>
      </c>
      <c r="D2423" s="344">
        <v>72.400000000000006</v>
      </c>
      <c r="E2423" s="37"/>
      <c r="F2423" s="37"/>
      <c r="G2423" s="37"/>
      <c r="H2423" s="37"/>
      <c r="I2423" s="37"/>
      <c r="J2423" s="37"/>
      <c r="K2423" s="37"/>
      <c r="L2423" s="343">
        <v>2421</v>
      </c>
      <c r="M2423" s="345">
        <v>-40</v>
      </c>
      <c r="N2423" s="345">
        <v>-67.599999999999994</v>
      </c>
      <c r="O2423" s="345">
        <v>-27.599999999999994</v>
      </c>
    </row>
    <row r="2424" spans="1:15" x14ac:dyDescent="0.3">
      <c r="A2424" s="343">
        <v>2422</v>
      </c>
      <c r="B2424" s="344">
        <v>140</v>
      </c>
      <c r="C2424" s="344">
        <v>100</v>
      </c>
      <c r="D2424" s="344">
        <v>72.3</v>
      </c>
      <c r="E2424" s="37"/>
      <c r="F2424" s="37"/>
      <c r="G2424" s="37"/>
      <c r="H2424" s="37"/>
      <c r="I2424" s="37"/>
      <c r="J2424" s="37"/>
      <c r="K2424" s="37"/>
      <c r="L2424" s="343">
        <v>2422</v>
      </c>
      <c r="M2424" s="345">
        <v>-40</v>
      </c>
      <c r="N2424" s="345">
        <v>-67.7</v>
      </c>
      <c r="O2424" s="345">
        <v>-27.700000000000003</v>
      </c>
    </row>
    <row r="2425" spans="1:15" x14ac:dyDescent="0.3">
      <c r="A2425" s="343">
        <v>2423</v>
      </c>
      <c r="B2425" s="344">
        <v>140</v>
      </c>
      <c r="C2425" s="344">
        <v>100</v>
      </c>
      <c r="D2425" s="344">
        <v>72.2</v>
      </c>
      <c r="E2425" s="37"/>
      <c r="F2425" s="37"/>
      <c r="G2425" s="37"/>
      <c r="H2425" s="37"/>
      <c r="I2425" s="37"/>
      <c r="J2425" s="37"/>
      <c r="K2425" s="37"/>
      <c r="L2425" s="343">
        <v>2423</v>
      </c>
      <c r="M2425" s="345">
        <v>-40</v>
      </c>
      <c r="N2425" s="345">
        <v>-67.8</v>
      </c>
      <c r="O2425" s="345">
        <v>-27.799999999999997</v>
      </c>
    </row>
    <row r="2426" spans="1:15" x14ac:dyDescent="0.3">
      <c r="A2426" s="343">
        <v>2424</v>
      </c>
      <c r="B2426" s="344">
        <v>140</v>
      </c>
      <c r="C2426" s="344">
        <v>100</v>
      </c>
      <c r="D2426" s="344">
        <v>72.099999999999994</v>
      </c>
      <c r="E2426" s="37"/>
      <c r="F2426" s="37"/>
      <c r="G2426" s="37"/>
      <c r="H2426" s="37"/>
      <c r="I2426" s="37"/>
      <c r="J2426" s="37"/>
      <c r="K2426" s="37"/>
      <c r="L2426" s="343">
        <v>2424</v>
      </c>
      <c r="M2426" s="345">
        <v>-40</v>
      </c>
      <c r="N2426" s="345">
        <v>-67.900000000000006</v>
      </c>
      <c r="O2426" s="345">
        <v>-27.900000000000006</v>
      </c>
    </row>
    <row r="2427" spans="1:15" x14ac:dyDescent="0.3">
      <c r="A2427" s="343">
        <v>2425</v>
      </c>
      <c r="B2427" s="344">
        <v>140</v>
      </c>
      <c r="C2427" s="344">
        <v>100</v>
      </c>
      <c r="D2427" s="344">
        <v>72</v>
      </c>
      <c r="E2427" s="37"/>
      <c r="F2427" s="37"/>
      <c r="G2427" s="37"/>
      <c r="H2427" s="37"/>
      <c r="I2427" s="37"/>
      <c r="J2427" s="37"/>
      <c r="K2427" s="37"/>
      <c r="L2427" s="343">
        <v>2425</v>
      </c>
      <c r="M2427" s="345">
        <v>-40</v>
      </c>
      <c r="N2427" s="345">
        <v>-68</v>
      </c>
      <c r="O2427" s="345">
        <v>-28</v>
      </c>
    </row>
    <row r="2428" spans="1:15" x14ac:dyDescent="0.3">
      <c r="A2428" s="343">
        <v>2426</v>
      </c>
      <c r="B2428" s="344">
        <v>140</v>
      </c>
      <c r="C2428" s="344">
        <v>100</v>
      </c>
      <c r="D2428" s="344">
        <v>71.900000000000006</v>
      </c>
      <c r="E2428" s="37"/>
      <c r="F2428" s="37"/>
      <c r="G2428" s="37"/>
      <c r="H2428" s="37"/>
      <c r="I2428" s="37"/>
      <c r="J2428" s="37"/>
      <c r="K2428" s="37"/>
      <c r="L2428" s="343">
        <v>2426</v>
      </c>
      <c r="M2428" s="345">
        <v>-40</v>
      </c>
      <c r="N2428" s="345">
        <v>-68.099999999999994</v>
      </c>
      <c r="O2428" s="345">
        <v>-28.099999999999994</v>
      </c>
    </row>
    <row r="2429" spans="1:15" x14ac:dyDescent="0.3">
      <c r="A2429" s="343">
        <v>2427</v>
      </c>
      <c r="B2429" s="344">
        <v>140</v>
      </c>
      <c r="C2429" s="344">
        <v>100</v>
      </c>
      <c r="D2429" s="344">
        <v>71.8</v>
      </c>
      <c r="E2429" s="37"/>
      <c r="F2429" s="37"/>
      <c r="G2429" s="37"/>
      <c r="H2429" s="37"/>
      <c r="I2429" s="37"/>
      <c r="J2429" s="37"/>
      <c r="K2429" s="37"/>
      <c r="L2429" s="343">
        <v>2427</v>
      </c>
      <c r="M2429" s="345">
        <v>-40</v>
      </c>
      <c r="N2429" s="345">
        <v>-68.2</v>
      </c>
      <c r="O2429" s="345">
        <v>-28.200000000000003</v>
      </c>
    </row>
    <row r="2430" spans="1:15" x14ac:dyDescent="0.3">
      <c r="A2430" s="343">
        <v>2428</v>
      </c>
      <c r="B2430" s="344">
        <v>140</v>
      </c>
      <c r="C2430" s="344">
        <v>100</v>
      </c>
      <c r="D2430" s="344">
        <v>71.7</v>
      </c>
      <c r="E2430" s="37"/>
      <c r="F2430" s="37"/>
      <c r="G2430" s="37"/>
      <c r="H2430" s="37"/>
      <c r="I2430" s="37"/>
      <c r="J2430" s="37"/>
      <c r="K2430" s="37"/>
      <c r="L2430" s="343">
        <v>2428</v>
      </c>
      <c r="M2430" s="345">
        <v>-40</v>
      </c>
      <c r="N2430" s="345">
        <v>-68.3</v>
      </c>
      <c r="O2430" s="345">
        <v>-28.299999999999997</v>
      </c>
    </row>
    <row r="2431" spans="1:15" x14ac:dyDescent="0.3">
      <c r="A2431" s="343">
        <v>2429</v>
      </c>
      <c r="B2431" s="344">
        <v>140</v>
      </c>
      <c r="C2431" s="344">
        <v>100</v>
      </c>
      <c r="D2431" s="344">
        <v>71.599999999999994</v>
      </c>
      <c r="E2431" s="37"/>
      <c r="F2431" s="37"/>
      <c r="G2431" s="37"/>
      <c r="H2431" s="37"/>
      <c r="I2431" s="37"/>
      <c r="J2431" s="37"/>
      <c r="K2431" s="37"/>
      <c r="L2431" s="343">
        <v>2429</v>
      </c>
      <c r="M2431" s="345">
        <v>-40</v>
      </c>
      <c r="N2431" s="345">
        <v>-68.400000000000006</v>
      </c>
      <c r="O2431" s="345">
        <v>-28.400000000000006</v>
      </c>
    </row>
    <row r="2432" spans="1:15" x14ac:dyDescent="0.3">
      <c r="A2432" s="343">
        <v>2430</v>
      </c>
      <c r="B2432" s="344">
        <v>140</v>
      </c>
      <c r="C2432" s="344">
        <v>100</v>
      </c>
      <c r="D2432" s="344">
        <v>71.5</v>
      </c>
      <c r="E2432" s="37"/>
      <c r="F2432" s="37"/>
      <c r="G2432" s="37"/>
      <c r="H2432" s="37"/>
      <c r="I2432" s="37"/>
      <c r="J2432" s="37"/>
      <c r="K2432" s="37"/>
      <c r="L2432" s="343">
        <v>2430</v>
      </c>
      <c r="M2432" s="345">
        <v>-40</v>
      </c>
      <c r="N2432" s="345">
        <v>-68.5</v>
      </c>
      <c r="O2432" s="345">
        <v>-28.5</v>
      </c>
    </row>
    <row r="2433" spans="1:15" x14ac:dyDescent="0.3">
      <c r="A2433" s="343">
        <v>2431</v>
      </c>
      <c r="B2433" s="344">
        <v>140</v>
      </c>
      <c r="C2433" s="344">
        <v>100</v>
      </c>
      <c r="D2433" s="344">
        <v>71.400000000000006</v>
      </c>
      <c r="E2433" s="37"/>
      <c r="F2433" s="37"/>
      <c r="G2433" s="37"/>
      <c r="H2433" s="37"/>
      <c r="I2433" s="37"/>
      <c r="J2433" s="37"/>
      <c r="K2433" s="37"/>
      <c r="L2433" s="343">
        <v>2431</v>
      </c>
      <c r="M2433" s="345">
        <v>-40</v>
      </c>
      <c r="N2433" s="345">
        <v>-68.599999999999994</v>
      </c>
      <c r="O2433" s="345">
        <v>-28.599999999999994</v>
      </c>
    </row>
    <row r="2434" spans="1:15" x14ac:dyDescent="0.3">
      <c r="A2434" s="343">
        <v>2432</v>
      </c>
      <c r="B2434" s="344">
        <v>140</v>
      </c>
      <c r="C2434" s="344">
        <v>100</v>
      </c>
      <c r="D2434" s="344">
        <v>71.3</v>
      </c>
      <c r="E2434" s="37"/>
      <c r="F2434" s="37"/>
      <c r="G2434" s="37"/>
      <c r="H2434" s="37"/>
      <c r="I2434" s="37"/>
      <c r="J2434" s="37"/>
      <c r="K2434" s="37"/>
      <c r="L2434" s="343">
        <v>2432</v>
      </c>
      <c r="M2434" s="345">
        <v>-40</v>
      </c>
      <c r="N2434" s="345">
        <v>-68.7</v>
      </c>
      <c r="O2434" s="345">
        <v>-28.700000000000003</v>
      </c>
    </row>
    <row r="2435" spans="1:15" x14ac:dyDescent="0.3">
      <c r="A2435" s="343">
        <v>2433</v>
      </c>
      <c r="B2435" s="344">
        <v>140</v>
      </c>
      <c r="C2435" s="344">
        <v>100</v>
      </c>
      <c r="D2435" s="344">
        <v>71.2</v>
      </c>
      <c r="E2435" s="37"/>
      <c r="F2435" s="37"/>
      <c r="G2435" s="37"/>
      <c r="H2435" s="37"/>
      <c r="I2435" s="37"/>
      <c r="J2435" s="37"/>
      <c r="K2435" s="37"/>
      <c r="L2435" s="343">
        <v>2433</v>
      </c>
      <c r="M2435" s="345">
        <v>-40</v>
      </c>
      <c r="N2435" s="345">
        <v>-68.8</v>
      </c>
      <c r="O2435" s="345">
        <v>-28.799999999999997</v>
      </c>
    </row>
    <row r="2436" spans="1:15" x14ac:dyDescent="0.3">
      <c r="A2436" s="343">
        <v>2434</v>
      </c>
      <c r="B2436" s="344">
        <v>140</v>
      </c>
      <c r="C2436" s="344">
        <v>100</v>
      </c>
      <c r="D2436" s="344">
        <v>71.099999999999994</v>
      </c>
      <c r="E2436" s="37"/>
      <c r="F2436" s="37"/>
      <c r="G2436" s="37"/>
      <c r="H2436" s="37"/>
      <c r="I2436" s="37"/>
      <c r="J2436" s="37"/>
      <c r="K2436" s="37"/>
      <c r="L2436" s="343">
        <v>2434</v>
      </c>
      <c r="M2436" s="345">
        <v>-40</v>
      </c>
      <c r="N2436" s="345">
        <v>-68.900000000000006</v>
      </c>
      <c r="O2436" s="345">
        <v>-28.900000000000006</v>
      </c>
    </row>
    <row r="2437" spans="1:15" x14ac:dyDescent="0.3">
      <c r="A2437" s="343">
        <v>2435</v>
      </c>
      <c r="B2437" s="344">
        <v>140</v>
      </c>
      <c r="C2437" s="344">
        <v>100</v>
      </c>
      <c r="D2437" s="344">
        <v>71</v>
      </c>
      <c r="E2437" s="37"/>
      <c r="F2437" s="37"/>
      <c r="G2437" s="37"/>
      <c r="H2437" s="37"/>
      <c r="I2437" s="37"/>
      <c r="J2437" s="37"/>
      <c r="K2437" s="37"/>
      <c r="L2437" s="343">
        <v>2435</v>
      </c>
      <c r="M2437" s="345">
        <v>-40</v>
      </c>
      <c r="N2437" s="345">
        <v>-69</v>
      </c>
      <c r="O2437" s="345">
        <v>-29</v>
      </c>
    </row>
    <row r="2438" spans="1:15" x14ac:dyDescent="0.3">
      <c r="A2438" s="343">
        <v>2436</v>
      </c>
      <c r="B2438" s="344">
        <v>140</v>
      </c>
      <c r="C2438" s="344">
        <v>100</v>
      </c>
      <c r="D2438" s="344">
        <v>70.900000000000006</v>
      </c>
      <c r="E2438" s="37"/>
      <c r="F2438" s="37"/>
      <c r="G2438" s="37"/>
      <c r="H2438" s="37"/>
      <c r="I2438" s="37"/>
      <c r="J2438" s="37"/>
      <c r="K2438" s="37"/>
      <c r="L2438" s="343">
        <v>2436</v>
      </c>
      <c r="M2438" s="345">
        <v>-40</v>
      </c>
      <c r="N2438" s="345">
        <v>-69.099999999999994</v>
      </c>
      <c r="O2438" s="345">
        <v>-29.099999999999994</v>
      </c>
    </row>
    <row r="2439" spans="1:15" x14ac:dyDescent="0.3">
      <c r="A2439" s="343">
        <v>2437</v>
      </c>
      <c r="B2439" s="344">
        <v>140</v>
      </c>
      <c r="C2439" s="344">
        <v>100</v>
      </c>
      <c r="D2439" s="344">
        <v>70.8</v>
      </c>
      <c r="E2439" s="37"/>
      <c r="F2439" s="37"/>
      <c r="G2439" s="37"/>
      <c r="H2439" s="37"/>
      <c r="I2439" s="37"/>
      <c r="J2439" s="37"/>
      <c r="K2439" s="37"/>
      <c r="L2439" s="343">
        <v>2437</v>
      </c>
      <c r="M2439" s="345">
        <v>-40</v>
      </c>
      <c r="N2439" s="345">
        <v>-69.2</v>
      </c>
      <c r="O2439" s="345">
        <v>-29.200000000000003</v>
      </c>
    </row>
    <row r="2440" spans="1:15" x14ac:dyDescent="0.3">
      <c r="A2440" s="343">
        <v>2438</v>
      </c>
      <c r="B2440" s="344">
        <v>140</v>
      </c>
      <c r="C2440" s="344">
        <v>100</v>
      </c>
      <c r="D2440" s="344">
        <v>70.7</v>
      </c>
      <c r="E2440" s="37"/>
      <c r="F2440" s="37"/>
      <c r="G2440" s="37"/>
      <c r="H2440" s="37"/>
      <c r="I2440" s="37"/>
      <c r="J2440" s="37"/>
      <c r="K2440" s="37"/>
      <c r="L2440" s="343">
        <v>2438</v>
      </c>
      <c r="M2440" s="345">
        <v>-40</v>
      </c>
      <c r="N2440" s="345">
        <v>-69.3</v>
      </c>
      <c r="O2440" s="345">
        <v>-29.299999999999997</v>
      </c>
    </row>
    <row r="2441" spans="1:15" x14ac:dyDescent="0.3">
      <c r="A2441" s="343">
        <v>2439</v>
      </c>
      <c r="B2441" s="344">
        <v>140</v>
      </c>
      <c r="C2441" s="344">
        <v>100</v>
      </c>
      <c r="D2441" s="344">
        <v>70.599999999999994</v>
      </c>
      <c r="E2441" s="37"/>
      <c r="F2441" s="37"/>
      <c r="G2441" s="37"/>
      <c r="H2441" s="37"/>
      <c r="I2441" s="37"/>
      <c r="J2441" s="37"/>
      <c r="K2441" s="37"/>
      <c r="L2441" s="343">
        <v>2439</v>
      </c>
      <c r="M2441" s="345">
        <v>-40</v>
      </c>
      <c r="N2441" s="345">
        <v>-69.400000000000006</v>
      </c>
      <c r="O2441" s="345">
        <v>-29.400000000000006</v>
      </c>
    </row>
    <row r="2442" spans="1:15" x14ac:dyDescent="0.3">
      <c r="A2442" s="343">
        <v>2440</v>
      </c>
      <c r="B2442" s="344">
        <v>140</v>
      </c>
      <c r="C2442" s="344">
        <v>100</v>
      </c>
      <c r="D2442" s="344">
        <v>70.5</v>
      </c>
      <c r="E2442" s="37"/>
      <c r="F2442" s="37"/>
      <c r="G2442" s="37"/>
      <c r="H2442" s="37"/>
      <c r="I2442" s="37"/>
      <c r="J2442" s="37"/>
      <c r="K2442" s="37"/>
      <c r="L2442" s="343">
        <v>2440</v>
      </c>
      <c r="M2442" s="345">
        <v>-40</v>
      </c>
      <c r="N2442" s="345">
        <v>-69.5</v>
      </c>
      <c r="O2442" s="345">
        <v>-29.5</v>
      </c>
    </row>
    <row r="2443" spans="1:15" x14ac:dyDescent="0.3">
      <c r="A2443" s="343">
        <v>2441</v>
      </c>
      <c r="B2443" s="344">
        <v>140</v>
      </c>
      <c r="C2443" s="344">
        <v>100</v>
      </c>
      <c r="D2443" s="344">
        <v>70.400000000000006</v>
      </c>
      <c r="E2443" s="37"/>
      <c r="F2443" s="37"/>
      <c r="G2443" s="37"/>
      <c r="H2443" s="37"/>
      <c r="I2443" s="37"/>
      <c r="J2443" s="37"/>
      <c r="K2443" s="37"/>
      <c r="L2443" s="343">
        <v>2441</v>
      </c>
      <c r="M2443" s="345">
        <v>-40</v>
      </c>
      <c r="N2443" s="345">
        <v>-69.599999999999994</v>
      </c>
      <c r="O2443" s="345">
        <v>-29.599999999999994</v>
      </c>
    </row>
    <row r="2444" spans="1:15" x14ac:dyDescent="0.3">
      <c r="A2444" s="343">
        <v>2442</v>
      </c>
      <c r="B2444" s="344">
        <v>140</v>
      </c>
      <c r="C2444" s="344">
        <v>100</v>
      </c>
      <c r="D2444" s="344">
        <v>70.3</v>
      </c>
      <c r="E2444" s="37"/>
      <c r="F2444" s="37"/>
      <c r="G2444" s="37"/>
      <c r="H2444" s="37"/>
      <c r="I2444" s="37"/>
      <c r="J2444" s="37"/>
      <c r="K2444" s="37"/>
      <c r="L2444" s="343">
        <v>2442</v>
      </c>
      <c r="M2444" s="345">
        <v>-40</v>
      </c>
      <c r="N2444" s="345">
        <v>-69.7</v>
      </c>
      <c r="O2444" s="345">
        <v>-29.700000000000003</v>
      </c>
    </row>
    <row r="2445" spans="1:15" x14ac:dyDescent="0.3">
      <c r="A2445" s="343">
        <v>2443</v>
      </c>
      <c r="B2445" s="344">
        <v>140</v>
      </c>
      <c r="C2445" s="344">
        <v>100</v>
      </c>
      <c r="D2445" s="344">
        <v>70.2</v>
      </c>
      <c r="E2445" s="37"/>
      <c r="F2445" s="37"/>
      <c r="G2445" s="37"/>
      <c r="H2445" s="37"/>
      <c r="I2445" s="37"/>
      <c r="J2445" s="37"/>
      <c r="K2445" s="37"/>
      <c r="L2445" s="343">
        <v>2443</v>
      </c>
      <c r="M2445" s="345">
        <v>-40</v>
      </c>
      <c r="N2445" s="345">
        <v>-69.8</v>
      </c>
      <c r="O2445" s="345">
        <v>-29.799999999999997</v>
      </c>
    </row>
    <row r="2446" spans="1:15" x14ac:dyDescent="0.3">
      <c r="A2446" s="343">
        <v>2444</v>
      </c>
      <c r="B2446" s="344">
        <v>140</v>
      </c>
      <c r="C2446" s="344">
        <v>100</v>
      </c>
      <c r="D2446" s="344">
        <v>70.099999999999994</v>
      </c>
      <c r="E2446" s="37"/>
      <c r="F2446" s="37"/>
      <c r="G2446" s="37"/>
      <c r="H2446" s="37"/>
      <c r="I2446" s="37"/>
      <c r="J2446" s="37"/>
      <c r="K2446" s="37"/>
      <c r="L2446" s="343">
        <v>2444</v>
      </c>
      <c r="M2446" s="345">
        <v>-40</v>
      </c>
      <c r="N2446" s="345">
        <v>-69.900000000000006</v>
      </c>
      <c r="O2446" s="345">
        <v>-29.900000000000006</v>
      </c>
    </row>
    <row r="2447" spans="1:15" x14ac:dyDescent="0.3">
      <c r="A2447" s="343">
        <v>2445</v>
      </c>
      <c r="B2447" s="344">
        <v>140</v>
      </c>
      <c r="C2447" s="344">
        <v>100</v>
      </c>
      <c r="D2447" s="344">
        <v>70</v>
      </c>
      <c r="E2447" s="37"/>
      <c r="F2447" s="37"/>
      <c r="G2447" s="37"/>
      <c r="H2447" s="37"/>
      <c r="I2447" s="37"/>
      <c r="J2447" s="37"/>
      <c r="K2447" s="37"/>
      <c r="L2447" s="343">
        <v>2445</v>
      </c>
      <c r="M2447" s="345">
        <v>-40</v>
      </c>
      <c r="N2447" s="345">
        <v>-70</v>
      </c>
      <c r="O2447" s="345">
        <v>-30</v>
      </c>
    </row>
    <row r="2448" spans="1:15" x14ac:dyDescent="0.3">
      <c r="A2448" s="343">
        <v>2446</v>
      </c>
      <c r="B2448" s="344">
        <v>140</v>
      </c>
      <c r="C2448" s="344">
        <v>100</v>
      </c>
      <c r="D2448" s="344">
        <v>69.900000000000006</v>
      </c>
      <c r="E2448" s="37"/>
      <c r="F2448" s="37"/>
      <c r="G2448" s="37"/>
      <c r="H2448" s="37"/>
      <c r="I2448" s="37"/>
      <c r="J2448" s="37"/>
      <c r="K2448" s="37"/>
      <c r="L2448" s="343">
        <v>2446</v>
      </c>
      <c r="M2448" s="345">
        <v>-40</v>
      </c>
      <c r="N2448" s="345">
        <v>-70.099999999999994</v>
      </c>
      <c r="O2448" s="345">
        <v>-30.099999999999994</v>
      </c>
    </row>
    <row r="2449" spans="1:15" x14ac:dyDescent="0.3">
      <c r="A2449" s="343">
        <v>2447</v>
      </c>
      <c r="B2449" s="344">
        <v>140</v>
      </c>
      <c r="C2449" s="344">
        <v>100</v>
      </c>
      <c r="D2449" s="344">
        <v>69.8</v>
      </c>
      <c r="E2449" s="37"/>
      <c r="F2449" s="37"/>
      <c r="G2449" s="37"/>
      <c r="H2449" s="37"/>
      <c r="I2449" s="37"/>
      <c r="J2449" s="37"/>
      <c r="K2449" s="37"/>
      <c r="L2449" s="343">
        <v>2447</v>
      </c>
      <c r="M2449" s="345">
        <v>-40</v>
      </c>
      <c r="N2449" s="345">
        <v>-70.2</v>
      </c>
      <c r="O2449" s="345">
        <v>-30.200000000000003</v>
      </c>
    </row>
    <row r="2450" spans="1:15" x14ac:dyDescent="0.3">
      <c r="A2450" s="343">
        <v>2448</v>
      </c>
      <c r="B2450" s="344">
        <v>140</v>
      </c>
      <c r="C2450" s="344">
        <v>100</v>
      </c>
      <c r="D2450" s="344">
        <v>69.7</v>
      </c>
      <c r="E2450" s="37"/>
      <c r="F2450" s="37"/>
      <c r="G2450" s="37"/>
      <c r="H2450" s="37"/>
      <c r="I2450" s="37"/>
      <c r="J2450" s="37"/>
      <c r="K2450" s="37"/>
      <c r="L2450" s="343">
        <v>2448</v>
      </c>
      <c r="M2450" s="345">
        <v>-40</v>
      </c>
      <c r="N2450" s="345">
        <v>-70.3</v>
      </c>
      <c r="O2450" s="345">
        <v>-30.299999999999997</v>
      </c>
    </row>
    <row r="2451" spans="1:15" x14ac:dyDescent="0.3">
      <c r="A2451" s="343">
        <v>2449</v>
      </c>
      <c r="B2451" s="344">
        <v>140</v>
      </c>
      <c r="C2451" s="344">
        <v>100</v>
      </c>
      <c r="D2451" s="344">
        <v>69.599999999999994</v>
      </c>
      <c r="E2451" s="37"/>
      <c r="F2451" s="37"/>
      <c r="G2451" s="37"/>
      <c r="H2451" s="37"/>
      <c r="I2451" s="37"/>
      <c r="J2451" s="37"/>
      <c r="K2451" s="37"/>
      <c r="L2451" s="343">
        <v>2449</v>
      </c>
      <c r="M2451" s="345">
        <v>-40</v>
      </c>
      <c r="N2451" s="345">
        <v>-70.400000000000006</v>
      </c>
      <c r="O2451" s="345">
        <v>-30.400000000000006</v>
      </c>
    </row>
    <row r="2452" spans="1:15" x14ac:dyDescent="0.3">
      <c r="A2452" s="343">
        <v>2450</v>
      </c>
      <c r="B2452" s="344">
        <v>140</v>
      </c>
      <c r="C2452" s="344">
        <v>100</v>
      </c>
      <c r="D2452" s="344">
        <v>69.5</v>
      </c>
      <c r="E2452" s="37"/>
      <c r="F2452" s="37"/>
      <c r="G2452" s="37"/>
      <c r="H2452" s="37"/>
      <c r="I2452" s="37"/>
      <c r="J2452" s="37"/>
      <c r="K2452" s="37"/>
      <c r="L2452" s="343">
        <v>2450</v>
      </c>
      <c r="M2452" s="345">
        <v>-40</v>
      </c>
      <c r="N2452" s="345">
        <v>-70.5</v>
      </c>
      <c r="O2452" s="345">
        <v>-30.5</v>
      </c>
    </row>
    <row r="2453" spans="1:15" x14ac:dyDescent="0.3">
      <c r="A2453" s="343">
        <v>2451</v>
      </c>
      <c r="B2453" s="344">
        <v>140</v>
      </c>
      <c r="C2453" s="344">
        <v>100</v>
      </c>
      <c r="D2453" s="344">
        <v>69.400000000000006</v>
      </c>
      <c r="E2453" s="37"/>
      <c r="F2453" s="37"/>
      <c r="G2453" s="37"/>
      <c r="H2453" s="37"/>
      <c r="I2453" s="37"/>
      <c r="J2453" s="37"/>
      <c r="K2453" s="37"/>
      <c r="L2453" s="343">
        <v>2451</v>
      </c>
      <c r="M2453" s="345">
        <v>-40</v>
      </c>
      <c r="N2453" s="345">
        <v>-70.599999999999994</v>
      </c>
      <c r="O2453" s="345">
        <v>-30.599999999999994</v>
      </c>
    </row>
    <row r="2454" spans="1:15" x14ac:dyDescent="0.3">
      <c r="A2454" s="343">
        <v>2452</v>
      </c>
      <c r="B2454" s="344">
        <v>140</v>
      </c>
      <c r="C2454" s="344">
        <v>100</v>
      </c>
      <c r="D2454" s="344">
        <v>69.3</v>
      </c>
      <c r="E2454" s="37"/>
      <c r="F2454" s="37"/>
      <c r="G2454" s="37"/>
      <c r="H2454" s="37"/>
      <c r="I2454" s="37"/>
      <c r="J2454" s="37"/>
      <c r="K2454" s="37"/>
      <c r="L2454" s="343">
        <v>2452</v>
      </c>
      <c r="M2454" s="345">
        <v>-40</v>
      </c>
      <c r="N2454" s="345">
        <v>-70.7</v>
      </c>
      <c r="O2454" s="345">
        <v>-30.700000000000003</v>
      </c>
    </row>
    <row r="2455" spans="1:15" x14ac:dyDescent="0.3">
      <c r="A2455" s="343">
        <v>2453</v>
      </c>
      <c r="B2455" s="344">
        <v>140</v>
      </c>
      <c r="C2455" s="344">
        <v>100</v>
      </c>
      <c r="D2455" s="344">
        <v>69.2</v>
      </c>
      <c r="E2455" s="37"/>
      <c r="F2455" s="37"/>
      <c r="G2455" s="37"/>
      <c r="H2455" s="37"/>
      <c r="I2455" s="37"/>
      <c r="J2455" s="37"/>
      <c r="K2455" s="37"/>
      <c r="L2455" s="343">
        <v>2453</v>
      </c>
      <c r="M2455" s="345">
        <v>-40</v>
      </c>
      <c r="N2455" s="345">
        <v>-70.8</v>
      </c>
      <c r="O2455" s="345">
        <v>-30.799999999999997</v>
      </c>
    </row>
    <row r="2456" spans="1:15" x14ac:dyDescent="0.3">
      <c r="A2456" s="343">
        <v>2454</v>
      </c>
      <c r="B2456" s="344">
        <v>140</v>
      </c>
      <c r="C2456" s="344">
        <v>100</v>
      </c>
      <c r="D2456" s="344">
        <v>69.099999999999994</v>
      </c>
      <c r="E2456" s="37"/>
      <c r="F2456" s="37"/>
      <c r="G2456" s="37"/>
      <c r="H2456" s="37"/>
      <c r="I2456" s="37"/>
      <c r="J2456" s="37"/>
      <c r="K2456" s="37"/>
      <c r="L2456" s="343">
        <v>2454</v>
      </c>
      <c r="M2456" s="345">
        <v>-40</v>
      </c>
      <c r="N2456" s="345">
        <v>-70.900000000000006</v>
      </c>
      <c r="O2456" s="345">
        <v>-30.900000000000006</v>
      </c>
    </row>
    <row r="2457" spans="1:15" x14ac:dyDescent="0.3">
      <c r="A2457" s="343">
        <v>2455</v>
      </c>
      <c r="B2457" s="344">
        <v>140</v>
      </c>
      <c r="C2457" s="344">
        <v>100</v>
      </c>
      <c r="D2457" s="344">
        <v>69</v>
      </c>
      <c r="E2457" s="37"/>
      <c r="F2457" s="37"/>
      <c r="G2457" s="37"/>
      <c r="H2457" s="37"/>
      <c r="I2457" s="37"/>
      <c r="J2457" s="37"/>
      <c r="K2457" s="37"/>
      <c r="L2457" s="343">
        <v>2455</v>
      </c>
      <c r="M2457" s="345">
        <v>-40</v>
      </c>
      <c r="N2457" s="345">
        <v>-71</v>
      </c>
      <c r="O2457" s="345">
        <v>-31</v>
      </c>
    </row>
    <row r="2458" spans="1:15" x14ac:dyDescent="0.3">
      <c r="A2458" s="343">
        <v>2456</v>
      </c>
      <c r="B2458" s="344">
        <v>140</v>
      </c>
      <c r="C2458" s="344">
        <v>100</v>
      </c>
      <c r="D2458" s="344">
        <v>68.900000000000006</v>
      </c>
      <c r="E2458" s="37"/>
      <c r="F2458" s="37"/>
      <c r="G2458" s="37"/>
      <c r="H2458" s="37"/>
      <c r="I2458" s="37"/>
      <c r="J2458" s="37"/>
      <c r="K2458" s="37"/>
      <c r="L2458" s="343">
        <v>2456</v>
      </c>
      <c r="M2458" s="345">
        <v>-40</v>
      </c>
      <c r="N2458" s="345">
        <v>-71.099999999999994</v>
      </c>
      <c r="O2458" s="345">
        <v>-31.099999999999994</v>
      </c>
    </row>
    <row r="2459" spans="1:15" x14ac:dyDescent="0.3">
      <c r="A2459" s="343">
        <v>2457</v>
      </c>
      <c r="B2459" s="344">
        <v>140</v>
      </c>
      <c r="C2459" s="344">
        <v>100</v>
      </c>
      <c r="D2459" s="344">
        <v>68.8</v>
      </c>
      <c r="E2459" s="37"/>
      <c r="F2459" s="37"/>
      <c r="G2459" s="37"/>
      <c r="H2459" s="37"/>
      <c r="I2459" s="37"/>
      <c r="J2459" s="37"/>
      <c r="K2459" s="37"/>
      <c r="L2459" s="343">
        <v>2457</v>
      </c>
      <c r="M2459" s="345">
        <v>-40</v>
      </c>
      <c r="N2459" s="345">
        <v>-71.2</v>
      </c>
      <c r="O2459" s="345">
        <v>-31.200000000000003</v>
      </c>
    </row>
    <row r="2460" spans="1:15" x14ac:dyDescent="0.3">
      <c r="A2460" s="343">
        <v>2458</v>
      </c>
      <c r="B2460" s="344">
        <v>140</v>
      </c>
      <c r="C2460" s="344">
        <v>100</v>
      </c>
      <c r="D2460" s="344">
        <v>68.7</v>
      </c>
      <c r="E2460" s="37"/>
      <c r="F2460" s="37"/>
      <c r="G2460" s="37"/>
      <c r="H2460" s="37"/>
      <c r="I2460" s="37"/>
      <c r="J2460" s="37"/>
      <c r="K2460" s="37"/>
      <c r="L2460" s="343">
        <v>2458</v>
      </c>
      <c r="M2460" s="345">
        <v>-40</v>
      </c>
      <c r="N2460" s="345">
        <v>-71.3</v>
      </c>
      <c r="O2460" s="345">
        <v>-31.299999999999997</v>
      </c>
    </row>
    <row r="2461" spans="1:15" x14ac:dyDescent="0.3">
      <c r="A2461" s="343">
        <v>2459</v>
      </c>
      <c r="B2461" s="344">
        <v>140</v>
      </c>
      <c r="C2461" s="344">
        <v>100</v>
      </c>
      <c r="D2461" s="344">
        <v>68.599999999999994</v>
      </c>
      <c r="E2461" s="37"/>
      <c r="F2461" s="37"/>
      <c r="G2461" s="37"/>
      <c r="H2461" s="37"/>
      <c r="I2461" s="37"/>
      <c r="J2461" s="37"/>
      <c r="K2461" s="37"/>
      <c r="L2461" s="343">
        <v>2459</v>
      </c>
      <c r="M2461" s="345">
        <v>-40</v>
      </c>
      <c r="N2461" s="345">
        <v>-71.400000000000006</v>
      </c>
      <c r="O2461" s="345">
        <v>-31.400000000000006</v>
      </c>
    </row>
    <row r="2462" spans="1:15" x14ac:dyDescent="0.3">
      <c r="A2462" s="343">
        <v>2460</v>
      </c>
      <c r="B2462" s="344">
        <v>140</v>
      </c>
      <c r="C2462" s="344">
        <v>100</v>
      </c>
      <c r="D2462" s="344">
        <v>68.5</v>
      </c>
      <c r="E2462" s="37"/>
      <c r="F2462" s="37"/>
      <c r="G2462" s="37"/>
      <c r="H2462" s="37"/>
      <c r="I2462" s="37"/>
      <c r="J2462" s="37"/>
      <c r="K2462" s="37"/>
      <c r="L2462" s="343">
        <v>2460</v>
      </c>
      <c r="M2462" s="345">
        <v>-40</v>
      </c>
      <c r="N2462" s="345">
        <v>-71.5</v>
      </c>
      <c r="O2462" s="345">
        <v>-31.5</v>
      </c>
    </row>
    <row r="2463" spans="1:15" x14ac:dyDescent="0.3">
      <c r="A2463" s="343">
        <v>2461</v>
      </c>
      <c r="B2463" s="344">
        <v>140</v>
      </c>
      <c r="C2463" s="344">
        <v>100</v>
      </c>
      <c r="D2463" s="344">
        <v>68.400000000000006</v>
      </c>
      <c r="E2463" s="37"/>
      <c r="F2463" s="37"/>
      <c r="G2463" s="37"/>
      <c r="H2463" s="37"/>
      <c r="I2463" s="37"/>
      <c r="J2463" s="37"/>
      <c r="K2463" s="37"/>
      <c r="L2463" s="343">
        <v>2461</v>
      </c>
      <c r="M2463" s="345">
        <v>-40</v>
      </c>
      <c r="N2463" s="345">
        <v>-71.599999999999994</v>
      </c>
      <c r="O2463" s="345">
        <v>-31.599999999999994</v>
      </c>
    </row>
    <row r="2464" spans="1:15" x14ac:dyDescent="0.3">
      <c r="A2464" s="343">
        <v>2462</v>
      </c>
      <c r="B2464" s="344">
        <v>140</v>
      </c>
      <c r="C2464" s="344">
        <v>100</v>
      </c>
      <c r="D2464" s="344">
        <v>68.3</v>
      </c>
      <c r="E2464" s="37"/>
      <c r="F2464" s="37"/>
      <c r="G2464" s="37"/>
      <c r="H2464" s="37"/>
      <c r="I2464" s="37"/>
      <c r="J2464" s="37"/>
      <c r="K2464" s="37"/>
      <c r="L2464" s="343">
        <v>2462</v>
      </c>
      <c r="M2464" s="345">
        <v>-40</v>
      </c>
      <c r="N2464" s="345">
        <v>-71.7</v>
      </c>
      <c r="O2464" s="345">
        <v>-31.700000000000003</v>
      </c>
    </row>
    <row r="2465" spans="1:15" x14ac:dyDescent="0.3">
      <c r="A2465" s="343">
        <v>2463</v>
      </c>
      <c r="B2465" s="344">
        <v>140</v>
      </c>
      <c r="C2465" s="344">
        <v>100</v>
      </c>
      <c r="D2465" s="344">
        <v>68.2</v>
      </c>
      <c r="E2465" s="37"/>
      <c r="F2465" s="37"/>
      <c r="G2465" s="37"/>
      <c r="H2465" s="37"/>
      <c r="I2465" s="37"/>
      <c r="J2465" s="37"/>
      <c r="K2465" s="37"/>
      <c r="L2465" s="343">
        <v>2463</v>
      </c>
      <c r="M2465" s="345">
        <v>-40</v>
      </c>
      <c r="N2465" s="345">
        <v>-71.8</v>
      </c>
      <c r="O2465" s="345">
        <v>-31.799999999999997</v>
      </c>
    </row>
    <row r="2466" spans="1:15" x14ac:dyDescent="0.3">
      <c r="A2466" s="343">
        <v>2464</v>
      </c>
      <c r="B2466" s="344">
        <v>140</v>
      </c>
      <c r="C2466" s="344">
        <v>100</v>
      </c>
      <c r="D2466" s="344">
        <v>68.099999999999994</v>
      </c>
      <c r="E2466" s="37"/>
      <c r="F2466" s="37"/>
      <c r="G2466" s="37"/>
      <c r="H2466" s="37"/>
      <c r="I2466" s="37"/>
      <c r="J2466" s="37"/>
      <c r="K2466" s="37"/>
      <c r="L2466" s="343">
        <v>2464</v>
      </c>
      <c r="M2466" s="345">
        <v>-40</v>
      </c>
      <c r="N2466" s="345">
        <v>-71.900000000000006</v>
      </c>
      <c r="O2466" s="345">
        <v>-31.900000000000006</v>
      </c>
    </row>
    <row r="2467" spans="1:15" x14ac:dyDescent="0.3">
      <c r="A2467" s="343">
        <v>2465</v>
      </c>
      <c r="B2467" s="344">
        <v>140</v>
      </c>
      <c r="C2467" s="344">
        <v>100</v>
      </c>
      <c r="D2467" s="344">
        <v>68</v>
      </c>
      <c r="E2467" s="37"/>
      <c r="F2467" s="37"/>
      <c r="G2467" s="37"/>
      <c r="H2467" s="37"/>
      <c r="I2467" s="37"/>
      <c r="J2467" s="37"/>
      <c r="K2467" s="37"/>
      <c r="L2467" s="343">
        <v>2465</v>
      </c>
      <c r="M2467" s="345">
        <v>-40</v>
      </c>
      <c r="N2467" s="345">
        <v>-72</v>
      </c>
      <c r="O2467" s="345">
        <v>-32</v>
      </c>
    </row>
    <row r="2468" spans="1:15" x14ac:dyDescent="0.3">
      <c r="A2468" s="343">
        <v>2466</v>
      </c>
      <c r="B2468" s="344">
        <v>140</v>
      </c>
      <c r="C2468" s="344">
        <v>100</v>
      </c>
      <c r="D2468" s="344">
        <v>67.900000000000006</v>
      </c>
      <c r="E2468" s="37"/>
      <c r="F2468" s="37"/>
      <c r="G2468" s="37"/>
      <c r="H2468" s="37"/>
      <c r="I2468" s="37"/>
      <c r="J2468" s="37"/>
      <c r="K2468" s="37"/>
      <c r="L2468" s="343">
        <v>2466</v>
      </c>
      <c r="M2468" s="345">
        <v>-40</v>
      </c>
      <c r="N2468" s="345">
        <v>-72.099999999999994</v>
      </c>
      <c r="O2468" s="345">
        <v>-32.099999999999994</v>
      </c>
    </row>
    <row r="2469" spans="1:15" x14ac:dyDescent="0.3">
      <c r="A2469" s="343">
        <v>2467</v>
      </c>
      <c r="B2469" s="344">
        <v>140</v>
      </c>
      <c r="C2469" s="344">
        <v>100</v>
      </c>
      <c r="D2469" s="344">
        <v>67.8</v>
      </c>
      <c r="E2469" s="37"/>
      <c r="F2469" s="37"/>
      <c r="G2469" s="37"/>
      <c r="H2469" s="37"/>
      <c r="I2469" s="37"/>
      <c r="J2469" s="37"/>
      <c r="K2469" s="37"/>
      <c r="L2469" s="343">
        <v>2467</v>
      </c>
      <c r="M2469" s="345">
        <v>-40</v>
      </c>
      <c r="N2469" s="345">
        <v>-72.2</v>
      </c>
      <c r="O2469" s="345">
        <v>-32.200000000000003</v>
      </c>
    </row>
    <row r="2470" spans="1:15" x14ac:dyDescent="0.3">
      <c r="A2470" s="343">
        <v>2468</v>
      </c>
      <c r="B2470" s="344">
        <v>140</v>
      </c>
      <c r="C2470" s="344">
        <v>100</v>
      </c>
      <c r="D2470" s="344">
        <v>67.699999999999989</v>
      </c>
      <c r="E2470" s="37"/>
      <c r="F2470" s="37"/>
      <c r="G2470" s="37"/>
      <c r="H2470" s="37"/>
      <c r="I2470" s="37"/>
      <c r="J2470" s="37"/>
      <c r="K2470" s="37"/>
      <c r="L2470" s="343">
        <v>2468</v>
      </c>
      <c r="M2470" s="345">
        <v>-40</v>
      </c>
      <c r="N2470" s="345">
        <v>-72.300000000000011</v>
      </c>
      <c r="O2470" s="345">
        <v>-32.300000000000011</v>
      </c>
    </row>
    <row r="2471" spans="1:15" x14ac:dyDescent="0.3">
      <c r="A2471" s="343">
        <v>2469</v>
      </c>
      <c r="B2471" s="344">
        <v>140</v>
      </c>
      <c r="C2471" s="344">
        <v>100</v>
      </c>
      <c r="D2471" s="344">
        <v>67.599999999999994</v>
      </c>
      <c r="E2471" s="37"/>
      <c r="F2471" s="37"/>
      <c r="G2471" s="37"/>
      <c r="H2471" s="37"/>
      <c r="I2471" s="37"/>
      <c r="J2471" s="37"/>
      <c r="K2471" s="37"/>
      <c r="L2471" s="343">
        <v>2469</v>
      </c>
      <c r="M2471" s="345">
        <v>-40</v>
      </c>
      <c r="N2471" s="345">
        <v>-72.400000000000006</v>
      </c>
      <c r="O2471" s="345">
        <v>-32.400000000000006</v>
      </c>
    </row>
    <row r="2472" spans="1:15" x14ac:dyDescent="0.3">
      <c r="A2472" s="343">
        <v>2470</v>
      </c>
      <c r="B2472" s="344">
        <v>140</v>
      </c>
      <c r="C2472" s="344">
        <v>100</v>
      </c>
      <c r="D2472" s="344">
        <v>67.5</v>
      </c>
      <c r="E2472" s="37"/>
      <c r="F2472" s="37"/>
      <c r="G2472" s="37"/>
      <c r="H2472" s="37"/>
      <c r="I2472" s="37"/>
      <c r="J2472" s="37"/>
      <c r="K2472" s="37"/>
      <c r="L2472" s="343">
        <v>2470</v>
      </c>
      <c r="M2472" s="345">
        <v>-40</v>
      </c>
      <c r="N2472" s="345">
        <v>-72.5</v>
      </c>
      <c r="O2472" s="345">
        <v>-32.5</v>
      </c>
    </row>
    <row r="2473" spans="1:15" x14ac:dyDescent="0.3">
      <c r="A2473" s="343">
        <v>2471</v>
      </c>
      <c r="B2473" s="344">
        <v>140</v>
      </c>
      <c r="C2473" s="344">
        <v>100</v>
      </c>
      <c r="D2473" s="344">
        <v>67.400000000000006</v>
      </c>
      <c r="E2473" s="37"/>
      <c r="F2473" s="37"/>
      <c r="G2473" s="37"/>
      <c r="H2473" s="37"/>
      <c r="I2473" s="37"/>
      <c r="J2473" s="37"/>
      <c r="K2473" s="37"/>
      <c r="L2473" s="343">
        <v>2471</v>
      </c>
      <c r="M2473" s="345">
        <v>-40</v>
      </c>
      <c r="N2473" s="345">
        <v>-72.599999999999994</v>
      </c>
      <c r="O2473" s="345">
        <v>-32.599999999999994</v>
      </c>
    </row>
    <row r="2474" spans="1:15" x14ac:dyDescent="0.3">
      <c r="A2474" s="343">
        <v>2472</v>
      </c>
      <c r="B2474" s="344">
        <v>140</v>
      </c>
      <c r="C2474" s="344">
        <v>100</v>
      </c>
      <c r="D2474" s="344">
        <v>67.3</v>
      </c>
      <c r="E2474" s="37"/>
      <c r="F2474" s="37"/>
      <c r="G2474" s="37"/>
      <c r="H2474" s="37"/>
      <c r="I2474" s="37"/>
      <c r="J2474" s="37"/>
      <c r="K2474" s="37"/>
      <c r="L2474" s="343">
        <v>2472</v>
      </c>
      <c r="M2474" s="345">
        <v>-40</v>
      </c>
      <c r="N2474" s="345">
        <v>-72.7</v>
      </c>
      <c r="O2474" s="345">
        <v>-32.700000000000003</v>
      </c>
    </row>
    <row r="2475" spans="1:15" x14ac:dyDescent="0.3">
      <c r="A2475" s="343">
        <v>2473</v>
      </c>
      <c r="B2475" s="344">
        <v>140</v>
      </c>
      <c r="C2475" s="344">
        <v>100</v>
      </c>
      <c r="D2475" s="344">
        <v>67.199999999999989</v>
      </c>
      <c r="E2475" s="37"/>
      <c r="F2475" s="37"/>
      <c r="G2475" s="37"/>
      <c r="H2475" s="37"/>
      <c r="I2475" s="37"/>
      <c r="J2475" s="37"/>
      <c r="K2475" s="37"/>
      <c r="L2475" s="343">
        <v>2473</v>
      </c>
      <c r="M2475" s="345">
        <v>-40</v>
      </c>
      <c r="N2475" s="345">
        <v>-72.800000000000011</v>
      </c>
      <c r="O2475" s="345">
        <v>-32.800000000000011</v>
      </c>
    </row>
    <row r="2476" spans="1:15" x14ac:dyDescent="0.3">
      <c r="A2476" s="343">
        <v>2474</v>
      </c>
      <c r="B2476" s="344">
        <v>140</v>
      </c>
      <c r="C2476" s="344">
        <v>100</v>
      </c>
      <c r="D2476" s="344">
        <v>67.099999999999994</v>
      </c>
      <c r="E2476" s="37"/>
      <c r="F2476" s="37"/>
      <c r="G2476" s="37"/>
      <c r="H2476" s="37"/>
      <c r="I2476" s="37"/>
      <c r="J2476" s="37"/>
      <c r="K2476" s="37"/>
      <c r="L2476" s="343">
        <v>2474</v>
      </c>
      <c r="M2476" s="345">
        <v>-40</v>
      </c>
      <c r="N2476" s="345">
        <v>-72.900000000000006</v>
      </c>
      <c r="O2476" s="345">
        <v>-32.900000000000006</v>
      </c>
    </row>
    <row r="2477" spans="1:15" x14ac:dyDescent="0.3">
      <c r="A2477" s="343">
        <v>2475</v>
      </c>
      <c r="B2477" s="344">
        <v>140</v>
      </c>
      <c r="C2477" s="344">
        <v>100</v>
      </c>
      <c r="D2477" s="344">
        <v>67</v>
      </c>
      <c r="E2477" s="37"/>
      <c r="F2477" s="37"/>
      <c r="G2477" s="37"/>
      <c r="H2477" s="37"/>
      <c r="I2477" s="37"/>
      <c r="J2477" s="37"/>
      <c r="K2477" s="37"/>
      <c r="L2477" s="343">
        <v>2475</v>
      </c>
      <c r="M2477" s="345">
        <v>-40</v>
      </c>
      <c r="N2477" s="345">
        <v>-73</v>
      </c>
      <c r="O2477" s="345">
        <v>-33</v>
      </c>
    </row>
    <row r="2478" spans="1:15" x14ac:dyDescent="0.3">
      <c r="A2478" s="343">
        <v>2476</v>
      </c>
      <c r="B2478" s="344">
        <v>140</v>
      </c>
      <c r="C2478" s="344">
        <v>100</v>
      </c>
      <c r="D2478" s="344">
        <v>66.900000000000006</v>
      </c>
      <c r="E2478" s="37"/>
      <c r="F2478" s="37"/>
      <c r="G2478" s="37"/>
      <c r="H2478" s="37"/>
      <c r="I2478" s="37"/>
      <c r="J2478" s="37"/>
      <c r="K2478" s="37"/>
      <c r="L2478" s="343">
        <v>2476</v>
      </c>
      <c r="M2478" s="345">
        <v>-40</v>
      </c>
      <c r="N2478" s="345">
        <v>-73.099999999999994</v>
      </c>
      <c r="O2478" s="345">
        <v>-33.099999999999994</v>
      </c>
    </row>
    <row r="2479" spans="1:15" x14ac:dyDescent="0.3">
      <c r="A2479" s="343">
        <v>2477</v>
      </c>
      <c r="B2479" s="344">
        <v>140</v>
      </c>
      <c r="C2479" s="344">
        <v>100</v>
      </c>
      <c r="D2479" s="344">
        <v>66.8</v>
      </c>
      <c r="E2479" s="37"/>
      <c r="F2479" s="37"/>
      <c r="G2479" s="37"/>
      <c r="H2479" s="37"/>
      <c r="I2479" s="37"/>
      <c r="J2479" s="37"/>
      <c r="K2479" s="37"/>
      <c r="L2479" s="343">
        <v>2477</v>
      </c>
      <c r="M2479" s="345">
        <v>-40</v>
      </c>
      <c r="N2479" s="345">
        <v>-73.2</v>
      </c>
      <c r="O2479" s="345">
        <v>-33.200000000000003</v>
      </c>
    </row>
    <row r="2480" spans="1:15" x14ac:dyDescent="0.3">
      <c r="A2480" s="343">
        <v>2478</v>
      </c>
      <c r="B2480" s="344">
        <v>140</v>
      </c>
      <c r="C2480" s="344">
        <v>100</v>
      </c>
      <c r="D2480" s="344">
        <v>66.699999999999989</v>
      </c>
      <c r="E2480" s="37"/>
      <c r="F2480" s="37"/>
      <c r="G2480" s="37"/>
      <c r="H2480" s="37"/>
      <c r="I2480" s="37"/>
      <c r="J2480" s="37"/>
      <c r="K2480" s="37"/>
      <c r="L2480" s="343">
        <v>2478</v>
      </c>
      <c r="M2480" s="345">
        <v>-40</v>
      </c>
      <c r="N2480" s="345">
        <v>-73.300000000000011</v>
      </c>
      <c r="O2480" s="345">
        <v>-33.300000000000011</v>
      </c>
    </row>
    <row r="2481" spans="1:15" x14ac:dyDescent="0.3">
      <c r="A2481" s="343">
        <v>2479</v>
      </c>
      <c r="B2481" s="344">
        <v>140</v>
      </c>
      <c r="C2481" s="344">
        <v>100</v>
      </c>
      <c r="D2481" s="344">
        <v>66.599999999999994</v>
      </c>
      <c r="E2481" s="37"/>
      <c r="F2481" s="37"/>
      <c r="G2481" s="37"/>
      <c r="H2481" s="37"/>
      <c r="I2481" s="37"/>
      <c r="J2481" s="37"/>
      <c r="K2481" s="37"/>
      <c r="L2481" s="343">
        <v>2479</v>
      </c>
      <c r="M2481" s="345">
        <v>-40</v>
      </c>
      <c r="N2481" s="345">
        <v>-73.400000000000006</v>
      </c>
      <c r="O2481" s="345">
        <v>-33.400000000000006</v>
      </c>
    </row>
    <row r="2482" spans="1:15" x14ac:dyDescent="0.3">
      <c r="A2482" s="343">
        <v>2480</v>
      </c>
      <c r="B2482" s="344">
        <v>140</v>
      </c>
      <c r="C2482" s="344">
        <v>100</v>
      </c>
      <c r="D2482" s="344">
        <v>66.5</v>
      </c>
      <c r="E2482" s="37"/>
      <c r="F2482" s="37"/>
      <c r="G2482" s="37"/>
      <c r="H2482" s="37"/>
      <c r="I2482" s="37"/>
      <c r="J2482" s="37"/>
      <c r="K2482" s="37"/>
      <c r="L2482" s="343">
        <v>2480</v>
      </c>
      <c r="M2482" s="345">
        <v>-40</v>
      </c>
      <c r="N2482" s="345">
        <v>-73.5</v>
      </c>
      <c r="O2482" s="345">
        <v>-33.5</v>
      </c>
    </row>
    <row r="2483" spans="1:15" x14ac:dyDescent="0.3">
      <c r="A2483" s="343">
        <v>2481</v>
      </c>
      <c r="B2483" s="344">
        <v>140</v>
      </c>
      <c r="C2483" s="344">
        <v>100</v>
      </c>
      <c r="D2483" s="344">
        <v>66.400000000000006</v>
      </c>
      <c r="E2483" s="37"/>
      <c r="F2483" s="37"/>
      <c r="G2483" s="37"/>
      <c r="H2483" s="37"/>
      <c r="I2483" s="37"/>
      <c r="J2483" s="37"/>
      <c r="K2483" s="37"/>
      <c r="L2483" s="343">
        <v>2481</v>
      </c>
      <c r="M2483" s="345">
        <v>-40</v>
      </c>
      <c r="N2483" s="345">
        <v>-73.599999999999994</v>
      </c>
      <c r="O2483" s="345">
        <v>-33.599999999999994</v>
      </c>
    </row>
    <row r="2484" spans="1:15" x14ac:dyDescent="0.3">
      <c r="A2484" s="343">
        <v>2482</v>
      </c>
      <c r="B2484" s="344">
        <v>140</v>
      </c>
      <c r="C2484" s="344">
        <v>100</v>
      </c>
      <c r="D2484" s="344">
        <v>66.3</v>
      </c>
      <c r="E2484" s="37"/>
      <c r="F2484" s="37"/>
      <c r="G2484" s="37"/>
      <c r="H2484" s="37"/>
      <c r="I2484" s="37"/>
      <c r="J2484" s="37"/>
      <c r="K2484" s="37"/>
      <c r="L2484" s="343">
        <v>2482</v>
      </c>
      <c r="M2484" s="345">
        <v>-40</v>
      </c>
      <c r="N2484" s="345">
        <v>-73.7</v>
      </c>
      <c r="O2484" s="345">
        <v>-33.700000000000003</v>
      </c>
    </row>
    <row r="2485" spans="1:15" x14ac:dyDescent="0.3">
      <c r="A2485" s="343">
        <v>2483</v>
      </c>
      <c r="B2485" s="344">
        <v>140</v>
      </c>
      <c r="C2485" s="344">
        <v>100</v>
      </c>
      <c r="D2485" s="344">
        <v>66.199999999999989</v>
      </c>
      <c r="E2485" s="37"/>
      <c r="F2485" s="37"/>
      <c r="G2485" s="37"/>
      <c r="H2485" s="37"/>
      <c r="I2485" s="37"/>
      <c r="J2485" s="37"/>
      <c r="K2485" s="37"/>
      <c r="L2485" s="343">
        <v>2483</v>
      </c>
      <c r="M2485" s="345">
        <v>-40</v>
      </c>
      <c r="N2485" s="345">
        <v>-73.800000000000011</v>
      </c>
      <c r="O2485" s="345">
        <v>-33.800000000000011</v>
      </c>
    </row>
    <row r="2486" spans="1:15" x14ac:dyDescent="0.3">
      <c r="A2486" s="343">
        <v>2484</v>
      </c>
      <c r="B2486" s="344">
        <v>140</v>
      </c>
      <c r="C2486" s="344">
        <v>100</v>
      </c>
      <c r="D2486" s="344">
        <v>66.099999999999994</v>
      </c>
      <c r="E2486" s="37"/>
      <c r="F2486" s="37"/>
      <c r="G2486" s="37"/>
      <c r="H2486" s="37"/>
      <c r="I2486" s="37"/>
      <c r="J2486" s="37"/>
      <c r="K2486" s="37"/>
      <c r="L2486" s="343">
        <v>2484</v>
      </c>
      <c r="M2486" s="345">
        <v>-40</v>
      </c>
      <c r="N2486" s="345">
        <v>-73.900000000000006</v>
      </c>
      <c r="O2486" s="345">
        <v>-33.900000000000006</v>
      </c>
    </row>
    <row r="2487" spans="1:15" x14ac:dyDescent="0.3">
      <c r="A2487" s="343">
        <v>2485</v>
      </c>
      <c r="B2487" s="344">
        <v>140</v>
      </c>
      <c r="C2487" s="344">
        <v>100</v>
      </c>
      <c r="D2487" s="344">
        <v>66</v>
      </c>
      <c r="E2487" s="37"/>
      <c r="F2487" s="37"/>
      <c r="G2487" s="37"/>
      <c r="H2487" s="37"/>
      <c r="I2487" s="37"/>
      <c r="J2487" s="37"/>
      <c r="K2487" s="37"/>
      <c r="L2487" s="343">
        <v>2485</v>
      </c>
      <c r="M2487" s="345">
        <v>-40</v>
      </c>
      <c r="N2487" s="345">
        <v>-74</v>
      </c>
      <c r="O2487" s="345">
        <v>-34</v>
      </c>
    </row>
    <row r="2488" spans="1:15" x14ac:dyDescent="0.3">
      <c r="A2488" s="343">
        <v>2486</v>
      </c>
      <c r="B2488" s="344">
        <v>140</v>
      </c>
      <c r="C2488" s="344">
        <v>100</v>
      </c>
      <c r="D2488" s="344">
        <v>65.900000000000006</v>
      </c>
      <c r="E2488" s="37"/>
      <c r="F2488" s="37"/>
      <c r="G2488" s="37"/>
      <c r="H2488" s="37"/>
      <c r="I2488" s="37"/>
      <c r="J2488" s="37"/>
      <c r="K2488" s="37"/>
      <c r="L2488" s="343">
        <v>2486</v>
      </c>
      <c r="M2488" s="345">
        <v>-40</v>
      </c>
      <c r="N2488" s="345">
        <v>-74.099999999999994</v>
      </c>
      <c r="O2488" s="345">
        <v>-34.099999999999994</v>
      </c>
    </row>
    <row r="2489" spans="1:15" x14ac:dyDescent="0.3">
      <c r="A2489" s="343">
        <v>2487</v>
      </c>
      <c r="B2489" s="344">
        <v>140</v>
      </c>
      <c r="C2489" s="344">
        <v>100</v>
      </c>
      <c r="D2489" s="344">
        <v>65.8</v>
      </c>
      <c r="E2489" s="37"/>
      <c r="F2489" s="37"/>
      <c r="G2489" s="37"/>
      <c r="H2489" s="37"/>
      <c r="I2489" s="37"/>
      <c r="J2489" s="37"/>
      <c r="K2489" s="37"/>
      <c r="L2489" s="343">
        <v>2487</v>
      </c>
      <c r="M2489" s="345">
        <v>-40</v>
      </c>
      <c r="N2489" s="345">
        <v>-74.2</v>
      </c>
      <c r="O2489" s="345">
        <v>-34.200000000000003</v>
      </c>
    </row>
    <row r="2490" spans="1:15" x14ac:dyDescent="0.3">
      <c r="A2490" s="343">
        <v>2488</v>
      </c>
      <c r="B2490" s="344">
        <v>140</v>
      </c>
      <c r="C2490" s="344">
        <v>100</v>
      </c>
      <c r="D2490" s="344">
        <v>65.699999999999989</v>
      </c>
      <c r="E2490" s="37"/>
      <c r="F2490" s="37"/>
      <c r="G2490" s="37"/>
      <c r="H2490" s="37"/>
      <c r="I2490" s="37"/>
      <c r="J2490" s="37"/>
      <c r="K2490" s="37"/>
      <c r="L2490" s="343">
        <v>2488</v>
      </c>
      <c r="M2490" s="345">
        <v>-40</v>
      </c>
      <c r="N2490" s="345">
        <v>-74.300000000000011</v>
      </c>
      <c r="O2490" s="345">
        <v>-34.300000000000011</v>
      </c>
    </row>
    <row r="2491" spans="1:15" x14ac:dyDescent="0.3">
      <c r="A2491" s="343">
        <v>2489</v>
      </c>
      <c r="B2491" s="344">
        <v>140</v>
      </c>
      <c r="C2491" s="344">
        <v>100</v>
      </c>
      <c r="D2491" s="344">
        <v>65.599999999999994</v>
      </c>
      <c r="E2491" s="37"/>
      <c r="F2491" s="37"/>
      <c r="G2491" s="37"/>
      <c r="H2491" s="37"/>
      <c r="I2491" s="37"/>
      <c r="J2491" s="37"/>
      <c r="K2491" s="37"/>
      <c r="L2491" s="343">
        <v>2489</v>
      </c>
      <c r="M2491" s="345">
        <v>-40</v>
      </c>
      <c r="N2491" s="345">
        <v>-74.400000000000006</v>
      </c>
      <c r="O2491" s="345">
        <v>-34.400000000000006</v>
      </c>
    </row>
    <row r="2492" spans="1:15" x14ac:dyDescent="0.3">
      <c r="A2492" s="343">
        <v>2490</v>
      </c>
      <c r="B2492" s="344">
        <v>140</v>
      </c>
      <c r="C2492" s="344">
        <v>100</v>
      </c>
      <c r="D2492" s="344">
        <v>65.5</v>
      </c>
      <c r="E2492" s="37"/>
      <c r="F2492" s="37"/>
      <c r="G2492" s="37"/>
      <c r="H2492" s="37"/>
      <c r="I2492" s="37"/>
      <c r="J2492" s="37"/>
      <c r="K2492" s="37"/>
      <c r="L2492" s="343">
        <v>2490</v>
      </c>
      <c r="M2492" s="345">
        <v>-40</v>
      </c>
      <c r="N2492" s="345">
        <v>-74.5</v>
      </c>
      <c r="O2492" s="345">
        <v>-34.5</v>
      </c>
    </row>
    <row r="2493" spans="1:15" x14ac:dyDescent="0.3">
      <c r="A2493" s="343">
        <v>2491</v>
      </c>
      <c r="B2493" s="344">
        <v>140</v>
      </c>
      <c r="C2493" s="344">
        <v>100</v>
      </c>
      <c r="D2493" s="344">
        <v>65.400000000000006</v>
      </c>
      <c r="E2493" s="37"/>
      <c r="F2493" s="37"/>
      <c r="G2493" s="37"/>
      <c r="H2493" s="37"/>
      <c r="I2493" s="37"/>
      <c r="J2493" s="37"/>
      <c r="K2493" s="37"/>
      <c r="L2493" s="343">
        <v>2491</v>
      </c>
      <c r="M2493" s="345">
        <v>-40</v>
      </c>
      <c r="N2493" s="345">
        <v>-74.599999999999994</v>
      </c>
      <c r="O2493" s="345">
        <v>-34.599999999999994</v>
      </c>
    </row>
    <row r="2494" spans="1:15" x14ac:dyDescent="0.3">
      <c r="A2494" s="343">
        <v>2492</v>
      </c>
      <c r="B2494" s="344">
        <v>140</v>
      </c>
      <c r="C2494" s="344">
        <v>100</v>
      </c>
      <c r="D2494" s="344">
        <v>65.3</v>
      </c>
      <c r="E2494" s="37"/>
      <c r="F2494" s="37"/>
      <c r="G2494" s="37"/>
      <c r="H2494" s="37"/>
      <c r="I2494" s="37"/>
      <c r="J2494" s="37"/>
      <c r="K2494" s="37"/>
      <c r="L2494" s="343">
        <v>2492</v>
      </c>
      <c r="M2494" s="345">
        <v>-40</v>
      </c>
      <c r="N2494" s="345">
        <v>-74.7</v>
      </c>
      <c r="O2494" s="345">
        <v>-34.700000000000003</v>
      </c>
    </row>
    <row r="2495" spans="1:15" x14ac:dyDescent="0.3">
      <c r="A2495" s="343">
        <v>2493</v>
      </c>
      <c r="B2495" s="344">
        <v>140</v>
      </c>
      <c r="C2495" s="344">
        <v>100</v>
      </c>
      <c r="D2495" s="344">
        <v>65.199999999999989</v>
      </c>
      <c r="E2495" s="37"/>
      <c r="F2495" s="37"/>
      <c r="G2495" s="37"/>
      <c r="H2495" s="37"/>
      <c r="I2495" s="37"/>
      <c r="J2495" s="37"/>
      <c r="K2495" s="37"/>
      <c r="L2495" s="343">
        <v>2493</v>
      </c>
      <c r="M2495" s="345">
        <v>-40</v>
      </c>
      <c r="N2495" s="345">
        <v>-74.800000000000011</v>
      </c>
      <c r="O2495" s="345">
        <v>-34.800000000000011</v>
      </c>
    </row>
    <row r="2496" spans="1:15" x14ac:dyDescent="0.3">
      <c r="A2496" s="343">
        <v>2494</v>
      </c>
      <c r="B2496" s="344">
        <v>140</v>
      </c>
      <c r="C2496" s="344">
        <v>100</v>
      </c>
      <c r="D2496" s="344">
        <v>65.099999999999994</v>
      </c>
      <c r="E2496" s="37"/>
      <c r="F2496" s="37"/>
      <c r="G2496" s="37"/>
      <c r="H2496" s="37"/>
      <c r="I2496" s="37"/>
      <c r="J2496" s="37"/>
      <c r="K2496" s="37"/>
      <c r="L2496" s="343">
        <v>2494</v>
      </c>
      <c r="M2496" s="345">
        <v>-40</v>
      </c>
      <c r="N2496" s="345">
        <v>-74.900000000000006</v>
      </c>
      <c r="O2496" s="345">
        <v>-34.900000000000006</v>
      </c>
    </row>
    <row r="2497" spans="1:15" x14ac:dyDescent="0.3">
      <c r="A2497" s="343">
        <v>2495</v>
      </c>
      <c r="B2497" s="344">
        <v>140</v>
      </c>
      <c r="C2497" s="344">
        <v>100</v>
      </c>
      <c r="D2497" s="344">
        <v>65</v>
      </c>
      <c r="E2497" s="37"/>
      <c r="F2497" s="37"/>
      <c r="G2497" s="37"/>
      <c r="H2497" s="37"/>
      <c r="I2497" s="37"/>
      <c r="J2497" s="37"/>
      <c r="K2497" s="37"/>
      <c r="L2497" s="343">
        <v>2495</v>
      </c>
      <c r="M2497" s="345">
        <v>-40</v>
      </c>
      <c r="N2497" s="345">
        <v>-75</v>
      </c>
      <c r="O2497" s="345">
        <v>-35</v>
      </c>
    </row>
    <row r="2498" spans="1:15" x14ac:dyDescent="0.3">
      <c r="A2498" s="343">
        <v>2496</v>
      </c>
      <c r="B2498" s="344">
        <v>140</v>
      </c>
      <c r="C2498" s="344">
        <v>100</v>
      </c>
      <c r="D2498" s="344">
        <v>64.900000000000006</v>
      </c>
      <c r="E2498" s="37"/>
      <c r="F2498" s="37"/>
      <c r="G2498" s="37"/>
      <c r="H2498" s="37"/>
      <c r="I2498" s="37"/>
      <c r="J2498" s="37"/>
      <c r="K2498" s="37"/>
      <c r="L2498" s="343">
        <v>2496</v>
      </c>
      <c r="M2498" s="345">
        <v>-40</v>
      </c>
      <c r="N2498" s="345">
        <v>-75.099999999999994</v>
      </c>
      <c r="O2498" s="345">
        <v>-35.099999999999994</v>
      </c>
    </row>
    <row r="2499" spans="1:15" x14ac:dyDescent="0.3">
      <c r="A2499" s="343">
        <v>2497</v>
      </c>
      <c r="B2499" s="344">
        <v>140</v>
      </c>
      <c r="C2499" s="344">
        <v>100</v>
      </c>
      <c r="D2499" s="344">
        <v>64.8</v>
      </c>
      <c r="E2499" s="37"/>
      <c r="F2499" s="37"/>
      <c r="G2499" s="37"/>
      <c r="H2499" s="37"/>
      <c r="I2499" s="37"/>
      <c r="J2499" s="37"/>
      <c r="K2499" s="37"/>
      <c r="L2499" s="343">
        <v>2497</v>
      </c>
      <c r="M2499" s="345">
        <v>-40</v>
      </c>
      <c r="N2499" s="345">
        <v>-75.2</v>
      </c>
      <c r="O2499" s="345">
        <v>-35.200000000000003</v>
      </c>
    </row>
    <row r="2500" spans="1:15" x14ac:dyDescent="0.3">
      <c r="A2500" s="343">
        <v>2498</v>
      </c>
      <c r="B2500" s="344">
        <v>140</v>
      </c>
      <c r="C2500" s="344">
        <v>100</v>
      </c>
      <c r="D2500" s="344">
        <v>64.699999999999989</v>
      </c>
      <c r="E2500" s="37"/>
      <c r="F2500" s="37"/>
      <c r="G2500" s="37"/>
      <c r="H2500" s="37"/>
      <c r="I2500" s="37"/>
      <c r="J2500" s="37"/>
      <c r="K2500" s="37"/>
      <c r="L2500" s="343">
        <v>2498</v>
      </c>
      <c r="M2500" s="345">
        <v>-40</v>
      </c>
      <c r="N2500" s="345">
        <v>-75.300000000000011</v>
      </c>
      <c r="O2500" s="345">
        <v>-35.300000000000011</v>
      </c>
    </row>
    <row r="2501" spans="1:15" x14ac:dyDescent="0.3">
      <c r="A2501" s="343">
        <v>2499</v>
      </c>
      <c r="B2501" s="344">
        <v>140</v>
      </c>
      <c r="C2501" s="344">
        <v>100</v>
      </c>
      <c r="D2501" s="344">
        <v>64.599999999999994</v>
      </c>
      <c r="E2501" s="37"/>
      <c r="F2501" s="37"/>
      <c r="G2501" s="37"/>
      <c r="H2501" s="37"/>
      <c r="I2501" s="37"/>
      <c r="J2501" s="37"/>
      <c r="K2501" s="37"/>
      <c r="L2501" s="343">
        <v>2499</v>
      </c>
      <c r="M2501" s="345">
        <v>-40</v>
      </c>
      <c r="N2501" s="345">
        <v>-75.400000000000006</v>
      </c>
      <c r="O2501" s="345">
        <v>-35.400000000000006</v>
      </c>
    </row>
    <row r="2502" spans="1:15" x14ac:dyDescent="0.3">
      <c r="A2502" s="343">
        <v>2500</v>
      </c>
      <c r="B2502" s="344">
        <v>140</v>
      </c>
      <c r="C2502" s="344">
        <v>100</v>
      </c>
      <c r="D2502" s="344">
        <v>64.5</v>
      </c>
      <c r="E2502" s="37"/>
      <c r="F2502" s="37"/>
      <c r="G2502" s="37"/>
      <c r="H2502" s="37"/>
      <c r="I2502" s="37"/>
      <c r="J2502" s="37"/>
      <c r="K2502" s="37"/>
      <c r="L2502" s="343">
        <v>2500</v>
      </c>
      <c r="M2502" s="345">
        <v>-40</v>
      </c>
      <c r="N2502" s="345">
        <v>-75.5</v>
      </c>
      <c r="O2502" s="345">
        <v>-35.5</v>
      </c>
    </row>
    <row r="2503" spans="1:15" x14ac:dyDescent="0.3">
      <c r="A2503" s="343">
        <v>2501</v>
      </c>
      <c r="B2503" s="344">
        <v>140</v>
      </c>
      <c r="C2503" s="344">
        <v>100</v>
      </c>
      <c r="D2503" s="344">
        <v>64.400000000000006</v>
      </c>
      <c r="E2503" s="37"/>
      <c r="F2503" s="37"/>
      <c r="G2503" s="37"/>
      <c r="H2503" s="37"/>
      <c r="I2503" s="37"/>
      <c r="J2503" s="37"/>
      <c r="K2503" s="37"/>
      <c r="L2503" s="343">
        <v>2501</v>
      </c>
      <c r="M2503" s="345">
        <v>-40</v>
      </c>
      <c r="N2503" s="345">
        <v>-75.599999999999994</v>
      </c>
      <c r="O2503" s="345">
        <v>-35.599999999999994</v>
      </c>
    </row>
    <row r="2504" spans="1:15" x14ac:dyDescent="0.3">
      <c r="A2504" s="343">
        <v>2502</v>
      </c>
      <c r="B2504" s="344">
        <v>140</v>
      </c>
      <c r="C2504" s="344">
        <v>100</v>
      </c>
      <c r="D2504" s="344">
        <v>64.3</v>
      </c>
      <c r="E2504" s="37"/>
      <c r="F2504" s="37"/>
      <c r="G2504" s="37"/>
      <c r="H2504" s="37"/>
      <c r="I2504" s="37"/>
      <c r="J2504" s="37"/>
      <c r="K2504" s="37"/>
      <c r="L2504" s="343">
        <v>2502</v>
      </c>
      <c r="M2504" s="345">
        <v>-40</v>
      </c>
      <c r="N2504" s="345">
        <v>-75.7</v>
      </c>
      <c r="O2504" s="345">
        <v>-35.700000000000003</v>
      </c>
    </row>
    <row r="2505" spans="1:15" x14ac:dyDescent="0.3">
      <c r="A2505" s="343">
        <v>2503</v>
      </c>
      <c r="B2505" s="344">
        <v>140</v>
      </c>
      <c r="C2505" s="344">
        <v>100</v>
      </c>
      <c r="D2505" s="344">
        <v>64.199999999999989</v>
      </c>
      <c r="E2505" s="37"/>
      <c r="F2505" s="37"/>
      <c r="G2505" s="37"/>
      <c r="H2505" s="37"/>
      <c r="I2505" s="37"/>
      <c r="J2505" s="37"/>
      <c r="K2505" s="37"/>
      <c r="L2505" s="343">
        <v>2503</v>
      </c>
      <c r="M2505" s="345">
        <v>-40</v>
      </c>
      <c r="N2505" s="345">
        <v>-75.800000000000011</v>
      </c>
      <c r="O2505" s="345">
        <v>-35.800000000000011</v>
      </c>
    </row>
    <row r="2506" spans="1:15" x14ac:dyDescent="0.3">
      <c r="A2506" s="343">
        <v>2504</v>
      </c>
      <c r="B2506" s="344">
        <v>140</v>
      </c>
      <c r="C2506" s="344">
        <v>100</v>
      </c>
      <c r="D2506" s="344">
        <v>64.099999999999994</v>
      </c>
      <c r="E2506" s="37"/>
      <c r="F2506" s="37"/>
      <c r="G2506" s="37"/>
      <c r="H2506" s="37"/>
      <c r="I2506" s="37"/>
      <c r="J2506" s="37"/>
      <c r="K2506" s="37"/>
      <c r="L2506" s="343">
        <v>2504</v>
      </c>
      <c r="M2506" s="345">
        <v>-40</v>
      </c>
      <c r="N2506" s="345">
        <v>-75.900000000000006</v>
      </c>
      <c r="O2506" s="345">
        <v>-35.900000000000006</v>
      </c>
    </row>
    <row r="2507" spans="1:15" x14ac:dyDescent="0.3">
      <c r="A2507" s="343">
        <v>2505</v>
      </c>
      <c r="B2507" s="344">
        <v>140</v>
      </c>
      <c r="C2507" s="344">
        <v>100</v>
      </c>
      <c r="D2507" s="344">
        <v>64</v>
      </c>
      <c r="E2507" s="37"/>
      <c r="F2507" s="37"/>
      <c r="G2507" s="37"/>
      <c r="H2507" s="37"/>
      <c r="I2507" s="37"/>
      <c r="J2507" s="37"/>
      <c r="K2507" s="37"/>
      <c r="L2507" s="343">
        <v>2505</v>
      </c>
      <c r="M2507" s="345">
        <v>-40</v>
      </c>
      <c r="N2507" s="345">
        <v>-76</v>
      </c>
      <c r="O2507" s="345">
        <v>-36</v>
      </c>
    </row>
    <row r="2508" spans="1:15" x14ac:dyDescent="0.3">
      <c r="A2508" s="343">
        <v>2506</v>
      </c>
      <c r="B2508" s="344">
        <v>140</v>
      </c>
      <c r="C2508" s="344">
        <v>100</v>
      </c>
      <c r="D2508" s="344">
        <v>63.9</v>
      </c>
      <c r="E2508" s="37"/>
      <c r="F2508" s="37"/>
      <c r="G2508" s="37"/>
      <c r="H2508" s="37"/>
      <c r="I2508" s="37"/>
      <c r="J2508" s="37"/>
      <c r="K2508" s="37"/>
      <c r="L2508" s="343">
        <v>2506</v>
      </c>
      <c r="M2508" s="345">
        <v>-40</v>
      </c>
      <c r="N2508" s="345">
        <v>-76.099999999999994</v>
      </c>
      <c r="O2508" s="345">
        <v>-36.1</v>
      </c>
    </row>
    <row r="2509" spans="1:15" x14ac:dyDescent="0.3">
      <c r="A2509" s="343">
        <v>2507</v>
      </c>
      <c r="B2509" s="344">
        <v>140</v>
      </c>
      <c r="C2509" s="344">
        <v>100</v>
      </c>
      <c r="D2509" s="344">
        <v>63.8</v>
      </c>
      <c r="E2509" s="37"/>
      <c r="F2509" s="37"/>
      <c r="G2509" s="37"/>
      <c r="H2509" s="37"/>
      <c r="I2509" s="37"/>
      <c r="J2509" s="37"/>
      <c r="K2509" s="37"/>
      <c r="L2509" s="343">
        <v>2507</v>
      </c>
      <c r="M2509" s="345">
        <v>-40</v>
      </c>
      <c r="N2509" s="345">
        <v>-76.2</v>
      </c>
      <c r="O2509" s="345">
        <v>-36.200000000000003</v>
      </c>
    </row>
    <row r="2510" spans="1:15" x14ac:dyDescent="0.3">
      <c r="A2510" s="343">
        <v>2508</v>
      </c>
      <c r="B2510" s="344">
        <v>140</v>
      </c>
      <c r="C2510" s="344">
        <v>100</v>
      </c>
      <c r="D2510" s="344">
        <v>63.699999999999996</v>
      </c>
      <c r="E2510" s="37"/>
      <c r="F2510" s="37"/>
      <c r="G2510" s="37"/>
      <c r="H2510" s="37"/>
      <c r="I2510" s="37"/>
      <c r="J2510" s="37"/>
      <c r="K2510" s="37"/>
      <c r="L2510" s="343">
        <v>2508</v>
      </c>
      <c r="M2510" s="345">
        <v>-40</v>
      </c>
      <c r="N2510" s="345">
        <v>-76.300000000000011</v>
      </c>
      <c r="O2510" s="345">
        <v>-36.300000000000004</v>
      </c>
    </row>
    <row r="2511" spans="1:15" x14ac:dyDescent="0.3">
      <c r="A2511" s="343">
        <v>2509</v>
      </c>
      <c r="B2511" s="344">
        <v>140</v>
      </c>
      <c r="C2511" s="344">
        <v>100</v>
      </c>
      <c r="D2511" s="344">
        <v>63.6</v>
      </c>
      <c r="E2511" s="37"/>
      <c r="F2511" s="37"/>
      <c r="G2511" s="37"/>
      <c r="H2511" s="37"/>
      <c r="I2511" s="37"/>
      <c r="J2511" s="37"/>
      <c r="K2511" s="37"/>
      <c r="L2511" s="343">
        <v>2509</v>
      </c>
      <c r="M2511" s="345">
        <v>-40</v>
      </c>
      <c r="N2511" s="345">
        <v>-76.400000000000006</v>
      </c>
      <c r="O2511" s="345">
        <v>-36.4</v>
      </c>
    </row>
    <row r="2512" spans="1:15" x14ac:dyDescent="0.3">
      <c r="A2512" s="343">
        <v>2510</v>
      </c>
      <c r="B2512" s="344">
        <v>140</v>
      </c>
      <c r="C2512" s="344">
        <v>100</v>
      </c>
      <c r="D2512" s="344">
        <v>63.5</v>
      </c>
      <c r="E2512" s="37"/>
      <c r="F2512" s="37"/>
      <c r="G2512" s="37"/>
      <c r="H2512" s="37"/>
      <c r="I2512" s="37"/>
      <c r="J2512" s="37"/>
      <c r="K2512" s="37"/>
      <c r="L2512" s="343">
        <v>2510</v>
      </c>
      <c r="M2512" s="345">
        <v>-40</v>
      </c>
      <c r="N2512" s="345">
        <v>-76.5</v>
      </c>
      <c r="O2512" s="345">
        <v>-36.5</v>
      </c>
    </row>
    <row r="2513" spans="1:15" x14ac:dyDescent="0.3">
      <c r="A2513" s="343">
        <v>2511</v>
      </c>
      <c r="B2513" s="344">
        <v>140</v>
      </c>
      <c r="C2513" s="344">
        <v>100</v>
      </c>
      <c r="D2513" s="344">
        <v>63.4</v>
      </c>
      <c r="E2513" s="37"/>
      <c r="F2513" s="37"/>
      <c r="G2513" s="37"/>
      <c r="H2513" s="37"/>
      <c r="I2513" s="37"/>
      <c r="J2513" s="37"/>
      <c r="K2513" s="37"/>
      <c r="L2513" s="343">
        <v>2511</v>
      </c>
      <c r="M2513" s="345">
        <v>-40</v>
      </c>
      <c r="N2513" s="345">
        <v>-76.599999999999994</v>
      </c>
      <c r="O2513" s="345">
        <v>-36.6</v>
      </c>
    </row>
    <row r="2514" spans="1:15" x14ac:dyDescent="0.3">
      <c r="A2514" s="343">
        <v>2512</v>
      </c>
      <c r="B2514" s="344">
        <v>140</v>
      </c>
      <c r="C2514" s="344">
        <v>100</v>
      </c>
      <c r="D2514" s="344">
        <v>63.3</v>
      </c>
      <c r="E2514" s="37"/>
      <c r="F2514" s="37"/>
      <c r="G2514" s="37"/>
      <c r="H2514" s="37"/>
      <c r="I2514" s="37"/>
      <c r="J2514" s="37"/>
      <c r="K2514" s="37"/>
      <c r="L2514" s="343">
        <v>2512</v>
      </c>
      <c r="M2514" s="345">
        <v>-40</v>
      </c>
      <c r="N2514" s="345">
        <v>-76.7</v>
      </c>
      <c r="O2514" s="345">
        <v>-36.700000000000003</v>
      </c>
    </row>
    <row r="2515" spans="1:15" x14ac:dyDescent="0.3">
      <c r="A2515" s="343">
        <v>2513</v>
      </c>
      <c r="B2515" s="344">
        <v>140</v>
      </c>
      <c r="C2515" s="344">
        <v>100</v>
      </c>
      <c r="D2515" s="344">
        <v>63.199999999999996</v>
      </c>
      <c r="E2515" s="37"/>
      <c r="F2515" s="37"/>
      <c r="G2515" s="37"/>
      <c r="H2515" s="37"/>
      <c r="I2515" s="37"/>
      <c r="J2515" s="37"/>
      <c r="K2515" s="37"/>
      <c r="L2515" s="343">
        <v>2513</v>
      </c>
      <c r="M2515" s="345">
        <v>-40</v>
      </c>
      <c r="N2515" s="345">
        <v>-76.800000000000011</v>
      </c>
      <c r="O2515" s="345">
        <v>-36.800000000000004</v>
      </c>
    </row>
    <row r="2516" spans="1:15" x14ac:dyDescent="0.3">
      <c r="A2516" s="343">
        <v>2514</v>
      </c>
      <c r="B2516" s="344">
        <v>140</v>
      </c>
      <c r="C2516" s="344">
        <v>100</v>
      </c>
      <c r="D2516" s="344">
        <v>63.1</v>
      </c>
      <c r="E2516" s="37"/>
      <c r="F2516" s="37"/>
      <c r="G2516" s="37"/>
      <c r="H2516" s="37"/>
      <c r="I2516" s="37"/>
      <c r="J2516" s="37"/>
      <c r="K2516" s="37"/>
      <c r="L2516" s="343">
        <v>2514</v>
      </c>
      <c r="M2516" s="345">
        <v>-40</v>
      </c>
      <c r="N2516" s="345">
        <v>-76.900000000000006</v>
      </c>
      <c r="O2516" s="345">
        <v>-36.9</v>
      </c>
    </row>
    <row r="2517" spans="1:15" x14ac:dyDescent="0.3">
      <c r="A2517" s="343">
        <v>2515</v>
      </c>
      <c r="B2517" s="344">
        <v>140</v>
      </c>
      <c r="C2517" s="344">
        <v>100</v>
      </c>
      <c r="D2517" s="344">
        <v>63</v>
      </c>
      <c r="E2517" s="37"/>
      <c r="F2517" s="37"/>
      <c r="G2517" s="37"/>
      <c r="H2517" s="37"/>
      <c r="I2517" s="37"/>
      <c r="J2517" s="37"/>
      <c r="K2517" s="37"/>
      <c r="L2517" s="343">
        <v>2515</v>
      </c>
      <c r="M2517" s="345">
        <v>-40</v>
      </c>
      <c r="N2517" s="345">
        <v>-77</v>
      </c>
      <c r="O2517" s="345">
        <v>-37</v>
      </c>
    </row>
    <row r="2518" spans="1:15" x14ac:dyDescent="0.3">
      <c r="A2518" s="343">
        <v>2516</v>
      </c>
      <c r="B2518" s="344">
        <v>140</v>
      </c>
      <c r="C2518" s="344">
        <v>100</v>
      </c>
      <c r="D2518" s="344">
        <v>62.9</v>
      </c>
      <c r="E2518" s="37"/>
      <c r="F2518" s="37"/>
      <c r="G2518" s="37"/>
      <c r="H2518" s="37"/>
      <c r="I2518" s="37"/>
      <c r="J2518" s="37"/>
      <c r="K2518" s="37"/>
      <c r="L2518" s="343">
        <v>2516</v>
      </c>
      <c r="M2518" s="345">
        <v>-40</v>
      </c>
      <c r="N2518" s="345">
        <v>-77.099999999999994</v>
      </c>
      <c r="O2518" s="345">
        <v>-37.1</v>
      </c>
    </row>
    <row r="2519" spans="1:15" x14ac:dyDescent="0.3">
      <c r="A2519" s="343">
        <v>2517</v>
      </c>
      <c r="B2519" s="344">
        <v>140</v>
      </c>
      <c r="C2519" s="344">
        <v>100</v>
      </c>
      <c r="D2519" s="344">
        <v>62.8</v>
      </c>
      <c r="E2519" s="37"/>
      <c r="F2519" s="37"/>
      <c r="G2519" s="37"/>
      <c r="H2519" s="37"/>
      <c r="I2519" s="37"/>
      <c r="J2519" s="37"/>
      <c r="K2519" s="37"/>
      <c r="L2519" s="343">
        <v>2517</v>
      </c>
      <c r="M2519" s="345">
        <v>-40</v>
      </c>
      <c r="N2519" s="345">
        <v>-77.2</v>
      </c>
      <c r="O2519" s="345">
        <v>-37.200000000000003</v>
      </c>
    </row>
    <row r="2520" spans="1:15" x14ac:dyDescent="0.3">
      <c r="A2520" s="343">
        <v>2518</v>
      </c>
      <c r="B2520" s="344">
        <v>140</v>
      </c>
      <c r="C2520" s="344">
        <v>100</v>
      </c>
      <c r="D2520" s="344">
        <v>62.699999999999996</v>
      </c>
      <c r="E2520" s="37"/>
      <c r="F2520" s="37"/>
      <c r="G2520" s="37"/>
      <c r="H2520" s="37"/>
      <c r="I2520" s="37"/>
      <c r="J2520" s="37"/>
      <c r="K2520" s="37"/>
      <c r="L2520" s="343">
        <v>2518</v>
      </c>
      <c r="M2520" s="345">
        <v>-40</v>
      </c>
      <c r="N2520" s="345">
        <v>-77.300000000000011</v>
      </c>
      <c r="O2520" s="345">
        <v>-37.300000000000004</v>
      </c>
    </row>
    <row r="2521" spans="1:15" x14ac:dyDescent="0.3">
      <c r="A2521" s="343">
        <v>2519</v>
      </c>
      <c r="B2521" s="344">
        <v>140</v>
      </c>
      <c r="C2521" s="344">
        <v>100</v>
      </c>
      <c r="D2521" s="344">
        <v>62.6</v>
      </c>
      <c r="E2521" s="37"/>
      <c r="F2521" s="37"/>
      <c r="G2521" s="37"/>
      <c r="H2521" s="37"/>
      <c r="I2521" s="37"/>
      <c r="J2521" s="37"/>
      <c r="K2521" s="37"/>
      <c r="L2521" s="343">
        <v>2519</v>
      </c>
      <c r="M2521" s="345">
        <v>-40</v>
      </c>
      <c r="N2521" s="345">
        <v>-77.400000000000006</v>
      </c>
      <c r="O2521" s="345">
        <v>-37.4</v>
      </c>
    </row>
    <row r="2522" spans="1:15" x14ac:dyDescent="0.3">
      <c r="A2522" s="343">
        <v>2520</v>
      </c>
      <c r="B2522" s="344">
        <v>140</v>
      </c>
      <c r="C2522" s="344">
        <v>100</v>
      </c>
      <c r="D2522" s="344">
        <v>62.5</v>
      </c>
      <c r="E2522" s="37"/>
      <c r="F2522" s="37"/>
      <c r="G2522" s="37"/>
      <c r="H2522" s="37"/>
      <c r="I2522" s="37"/>
      <c r="J2522" s="37"/>
      <c r="K2522" s="37"/>
      <c r="L2522" s="343">
        <v>2520</v>
      </c>
      <c r="M2522" s="345">
        <v>-40</v>
      </c>
      <c r="N2522" s="345">
        <v>-77.5</v>
      </c>
      <c r="O2522" s="345">
        <v>-37.5</v>
      </c>
    </row>
    <row r="2523" spans="1:15" x14ac:dyDescent="0.3">
      <c r="A2523" s="343">
        <v>2521</v>
      </c>
      <c r="B2523" s="344">
        <v>140</v>
      </c>
      <c r="C2523" s="344">
        <v>100</v>
      </c>
      <c r="D2523" s="344">
        <v>62.4</v>
      </c>
      <c r="E2523" s="37"/>
      <c r="F2523" s="37"/>
      <c r="G2523" s="37"/>
      <c r="H2523" s="37"/>
      <c r="I2523" s="37"/>
      <c r="J2523" s="37"/>
      <c r="K2523" s="37"/>
      <c r="L2523" s="343">
        <v>2521</v>
      </c>
      <c r="M2523" s="345">
        <v>-40</v>
      </c>
      <c r="N2523" s="345">
        <v>-77.599999999999994</v>
      </c>
      <c r="O2523" s="345">
        <v>-37.6</v>
      </c>
    </row>
    <row r="2524" spans="1:15" x14ac:dyDescent="0.3">
      <c r="A2524" s="343">
        <v>2522</v>
      </c>
      <c r="B2524" s="344">
        <v>140</v>
      </c>
      <c r="C2524" s="344">
        <v>100</v>
      </c>
      <c r="D2524" s="344">
        <v>62.3</v>
      </c>
      <c r="E2524" s="37"/>
      <c r="F2524" s="37"/>
      <c r="G2524" s="37"/>
      <c r="H2524" s="37"/>
      <c r="I2524" s="37"/>
      <c r="J2524" s="37"/>
      <c r="K2524" s="37"/>
      <c r="L2524" s="343">
        <v>2522</v>
      </c>
      <c r="M2524" s="345">
        <v>-40</v>
      </c>
      <c r="N2524" s="345">
        <v>-77.7</v>
      </c>
      <c r="O2524" s="345">
        <v>-37.700000000000003</v>
      </c>
    </row>
    <row r="2525" spans="1:15" x14ac:dyDescent="0.3">
      <c r="A2525" s="343">
        <v>2523</v>
      </c>
      <c r="B2525" s="344">
        <v>140</v>
      </c>
      <c r="C2525" s="344">
        <v>100</v>
      </c>
      <c r="D2525" s="344">
        <v>62.199999999999996</v>
      </c>
      <c r="E2525" s="37"/>
      <c r="F2525" s="37"/>
      <c r="G2525" s="37"/>
      <c r="H2525" s="37"/>
      <c r="I2525" s="37"/>
      <c r="J2525" s="37"/>
      <c r="K2525" s="37"/>
      <c r="L2525" s="343">
        <v>2523</v>
      </c>
      <c r="M2525" s="345">
        <v>-40</v>
      </c>
      <c r="N2525" s="345">
        <v>-77.800000000000011</v>
      </c>
      <c r="O2525" s="345">
        <v>-37.800000000000004</v>
      </c>
    </row>
    <row r="2526" spans="1:15" x14ac:dyDescent="0.3">
      <c r="A2526" s="343">
        <v>2524</v>
      </c>
      <c r="B2526" s="344">
        <v>140</v>
      </c>
      <c r="C2526" s="344">
        <v>100</v>
      </c>
      <c r="D2526" s="344">
        <v>62.1</v>
      </c>
      <c r="E2526" s="37"/>
      <c r="F2526" s="37"/>
      <c r="G2526" s="37"/>
      <c r="H2526" s="37"/>
      <c r="I2526" s="37"/>
      <c r="J2526" s="37"/>
      <c r="K2526" s="37"/>
      <c r="L2526" s="343">
        <v>2524</v>
      </c>
      <c r="M2526" s="345">
        <v>-40</v>
      </c>
      <c r="N2526" s="345">
        <v>-77.900000000000006</v>
      </c>
      <c r="O2526" s="345">
        <v>-37.9</v>
      </c>
    </row>
    <row r="2527" spans="1:15" x14ac:dyDescent="0.3">
      <c r="A2527" s="343">
        <v>2525</v>
      </c>
      <c r="B2527" s="344">
        <v>140</v>
      </c>
      <c r="C2527" s="344">
        <v>100</v>
      </c>
      <c r="D2527" s="344">
        <v>62</v>
      </c>
      <c r="E2527" s="37"/>
      <c r="F2527" s="37"/>
      <c r="G2527" s="37"/>
      <c r="H2527" s="37"/>
      <c r="I2527" s="37"/>
      <c r="J2527" s="37"/>
      <c r="K2527" s="37"/>
      <c r="L2527" s="343">
        <v>2525</v>
      </c>
      <c r="M2527" s="345">
        <v>-40</v>
      </c>
      <c r="N2527" s="345">
        <v>-78</v>
      </c>
      <c r="O2527" s="345">
        <v>-38</v>
      </c>
    </row>
    <row r="2528" spans="1:15" x14ac:dyDescent="0.3">
      <c r="A2528" s="343">
        <v>2526</v>
      </c>
      <c r="B2528" s="344">
        <v>140</v>
      </c>
      <c r="C2528" s="344">
        <v>100</v>
      </c>
      <c r="D2528" s="344">
        <v>61.9</v>
      </c>
      <c r="E2528" s="37"/>
      <c r="F2528" s="37"/>
      <c r="G2528" s="37"/>
      <c r="H2528" s="37"/>
      <c r="I2528" s="37"/>
      <c r="J2528" s="37"/>
      <c r="K2528" s="37"/>
      <c r="L2528" s="343">
        <v>2526</v>
      </c>
      <c r="M2528" s="345">
        <v>-40</v>
      </c>
      <c r="N2528" s="345">
        <v>-78.099999999999994</v>
      </c>
      <c r="O2528" s="345">
        <v>-38.1</v>
      </c>
    </row>
    <row r="2529" spans="1:15" x14ac:dyDescent="0.3">
      <c r="A2529" s="343">
        <v>2527</v>
      </c>
      <c r="B2529" s="344">
        <v>140</v>
      </c>
      <c r="C2529" s="344">
        <v>100</v>
      </c>
      <c r="D2529" s="344">
        <v>61.8</v>
      </c>
      <c r="E2529" s="37"/>
      <c r="F2529" s="37"/>
      <c r="G2529" s="37"/>
      <c r="H2529" s="37"/>
      <c r="I2529" s="37"/>
      <c r="J2529" s="37"/>
      <c r="K2529" s="37"/>
      <c r="L2529" s="343">
        <v>2527</v>
      </c>
      <c r="M2529" s="345">
        <v>-40</v>
      </c>
      <c r="N2529" s="345">
        <v>-78.2</v>
      </c>
      <c r="O2529" s="345">
        <v>-38.200000000000003</v>
      </c>
    </row>
    <row r="2530" spans="1:15" x14ac:dyDescent="0.3">
      <c r="A2530" s="343">
        <v>2528</v>
      </c>
      <c r="B2530" s="344">
        <v>140</v>
      </c>
      <c r="C2530" s="344">
        <v>100</v>
      </c>
      <c r="D2530" s="344">
        <v>61.699999999999996</v>
      </c>
      <c r="E2530" s="37"/>
      <c r="F2530" s="37"/>
      <c r="G2530" s="37"/>
      <c r="H2530" s="37"/>
      <c r="I2530" s="37"/>
      <c r="J2530" s="37"/>
      <c r="K2530" s="37"/>
      <c r="L2530" s="343">
        <v>2528</v>
      </c>
      <c r="M2530" s="345">
        <v>-40</v>
      </c>
      <c r="N2530" s="345">
        <v>-78.300000000000011</v>
      </c>
      <c r="O2530" s="345">
        <v>-38.300000000000004</v>
      </c>
    </row>
    <row r="2531" spans="1:15" x14ac:dyDescent="0.3">
      <c r="A2531" s="343">
        <v>2529</v>
      </c>
      <c r="B2531" s="344">
        <v>140</v>
      </c>
      <c r="C2531" s="344">
        <v>100</v>
      </c>
      <c r="D2531" s="344">
        <v>61.599999999999994</v>
      </c>
      <c r="E2531" s="37"/>
      <c r="F2531" s="37"/>
      <c r="G2531" s="37"/>
      <c r="H2531" s="37"/>
      <c r="I2531" s="37"/>
      <c r="J2531" s="37"/>
      <c r="K2531" s="37"/>
      <c r="L2531" s="343">
        <v>2529</v>
      </c>
      <c r="M2531" s="345">
        <v>-40</v>
      </c>
      <c r="N2531" s="345">
        <v>-78.400000000000006</v>
      </c>
      <c r="O2531" s="345">
        <v>-38.400000000000006</v>
      </c>
    </row>
    <row r="2532" spans="1:15" x14ac:dyDescent="0.3">
      <c r="A2532" s="343">
        <v>2530</v>
      </c>
      <c r="B2532" s="344">
        <v>140</v>
      </c>
      <c r="C2532" s="344">
        <v>100</v>
      </c>
      <c r="D2532" s="344">
        <v>61.5</v>
      </c>
      <c r="E2532" s="37"/>
      <c r="F2532" s="37"/>
      <c r="G2532" s="37"/>
      <c r="H2532" s="37"/>
      <c r="I2532" s="37"/>
      <c r="J2532" s="37"/>
      <c r="K2532" s="37"/>
      <c r="L2532" s="343">
        <v>2530</v>
      </c>
      <c r="M2532" s="345">
        <v>-40</v>
      </c>
      <c r="N2532" s="345">
        <v>-78.5</v>
      </c>
      <c r="O2532" s="345">
        <v>-38.5</v>
      </c>
    </row>
    <row r="2533" spans="1:15" x14ac:dyDescent="0.3">
      <c r="A2533" s="343">
        <v>2531</v>
      </c>
      <c r="B2533" s="344">
        <v>140</v>
      </c>
      <c r="C2533" s="344">
        <v>100</v>
      </c>
      <c r="D2533" s="344">
        <v>61.4</v>
      </c>
      <c r="E2533" s="37"/>
      <c r="F2533" s="37"/>
      <c r="G2533" s="37"/>
      <c r="H2533" s="37"/>
      <c r="I2533" s="37"/>
      <c r="J2533" s="37"/>
      <c r="K2533" s="37"/>
      <c r="L2533" s="343">
        <v>2531</v>
      </c>
      <c r="M2533" s="345">
        <v>-40</v>
      </c>
      <c r="N2533" s="345">
        <v>-78.599999999999994</v>
      </c>
      <c r="O2533" s="345">
        <v>-38.6</v>
      </c>
    </row>
    <row r="2534" spans="1:15" x14ac:dyDescent="0.3">
      <c r="A2534" s="343">
        <v>2532</v>
      </c>
      <c r="B2534" s="344">
        <v>140</v>
      </c>
      <c r="C2534" s="344">
        <v>100</v>
      </c>
      <c r="D2534" s="344">
        <v>61.3</v>
      </c>
      <c r="E2534" s="37"/>
      <c r="F2534" s="37"/>
      <c r="G2534" s="37"/>
      <c r="H2534" s="37"/>
      <c r="I2534" s="37"/>
      <c r="J2534" s="37"/>
      <c r="K2534" s="37"/>
      <c r="L2534" s="343">
        <v>2532</v>
      </c>
      <c r="M2534" s="345">
        <v>-40</v>
      </c>
      <c r="N2534" s="345">
        <v>-78.7</v>
      </c>
      <c r="O2534" s="345">
        <v>-38.700000000000003</v>
      </c>
    </row>
    <row r="2535" spans="1:15" x14ac:dyDescent="0.3">
      <c r="A2535" s="343">
        <v>2533</v>
      </c>
      <c r="B2535" s="344">
        <v>140</v>
      </c>
      <c r="C2535" s="344">
        <v>100</v>
      </c>
      <c r="D2535" s="344">
        <v>61.199999999999996</v>
      </c>
      <c r="E2535" s="37"/>
      <c r="F2535" s="37"/>
      <c r="G2535" s="37"/>
      <c r="H2535" s="37"/>
      <c r="I2535" s="37"/>
      <c r="J2535" s="37"/>
      <c r="K2535" s="37"/>
      <c r="L2535" s="343">
        <v>2533</v>
      </c>
      <c r="M2535" s="345">
        <v>-40</v>
      </c>
      <c r="N2535" s="345">
        <v>-78.800000000000011</v>
      </c>
      <c r="O2535" s="345">
        <v>-38.800000000000004</v>
      </c>
    </row>
    <row r="2536" spans="1:15" x14ac:dyDescent="0.3">
      <c r="A2536" s="343">
        <v>2534</v>
      </c>
      <c r="B2536" s="344">
        <v>140</v>
      </c>
      <c r="C2536" s="344">
        <v>100</v>
      </c>
      <c r="D2536" s="344">
        <v>61.099999999999994</v>
      </c>
      <c r="E2536" s="37"/>
      <c r="F2536" s="37"/>
      <c r="G2536" s="37"/>
      <c r="H2536" s="37"/>
      <c r="I2536" s="37"/>
      <c r="J2536" s="37"/>
      <c r="K2536" s="37"/>
      <c r="L2536" s="343">
        <v>2534</v>
      </c>
      <c r="M2536" s="345">
        <v>-40</v>
      </c>
      <c r="N2536" s="345">
        <v>-78.900000000000006</v>
      </c>
      <c r="O2536" s="345">
        <v>-38.900000000000006</v>
      </c>
    </row>
    <row r="2537" spans="1:15" x14ac:dyDescent="0.3">
      <c r="A2537" s="343">
        <v>2535</v>
      </c>
      <c r="B2537" s="344">
        <v>140</v>
      </c>
      <c r="C2537" s="344">
        <v>100</v>
      </c>
      <c r="D2537" s="344">
        <v>61</v>
      </c>
      <c r="E2537" s="37"/>
      <c r="F2537" s="37"/>
      <c r="G2537" s="37"/>
      <c r="H2537" s="37"/>
      <c r="I2537" s="37"/>
      <c r="J2537" s="37"/>
      <c r="K2537" s="37"/>
      <c r="L2537" s="343">
        <v>2535</v>
      </c>
      <c r="M2537" s="345">
        <v>-40</v>
      </c>
      <c r="N2537" s="345">
        <v>-79</v>
      </c>
      <c r="O2537" s="345">
        <v>-39</v>
      </c>
    </row>
    <row r="2538" spans="1:15" x14ac:dyDescent="0.3">
      <c r="A2538" s="343">
        <v>2536</v>
      </c>
      <c r="B2538" s="344">
        <v>140</v>
      </c>
      <c r="C2538" s="344">
        <v>100</v>
      </c>
      <c r="D2538" s="344">
        <v>60.9</v>
      </c>
      <c r="E2538" s="37"/>
      <c r="F2538" s="37"/>
      <c r="G2538" s="37"/>
      <c r="H2538" s="37"/>
      <c r="I2538" s="37"/>
      <c r="J2538" s="37"/>
      <c r="K2538" s="37"/>
      <c r="L2538" s="343">
        <v>2536</v>
      </c>
      <c r="M2538" s="345">
        <v>-40</v>
      </c>
      <c r="N2538" s="345">
        <v>-79.099999999999994</v>
      </c>
      <c r="O2538" s="345">
        <v>-39.1</v>
      </c>
    </row>
    <row r="2539" spans="1:15" x14ac:dyDescent="0.3">
      <c r="A2539" s="343">
        <v>2537</v>
      </c>
      <c r="B2539" s="344">
        <v>140</v>
      </c>
      <c r="C2539" s="344">
        <v>100</v>
      </c>
      <c r="D2539" s="344">
        <v>60.8</v>
      </c>
      <c r="E2539" s="37"/>
      <c r="F2539" s="37"/>
      <c r="G2539" s="37"/>
      <c r="H2539" s="37"/>
      <c r="I2539" s="37"/>
      <c r="J2539" s="37"/>
      <c r="K2539" s="37"/>
      <c r="L2539" s="343">
        <v>2537</v>
      </c>
      <c r="M2539" s="345">
        <v>-40</v>
      </c>
      <c r="N2539" s="345">
        <v>-79.2</v>
      </c>
      <c r="O2539" s="345">
        <v>-39.200000000000003</v>
      </c>
    </row>
    <row r="2540" spans="1:15" x14ac:dyDescent="0.3">
      <c r="A2540" s="343">
        <v>2538</v>
      </c>
      <c r="B2540" s="344">
        <v>140</v>
      </c>
      <c r="C2540" s="344">
        <v>100</v>
      </c>
      <c r="D2540" s="344">
        <v>60.699999999999996</v>
      </c>
      <c r="E2540" s="37"/>
      <c r="F2540" s="37"/>
      <c r="G2540" s="37"/>
      <c r="H2540" s="37"/>
      <c r="I2540" s="37"/>
      <c r="J2540" s="37"/>
      <c r="K2540" s="37"/>
      <c r="L2540" s="343">
        <v>2538</v>
      </c>
      <c r="M2540" s="345">
        <v>-40</v>
      </c>
      <c r="N2540" s="345">
        <v>-79.300000000000011</v>
      </c>
      <c r="O2540" s="345">
        <v>-39.300000000000004</v>
      </c>
    </row>
    <row r="2541" spans="1:15" x14ac:dyDescent="0.3">
      <c r="A2541" s="343">
        <v>2539</v>
      </c>
      <c r="B2541" s="344">
        <v>140</v>
      </c>
      <c r="C2541" s="344">
        <v>100</v>
      </c>
      <c r="D2541" s="344">
        <v>60.599999999999994</v>
      </c>
      <c r="E2541" s="37"/>
      <c r="F2541" s="37"/>
      <c r="G2541" s="37"/>
      <c r="H2541" s="37"/>
      <c r="I2541" s="37"/>
      <c r="J2541" s="37"/>
      <c r="K2541" s="37"/>
      <c r="L2541" s="343">
        <v>2539</v>
      </c>
      <c r="M2541" s="345">
        <v>-40</v>
      </c>
      <c r="N2541" s="345">
        <v>-79.400000000000006</v>
      </c>
      <c r="O2541" s="345">
        <v>-39.400000000000006</v>
      </c>
    </row>
    <row r="2542" spans="1:15" x14ac:dyDescent="0.3">
      <c r="A2542" s="343">
        <v>2540</v>
      </c>
      <c r="B2542" s="344">
        <v>140</v>
      </c>
      <c r="C2542" s="344">
        <v>100</v>
      </c>
      <c r="D2542" s="344">
        <v>60.5</v>
      </c>
      <c r="E2542" s="37"/>
      <c r="F2542" s="37"/>
      <c r="G2542" s="37"/>
      <c r="H2542" s="37"/>
      <c r="I2542" s="37"/>
      <c r="J2542" s="37"/>
      <c r="K2542" s="37"/>
      <c r="L2542" s="343">
        <v>2540</v>
      </c>
      <c r="M2542" s="345">
        <v>-40</v>
      </c>
      <c r="N2542" s="345">
        <v>-79.5</v>
      </c>
      <c r="O2542" s="345">
        <v>-39.5</v>
      </c>
    </row>
    <row r="2543" spans="1:15" x14ac:dyDescent="0.3">
      <c r="A2543" s="343">
        <v>2541</v>
      </c>
      <c r="B2543" s="344">
        <v>140</v>
      </c>
      <c r="C2543" s="344">
        <v>100</v>
      </c>
      <c r="D2543" s="344">
        <v>60.4</v>
      </c>
      <c r="E2543" s="37"/>
      <c r="F2543" s="37"/>
      <c r="G2543" s="37"/>
      <c r="H2543" s="37"/>
      <c r="I2543" s="37"/>
      <c r="J2543" s="37"/>
      <c r="K2543" s="37"/>
      <c r="L2543" s="343">
        <v>2541</v>
      </c>
      <c r="M2543" s="345">
        <v>-40</v>
      </c>
      <c r="N2543" s="345">
        <v>-79.599999999999994</v>
      </c>
      <c r="O2543" s="345">
        <v>-39.6</v>
      </c>
    </row>
    <row r="2544" spans="1:15" x14ac:dyDescent="0.3">
      <c r="A2544" s="343">
        <v>2542</v>
      </c>
      <c r="B2544" s="344">
        <v>140</v>
      </c>
      <c r="C2544" s="344">
        <v>100</v>
      </c>
      <c r="D2544" s="344">
        <v>60.3</v>
      </c>
      <c r="E2544" s="37"/>
      <c r="F2544" s="37"/>
      <c r="G2544" s="37"/>
      <c r="H2544" s="37"/>
      <c r="I2544" s="37"/>
      <c r="J2544" s="37"/>
      <c r="K2544" s="37"/>
      <c r="L2544" s="343">
        <v>2542</v>
      </c>
      <c r="M2544" s="345">
        <v>-40</v>
      </c>
      <c r="N2544" s="345">
        <v>-79.7</v>
      </c>
      <c r="O2544" s="345">
        <v>-39.700000000000003</v>
      </c>
    </row>
    <row r="2545" spans="1:15" x14ac:dyDescent="0.3">
      <c r="A2545" s="343">
        <v>2543</v>
      </c>
      <c r="B2545" s="344">
        <v>140</v>
      </c>
      <c r="C2545" s="344">
        <v>100</v>
      </c>
      <c r="D2545" s="344">
        <v>60.199999999999996</v>
      </c>
      <c r="E2545" s="37"/>
      <c r="F2545" s="37"/>
      <c r="G2545" s="37"/>
      <c r="H2545" s="37"/>
      <c r="I2545" s="37"/>
      <c r="J2545" s="37"/>
      <c r="K2545" s="37"/>
      <c r="L2545" s="343">
        <v>2543</v>
      </c>
      <c r="M2545" s="345">
        <v>-40</v>
      </c>
      <c r="N2545" s="345">
        <v>-79.800000000000011</v>
      </c>
      <c r="O2545" s="345">
        <v>-39.800000000000004</v>
      </c>
    </row>
    <row r="2546" spans="1:15" x14ac:dyDescent="0.3">
      <c r="A2546" s="343">
        <v>2544</v>
      </c>
      <c r="B2546" s="344">
        <v>140</v>
      </c>
      <c r="C2546" s="344">
        <v>100</v>
      </c>
      <c r="D2546" s="344">
        <v>60.099999999999994</v>
      </c>
      <c r="E2546" s="37"/>
      <c r="F2546" s="37"/>
      <c r="G2546" s="37"/>
      <c r="H2546" s="37"/>
      <c r="I2546" s="37"/>
      <c r="J2546" s="37"/>
      <c r="K2546" s="37"/>
      <c r="L2546" s="343">
        <v>2544</v>
      </c>
      <c r="M2546" s="345">
        <v>-40</v>
      </c>
      <c r="N2546" s="345">
        <v>-79.900000000000006</v>
      </c>
      <c r="O2546" s="345">
        <v>-39.900000000000006</v>
      </c>
    </row>
    <row r="2547" spans="1:15" x14ac:dyDescent="0.3">
      <c r="A2547" s="343">
        <v>2545</v>
      </c>
      <c r="B2547" s="344">
        <v>140</v>
      </c>
      <c r="C2547" s="344">
        <v>100</v>
      </c>
      <c r="D2547" s="344">
        <v>60</v>
      </c>
      <c r="E2547" s="37"/>
      <c r="F2547" s="37"/>
      <c r="G2547" s="37"/>
      <c r="H2547" s="37"/>
      <c r="I2547" s="37"/>
      <c r="J2547" s="37"/>
      <c r="K2547" s="37"/>
      <c r="L2547" s="343">
        <v>2545</v>
      </c>
      <c r="M2547" s="345">
        <v>-40</v>
      </c>
      <c r="N2547" s="345">
        <v>-80</v>
      </c>
      <c r="O2547" s="345">
        <v>-40</v>
      </c>
    </row>
    <row r="2548" spans="1:15" x14ac:dyDescent="0.3">
      <c r="A2548" s="343">
        <v>2546</v>
      </c>
      <c r="B2548" s="344">
        <v>140</v>
      </c>
      <c r="C2548" s="344">
        <v>100</v>
      </c>
      <c r="D2548" s="344">
        <v>59.9</v>
      </c>
      <c r="E2548" s="37"/>
      <c r="F2548" s="37"/>
      <c r="G2548" s="37"/>
      <c r="H2548" s="37"/>
      <c r="I2548" s="37"/>
      <c r="J2548" s="37"/>
      <c r="K2548" s="37"/>
      <c r="L2548" s="343">
        <v>2546</v>
      </c>
      <c r="M2548" s="345">
        <v>-40</v>
      </c>
      <c r="N2548" s="345">
        <v>-80.099999999999994</v>
      </c>
      <c r="O2548" s="345">
        <v>-40.1</v>
      </c>
    </row>
    <row r="2549" spans="1:15" x14ac:dyDescent="0.3">
      <c r="A2549" s="343">
        <v>2547</v>
      </c>
      <c r="B2549" s="344">
        <v>140</v>
      </c>
      <c r="C2549" s="344">
        <v>100</v>
      </c>
      <c r="D2549" s="344">
        <v>59.8</v>
      </c>
      <c r="E2549" s="37"/>
      <c r="F2549" s="37"/>
      <c r="G2549" s="37"/>
      <c r="H2549" s="37"/>
      <c r="I2549" s="37"/>
      <c r="J2549" s="37"/>
      <c r="K2549" s="37"/>
      <c r="L2549" s="343">
        <v>2547</v>
      </c>
      <c r="M2549" s="345">
        <v>-40</v>
      </c>
      <c r="N2549" s="345">
        <v>-80.2</v>
      </c>
      <c r="O2549" s="345">
        <v>-40.200000000000003</v>
      </c>
    </row>
    <row r="2550" spans="1:15" x14ac:dyDescent="0.3">
      <c r="A2550" s="343">
        <v>2548</v>
      </c>
      <c r="B2550" s="344">
        <v>140</v>
      </c>
      <c r="C2550" s="344">
        <v>100</v>
      </c>
      <c r="D2550" s="344">
        <v>59.699999999999996</v>
      </c>
      <c r="E2550" s="37"/>
      <c r="F2550" s="37"/>
      <c r="G2550" s="37"/>
      <c r="H2550" s="37"/>
      <c r="I2550" s="37"/>
      <c r="J2550" s="37"/>
      <c r="K2550" s="37"/>
      <c r="L2550" s="343">
        <v>2548</v>
      </c>
      <c r="M2550" s="345">
        <v>-40</v>
      </c>
      <c r="N2550" s="345">
        <v>-80.300000000000011</v>
      </c>
      <c r="O2550" s="345">
        <v>-40.300000000000004</v>
      </c>
    </row>
    <row r="2551" spans="1:15" x14ac:dyDescent="0.3">
      <c r="A2551" s="343">
        <v>2549</v>
      </c>
      <c r="B2551" s="344">
        <v>140</v>
      </c>
      <c r="C2551" s="344">
        <v>100</v>
      </c>
      <c r="D2551" s="344">
        <v>59.599999999999994</v>
      </c>
      <c r="E2551" s="37"/>
      <c r="F2551" s="37"/>
      <c r="G2551" s="37"/>
      <c r="H2551" s="37"/>
      <c r="I2551" s="37"/>
      <c r="J2551" s="37"/>
      <c r="K2551" s="37"/>
      <c r="L2551" s="343">
        <v>2549</v>
      </c>
      <c r="M2551" s="345">
        <v>-40</v>
      </c>
      <c r="N2551" s="345">
        <v>-80.400000000000006</v>
      </c>
      <c r="O2551" s="345">
        <v>-40.400000000000006</v>
      </c>
    </row>
    <row r="2552" spans="1:15" x14ac:dyDescent="0.3">
      <c r="A2552" s="343">
        <v>2550</v>
      </c>
      <c r="B2552" s="344">
        <v>140</v>
      </c>
      <c r="C2552" s="344">
        <v>100</v>
      </c>
      <c r="D2552" s="344">
        <v>59.5</v>
      </c>
      <c r="E2552" s="37"/>
      <c r="F2552" s="37"/>
      <c r="G2552" s="37"/>
      <c r="H2552" s="37"/>
      <c r="I2552" s="37"/>
      <c r="J2552" s="37"/>
      <c r="K2552" s="37"/>
      <c r="L2552" s="343">
        <v>2550</v>
      </c>
      <c r="M2552" s="345">
        <v>-40</v>
      </c>
      <c r="N2552" s="345">
        <v>-80.5</v>
      </c>
      <c r="O2552" s="345">
        <v>-40.5</v>
      </c>
    </row>
    <row r="2553" spans="1:15" x14ac:dyDescent="0.3">
      <c r="A2553" s="343">
        <v>2551</v>
      </c>
      <c r="B2553" s="344">
        <v>140</v>
      </c>
      <c r="C2553" s="344">
        <v>100</v>
      </c>
      <c r="D2553" s="344">
        <v>59.4</v>
      </c>
      <c r="E2553" s="37"/>
      <c r="F2553" s="37"/>
      <c r="G2553" s="37"/>
      <c r="H2553" s="37"/>
      <c r="I2553" s="37"/>
      <c r="J2553" s="37"/>
      <c r="K2553" s="37"/>
      <c r="L2553" s="343">
        <v>2551</v>
      </c>
      <c r="M2553" s="345">
        <v>-40</v>
      </c>
      <c r="N2553" s="345">
        <v>-80.599999999999994</v>
      </c>
      <c r="O2553" s="345">
        <v>-40.6</v>
      </c>
    </row>
    <row r="2554" spans="1:15" x14ac:dyDescent="0.3">
      <c r="A2554" s="343">
        <v>2552</v>
      </c>
      <c r="B2554" s="344">
        <v>140</v>
      </c>
      <c r="C2554" s="344">
        <v>100</v>
      </c>
      <c r="D2554" s="344">
        <v>59.3</v>
      </c>
      <c r="E2554" s="37"/>
      <c r="F2554" s="37"/>
      <c r="G2554" s="37"/>
      <c r="H2554" s="37"/>
      <c r="I2554" s="37"/>
      <c r="J2554" s="37"/>
      <c r="K2554" s="37"/>
      <c r="L2554" s="343">
        <v>2552</v>
      </c>
      <c r="M2554" s="345">
        <v>-40</v>
      </c>
      <c r="N2554" s="345">
        <v>-80.7</v>
      </c>
      <c r="O2554" s="345">
        <v>-40.700000000000003</v>
      </c>
    </row>
    <row r="2555" spans="1:15" x14ac:dyDescent="0.3">
      <c r="A2555" s="343">
        <v>2553</v>
      </c>
      <c r="B2555" s="344">
        <v>140</v>
      </c>
      <c r="C2555" s="344">
        <v>100</v>
      </c>
      <c r="D2555" s="344">
        <v>59.199999999999996</v>
      </c>
      <c r="E2555" s="37"/>
      <c r="F2555" s="37"/>
      <c r="G2555" s="37"/>
      <c r="H2555" s="37"/>
      <c r="I2555" s="37"/>
      <c r="J2555" s="37"/>
      <c r="K2555" s="37"/>
      <c r="L2555" s="343">
        <v>2553</v>
      </c>
      <c r="M2555" s="345">
        <v>-40</v>
      </c>
      <c r="N2555" s="345">
        <v>-80.800000000000011</v>
      </c>
      <c r="O2555" s="345">
        <v>-40.800000000000004</v>
      </c>
    </row>
    <row r="2556" spans="1:15" x14ac:dyDescent="0.3">
      <c r="A2556" s="343">
        <v>2554</v>
      </c>
      <c r="B2556" s="344">
        <v>140</v>
      </c>
      <c r="C2556" s="344">
        <v>100</v>
      </c>
      <c r="D2556" s="344">
        <v>59.099999999999994</v>
      </c>
      <c r="E2556" s="37"/>
      <c r="F2556" s="37"/>
      <c r="G2556" s="37"/>
      <c r="H2556" s="37"/>
      <c r="I2556" s="37"/>
      <c r="J2556" s="37"/>
      <c r="K2556" s="37"/>
      <c r="L2556" s="343">
        <v>2554</v>
      </c>
      <c r="M2556" s="345">
        <v>-40</v>
      </c>
      <c r="N2556" s="345">
        <v>-80.900000000000006</v>
      </c>
      <c r="O2556" s="345">
        <v>-40.900000000000006</v>
      </c>
    </row>
    <row r="2557" spans="1:15" x14ac:dyDescent="0.3">
      <c r="A2557" s="343">
        <v>2555</v>
      </c>
      <c r="B2557" s="344">
        <v>140</v>
      </c>
      <c r="C2557" s="344">
        <v>100</v>
      </c>
      <c r="D2557" s="344">
        <v>59</v>
      </c>
      <c r="E2557" s="37"/>
      <c r="F2557" s="37"/>
      <c r="G2557" s="37"/>
      <c r="H2557" s="37"/>
      <c r="I2557" s="37"/>
      <c r="J2557" s="37"/>
      <c r="K2557" s="37"/>
      <c r="L2557" s="343">
        <v>2555</v>
      </c>
      <c r="M2557" s="345">
        <v>-40</v>
      </c>
      <c r="N2557" s="345">
        <v>-81</v>
      </c>
      <c r="O2557" s="345">
        <v>-41</v>
      </c>
    </row>
    <row r="2558" spans="1:15" x14ac:dyDescent="0.3">
      <c r="A2558" s="343">
        <v>2556</v>
      </c>
      <c r="B2558" s="344">
        <v>140</v>
      </c>
      <c r="C2558" s="344">
        <v>100</v>
      </c>
      <c r="D2558" s="344">
        <v>58.9</v>
      </c>
      <c r="E2558" s="37"/>
      <c r="F2558" s="37"/>
      <c r="G2558" s="37"/>
      <c r="H2558" s="37"/>
      <c r="I2558" s="37"/>
      <c r="J2558" s="37"/>
      <c r="K2558" s="37"/>
      <c r="L2558" s="343">
        <v>2556</v>
      </c>
      <c r="M2558" s="345">
        <v>-40</v>
      </c>
      <c r="N2558" s="345">
        <v>-81.099999999999994</v>
      </c>
      <c r="O2558" s="345">
        <v>-41.1</v>
      </c>
    </row>
    <row r="2559" spans="1:15" x14ac:dyDescent="0.3">
      <c r="A2559" s="343">
        <v>2557</v>
      </c>
      <c r="B2559" s="344">
        <v>140</v>
      </c>
      <c r="C2559" s="344">
        <v>100</v>
      </c>
      <c r="D2559" s="344">
        <v>58.8</v>
      </c>
      <c r="E2559" s="37"/>
      <c r="F2559" s="37"/>
      <c r="G2559" s="37"/>
      <c r="H2559" s="37"/>
      <c r="I2559" s="37"/>
      <c r="J2559" s="37"/>
      <c r="K2559" s="37"/>
      <c r="L2559" s="343">
        <v>2557</v>
      </c>
      <c r="M2559" s="345">
        <v>-40</v>
      </c>
      <c r="N2559" s="345">
        <v>-81.2</v>
      </c>
      <c r="O2559" s="345">
        <v>-41.2</v>
      </c>
    </row>
    <row r="2560" spans="1:15" x14ac:dyDescent="0.3">
      <c r="A2560" s="343">
        <v>2558</v>
      </c>
      <c r="B2560" s="344">
        <v>140</v>
      </c>
      <c r="C2560" s="344">
        <v>100</v>
      </c>
      <c r="D2560" s="344">
        <v>58.699999999999996</v>
      </c>
      <c r="E2560" s="37"/>
      <c r="F2560" s="37"/>
      <c r="G2560" s="37"/>
      <c r="H2560" s="37"/>
      <c r="I2560" s="37"/>
      <c r="J2560" s="37"/>
      <c r="K2560" s="37"/>
      <c r="L2560" s="343">
        <v>2558</v>
      </c>
      <c r="M2560" s="345">
        <v>-40</v>
      </c>
      <c r="N2560" s="345">
        <v>-81.300000000000011</v>
      </c>
      <c r="O2560" s="345">
        <v>-41.300000000000004</v>
      </c>
    </row>
    <row r="2561" spans="1:15" x14ac:dyDescent="0.3">
      <c r="A2561" s="343">
        <v>2559</v>
      </c>
      <c r="B2561" s="344">
        <v>140</v>
      </c>
      <c r="C2561" s="344">
        <v>100</v>
      </c>
      <c r="D2561" s="344">
        <v>58.599999999999994</v>
      </c>
      <c r="E2561" s="37"/>
      <c r="F2561" s="37"/>
      <c r="G2561" s="37"/>
      <c r="H2561" s="37"/>
      <c r="I2561" s="37"/>
      <c r="J2561" s="37"/>
      <c r="K2561" s="37"/>
      <c r="L2561" s="343">
        <v>2559</v>
      </c>
      <c r="M2561" s="345">
        <v>-40</v>
      </c>
      <c r="N2561" s="345">
        <v>-81.400000000000006</v>
      </c>
      <c r="O2561" s="345">
        <v>-41.400000000000006</v>
      </c>
    </row>
    <row r="2562" spans="1:15" x14ac:dyDescent="0.3">
      <c r="A2562" s="343">
        <v>2560</v>
      </c>
      <c r="B2562" s="344">
        <v>140</v>
      </c>
      <c r="C2562" s="344">
        <v>100</v>
      </c>
      <c r="D2562" s="344">
        <v>58.5</v>
      </c>
      <c r="E2562" s="37"/>
      <c r="F2562" s="37"/>
      <c r="G2562" s="37"/>
      <c r="H2562" s="37"/>
      <c r="I2562" s="37"/>
      <c r="J2562" s="37"/>
      <c r="K2562" s="37"/>
      <c r="L2562" s="343">
        <v>2560</v>
      </c>
      <c r="M2562" s="345">
        <v>-40</v>
      </c>
      <c r="N2562" s="345">
        <v>-81.5</v>
      </c>
      <c r="O2562" s="345">
        <v>-41.5</v>
      </c>
    </row>
    <row r="2563" spans="1:15" x14ac:dyDescent="0.3">
      <c r="A2563" s="343">
        <v>2561</v>
      </c>
      <c r="B2563" s="344">
        <v>140</v>
      </c>
      <c r="C2563" s="344">
        <v>100</v>
      </c>
      <c r="D2563" s="344">
        <v>58.4</v>
      </c>
      <c r="E2563" s="37"/>
      <c r="F2563" s="37"/>
      <c r="G2563" s="37"/>
      <c r="H2563" s="37"/>
      <c r="I2563" s="37"/>
      <c r="J2563" s="37"/>
      <c r="K2563" s="37"/>
      <c r="L2563" s="343">
        <v>2561</v>
      </c>
      <c r="M2563" s="345">
        <v>-40</v>
      </c>
      <c r="N2563" s="345">
        <v>-81.599999999999994</v>
      </c>
      <c r="O2563" s="345">
        <v>-41.6</v>
      </c>
    </row>
    <row r="2564" spans="1:15" x14ac:dyDescent="0.3">
      <c r="A2564" s="343">
        <v>2562</v>
      </c>
      <c r="B2564" s="344">
        <v>140</v>
      </c>
      <c r="C2564" s="344">
        <v>100</v>
      </c>
      <c r="D2564" s="344">
        <v>58.3</v>
      </c>
      <c r="E2564" s="37"/>
      <c r="F2564" s="37"/>
      <c r="G2564" s="37"/>
      <c r="H2564" s="37"/>
      <c r="I2564" s="37"/>
      <c r="J2564" s="37"/>
      <c r="K2564" s="37"/>
      <c r="L2564" s="343">
        <v>2562</v>
      </c>
      <c r="M2564" s="345">
        <v>-40</v>
      </c>
      <c r="N2564" s="345">
        <v>-81.7</v>
      </c>
      <c r="O2564" s="345">
        <v>-41.7</v>
      </c>
    </row>
    <row r="2565" spans="1:15" x14ac:dyDescent="0.3">
      <c r="A2565" s="343">
        <v>2563</v>
      </c>
      <c r="B2565" s="344">
        <v>140</v>
      </c>
      <c r="C2565" s="344">
        <v>100</v>
      </c>
      <c r="D2565" s="344">
        <v>58.199999999999996</v>
      </c>
      <c r="E2565" s="37"/>
      <c r="F2565" s="37"/>
      <c r="G2565" s="37"/>
      <c r="H2565" s="37"/>
      <c r="I2565" s="37"/>
      <c r="J2565" s="37"/>
      <c r="K2565" s="37"/>
      <c r="L2565" s="343">
        <v>2563</v>
      </c>
      <c r="M2565" s="345">
        <v>-40</v>
      </c>
      <c r="N2565" s="345">
        <v>-81.800000000000011</v>
      </c>
      <c r="O2565" s="345">
        <v>-41.800000000000004</v>
      </c>
    </row>
    <row r="2566" spans="1:15" x14ac:dyDescent="0.3">
      <c r="A2566" s="343">
        <v>2564</v>
      </c>
      <c r="B2566" s="344">
        <v>140</v>
      </c>
      <c r="C2566" s="344">
        <v>100</v>
      </c>
      <c r="D2566" s="344">
        <v>58.099999999999994</v>
      </c>
      <c r="E2566" s="37"/>
      <c r="F2566" s="37"/>
      <c r="G2566" s="37"/>
      <c r="H2566" s="37"/>
      <c r="I2566" s="37"/>
      <c r="J2566" s="37"/>
      <c r="K2566" s="37"/>
      <c r="L2566" s="343">
        <v>2564</v>
      </c>
      <c r="M2566" s="345">
        <v>-40</v>
      </c>
      <c r="N2566" s="345">
        <v>-81.900000000000006</v>
      </c>
      <c r="O2566" s="345">
        <v>-41.900000000000006</v>
      </c>
    </row>
    <row r="2567" spans="1:15" x14ac:dyDescent="0.3">
      <c r="A2567" s="343">
        <v>2565</v>
      </c>
      <c r="B2567" s="344">
        <v>140</v>
      </c>
      <c r="C2567" s="344">
        <v>100</v>
      </c>
      <c r="D2567" s="344">
        <v>58</v>
      </c>
      <c r="E2567" s="37"/>
      <c r="F2567" s="37"/>
      <c r="G2567" s="37"/>
      <c r="H2567" s="37"/>
      <c r="I2567" s="37"/>
      <c r="J2567" s="37"/>
      <c r="K2567" s="37"/>
      <c r="L2567" s="343">
        <v>2565</v>
      </c>
      <c r="M2567" s="345">
        <v>-40</v>
      </c>
      <c r="N2567" s="345">
        <v>-82</v>
      </c>
      <c r="O2567" s="345">
        <v>-42</v>
      </c>
    </row>
    <row r="2568" spans="1:15" x14ac:dyDescent="0.3">
      <c r="A2568" s="343">
        <v>2566</v>
      </c>
      <c r="B2568" s="344">
        <v>140</v>
      </c>
      <c r="C2568" s="344">
        <v>100</v>
      </c>
      <c r="D2568" s="344">
        <v>57.9</v>
      </c>
      <c r="E2568" s="37"/>
      <c r="F2568" s="37"/>
      <c r="G2568" s="37"/>
      <c r="H2568" s="37"/>
      <c r="I2568" s="37"/>
      <c r="J2568" s="37"/>
      <c r="K2568" s="37"/>
      <c r="L2568" s="343">
        <v>2566</v>
      </c>
      <c r="M2568" s="345">
        <v>-40</v>
      </c>
      <c r="N2568" s="345">
        <v>-82.1</v>
      </c>
      <c r="O2568" s="345">
        <v>-42.1</v>
      </c>
    </row>
    <row r="2569" spans="1:15" x14ac:dyDescent="0.3">
      <c r="A2569" s="343">
        <v>2567</v>
      </c>
      <c r="B2569" s="344">
        <v>140</v>
      </c>
      <c r="C2569" s="344">
        <v>100</v>
      </c>
      <c r="D2569" s="344">
        <v>57.8</v>
      </c>
      <c r="E2569" s="37"/>
      <c r="F2569" s="37"/>
      <c r="G2569" s="37"/>
      <c r="H2569" s="37"/>
      <c r="I2569" s="37"/>
      <c r="J2569" s="37"/>
      <c r="K2569" s="37"/>
      <c r="L2569" s="343">
        <v>2567</v>
      </c>
      <c r="M2569" s="345">
        <v>-40</v>
      </c>
      <c r="N2569" s="345">
        <v>-82.2</v>
      </c>
      <c r="O2569" s="345">
        <v>-42.2</v>
      </c>
    </row>
    <row r="2570" spans="1:15" x14ac:dyDescent="0.3">
      <c r="A2570" s="343">
        <v>2568</v>
      </c>
      <c r="B2570" s="344">
        <v>140</v>
      </c>
      <c r="C2570" s="344">
        <v>100</v>
      </c>
      <c r="D2570" s="344">
        <v>57.699999999999996</v>
      </c>
      <c r="E2570" s="37"/>
      <c r="F2570" s="37"/>
      <c r="G2570" s="37"/>
      <c r="H2570" s="37"/>
      <c r="I2570" s="37"/>
      <c r="J2570" s="37"/>
      <c r="K2570" s="37"/>
      <c r="L2570" s="343">
        <v>2568</v>
      </c>
      <c r="M2570" s="345">
        <v>-40</v>
      </c>
      <c r="N2570" s="345">
        <v>-82.300000000000011</v>
      </c>
      <c r="O2570" s="345">
        <v>-42.300000000000004</v>
      </c>
    </row>
    <row r="2571" spans="1:15" x14ac:dyDescent="0.3">
      <c r="A2571" s="343">
        <v>2569</v>
      </c>
      <c r="B2571" s="344">
        <v>140</v>
      </c>
      <c r="C2571" s="344">
        <v>100</v>
      </c>
      <c r="D2571" s="344">
        <v>57.599999999999994</v>
      </c>
      <c r="E2571" s="37"/>
      <c r="F2571" s="37"/>
      <c r="G2571" s="37"/>
      <c r="H2571" s="37"/>
      <c r="I2571" s="37"/>
      <c r="J2571" s="37"/>
      <c r="K2571" s="37"/>
      <c r="L2571" s="343">
        <v>2569</v>
      </c>
      <c r="M2571" s="345">
        <v>-40</v>
      </c>
      <c r="N2571" s="345">
        <v>-82.4</v>
      </c>
      <c r="O2571" s="345">
        <v>-42.400000000000006</v>
      </c>
    </row>
    <row r="2572" spans="1:15" x14ac:dyDescent="0.3">
      <c r="A2572" s="343">
        <v>2570</v>
      </c>
      <c r="B2572" s="344">
        <v>140</v>
      </c>
      <c r="C2572" s="344">
        <v>100</v>
      </c>
      <c r="D2572" s="344">
        <v>57.5</v>
      </c>
      <c r="E2572" s="37"/>
      <c r="F2572" s="37"/>
      <c r="G2572" s="37"/>
      <c r="H2572" s="37"/>
      <c r="I2572" s="37"/>
      <c r="J2572" s="37"/>
      <c r="K2572" s="37"/>
      <c r="L2572" s="343">
        <v>2570</v>
      </c>
      <c r="M2572" s="345">
        <v>-40</v>
      </c>
      <c r="N2572" s="345">
        <v>-82.5</v>
      </c>
      <c r="O2572" s="345">
        <v>-42.5</v>
      </c>
    </row>
    <row r="2573" spans="1:15" x14ac:dyDescent="0.3">
      <c r="A2573" s="343">
        <v>2571</v>
      </c>
      <c r="B2573" s="344">
        <v>140</v>
      </c>
      <c r="C2573" s="344">
        <v>100</v>
      </c>
      <c r="D2573" s="344">
        <v>57.4</v>
      </c>
      <c r="E2573" s="37"/>
      <c r="F2573" s="37"/>
      <c r="G2573" s="37"/>
      <c r="H2573" s="37"/>
      <c r="I2573" s="37"/>
      <c r="J2573" s="37"/>
      <c r="K2573" s="37"/>
      <c r="L2573" s="343">
        <v>2571</v>
      </c>
      <c r="M2573" s="345">
        <v>-40</v>
      </c>
      <c r="N2573" s="345">
        <v>-82.6</v>
      </c>
      <c r="O2573" s="345">
        <v>-42.6</v>
      </c>
    </row>
    <row r="2574" spans="1:15" x14ac:dyDescent="0.3">
      <c r="A2574" s="343">
        <v>2572</v>
      </c>
      <c r="B2574" s="344">
        <v>140</v>
      </c>
      <c r="C2574" s="344">
        <v>100</v>
      </c>
      <c r="D2574" s="344">
        <v>57.3</v>
      </c>
      <c r="E2574" s="37"/>
      <c r="F2574" s="37"/>
      <c r="G2574" s="37"/>
      <c r="H2574" s="37"/>
      <c r="I2574" s="37"/>
      <c r="J2574" s="37"/>
      <c r="K2574" s="37"/>
      <c r="L2574" s="343">
        <v>2572</v>
      </c>
      <c r="M2574" s="345">
        <v>-40</v>
      </c>
      <c r="N2574" s="345">
        <v>-82.7</v>
      </c>
      <c r="O2574" s="345">
        <v>-42.7</v>
      </c>
    </row>
    <row r="2575" spans="1:15" x14ac:dyDescent="0.3">
      <c r="A2575" s="343">
        <v>2573</v>
      </c>
      <c r="B2575" s="344">
        <v>140</v>
      </c>
      <c r="C2575" s="344">
        <v>100</v>
      </c>
      <c r="D2575" s="344">
        <v>57.199999999999996</v>
      </c>
      <c r="E2575" s="37"/>
      <c r="F2575" s="37"/>
      <c r="G2575" s="37"/>
      <c r="H2575" s="37"/>
      <c r="I2575" s="37"/>
      <c r="J2575" s="37"/>
      <c r="K2575" s="37"/>
      <c r="L2575" s="343">
        <v>2573</v>
      </c>
      <c r="M2575" s="345">
        <v>-40</v>
      </c>
      <c r="N2575" s="345">
        <v>-82.800000000000011</v>
      </c>
      <c r="O2575" s="345">
        <v>-42.800000000000004</v>
      </c>
    </row>
    <row r="2576" spans="1:15" x14ac:dyDescent="0.3">
      <c r="A2576" s="343">
        <v>2574</v>
      </c>
      <c r="B2576" s="344">
        <v>140</v>
      </c>
      <c r="C2576" s="344">
        <v>100</v>
      </c>
      <c r="D2576" s="344">
        <v>57.099999999999994</v>
      </c>
      <c r="E2576" s="37"/>
      <c r="F2576" s="37"/>
      <c r="G2576" s="37"/>
      <c r="H2576" s="37"/>
      <c r="I2576" s="37"/>
      <c r="J2576" s="37"/>
      <c r="K2576" s="37"/>
      <c r="L2576" s="343">
        <v>2574</v>
      </c>
      <c r="M2576" s="345">
        <v>-40</v>
      </c>
      <c r="N2576" s="345">
        <v>-82.9</v>
      </c>
      <c r="O2576" s="345">
        <v>-42.900000000000006</v>
      </c>
    </row>
    <row r="2577" spans="1:15" x14ac:dyDescent="0.3">
      <c r="A2577" s="343">
        <v>2575</v>
      </c>
      <c r="B2577" s="344">
        <v>140</v>
      </c>
      <c r="C2577" s="344">
        <v>100</v>
      </c>
      <c r="D2577" s="344">
        <v>57</v>
      </c>
      <c r="E2577" s="37"/>
      <c r="F2577" s="37"/>
      <c r="G2577" s="37"/>
      <c r="H2577" s="37"/>
      <c r="I2577" s="37"/>
      <c r="J2577" s="37"/>
      <c r="K2577" s="37"/>
      <c r="L2577" s="343">
        <v>2575</v>
      </c>
      <c r="M2577" s="345">
        <v>-40</v>
      </c>
      <c r="N2577" s="345">
        <v>-83</v>
      </c>
      <c r="O2577" s="345">
        <v>-43</v>
      </c>
    </row>
    <row r="2578" spans="1:15" x14ac:dyDescent="0.3">
      <c r="A2578" s="343">
        <v>2576</v>
      </c>
      <c r="B2578" s="344">
        <v>140</v>
      </c>
      <c r="C2578" s="344">
        <v>100</v>
      </c>
      <c r="D2578" s="344">
        <v>56.9</v>
      </c>
      <c r="E2578" s="37"/>
      <c r="F2578" s="37"/>
      <c r="G2578" s="37"/>
      <c r="H2578" s="37"/>
      <c r="I2578" s="37"/>
      <c r="J2578" s="37"/>
      <c r="K2578" s="37"/>
      <c r="L2578" s="343">
        <v>2576</v>
      </c>
      <c r="M2578" s="345">
        <v>-40</v>
      </c>
      <c r="N2578" s="345">
        <v>-83.1</v>
      </c>
      <c r="O2578" s="345">
        <v>-43.1</v>
      </c>
    </row>
    <row r="2579" spans="1:15" x14ac:dyDescent="0.3">
      <c r="A2579" s="343">
        <v>2577</v>
      </c>
      <c r="B2579" s="344">
        <v>140</v>
      </c>
      <c r="C2579" s="344">
        <v>100</v>
      </c>
      <c r="D2579" s="344">
        <v>56.8</v>
      </c>
      <c r="E2579" s="37"/>
      <c r="F2579" s="37"/>
      <c r="G2579" s="37"/>
      <c r="H2579" s="37"/>
      <c r="I2579" s="37"/>
      <c r="J2579" s="37"/>
      <c r="K2579" s="37"/>
      <c r="L2579" s="343">
        <v>2577</v>
      </c>
      <c r="M2579" s="345">
        <v>-40</v>
      </c>
      <c r="N2579" s="345">
        <v>-83.2</v>
      </c>
      <c r="O2579" s="345">
        <v>-43.2</v>
      </c>
    </row>
    <row r="2580" spans="1:15" x14ac:dyDescent="0.3">
      <c r="A2580" s="343">
        <v>2578</v>
      </c>
      <c r="B2580" s="344">
        <v>140</v>
      </c>
      <c r="C2580" s="344">
        <v>100</v>
      </c>
      <c r="D2580" s="344">
        <v>56.699999999999996</v>
      </c>
      <c r="E2580" s="37"/>
      <c r="F2580" s="37"/>
      <c r="G2580" s="37"/>
      <c r="H2580" s="37"/>
      <c r="I2580" s="37"/>
      <c r="J2580" s="37"/>
      <c r="K2580" s="37"/>
      <c r="L2580" s="343">
        <v>2578</v>
      </c>
      <c r="M2580" s="345">
        <v>-40</v>
      </c>
      <c r="N2580" s="345">
        <v>-83.300000000000011</v>
      </c>
      <c r="O2580" s="345">
        <v>-43.300000000000004</v>
      </c>
    </row>
    <row r="2581" spans="1:15" x14ac:dyDescent="0.3">
      <c r="A2581" s="343">
        <v>2579</v>
      </c>
      <c r="B2581" s="344">
        <v>140</v>
      </c>
      <c r="C2581" s="344">
        <v>100</v>
      </c>
      <c r="D2581" s="344">
        <v>56.599999999999994</v>
      </c>
      <c r="E2581" s="37"/>
      <c r="F2581" s="37"/>
      <c r="G2581" s="37"/>
      <c r="H2581" s="37"/>
      <c r="I2581" s="37"/>
      <c r="J2581" s="37"/>
      <c r="K2581" s="37"/>
      <c r="L2581" s="343">
        <v>2579</v>
      </c>
      <c r="M2581" s="345">
        <v>-40</v>
      </c>
      <c r="N2581" s="345">
        <v>-83.4</v>
      </c>
      <c r="O2581" s="345">
        <v>-43.400000000000006</v>
      </c>
    </row>
    <row r="2582" spans="1:15" x14ac:dyDescent="0.3">
      <c r="A2582" s="343">
        <v>2580</v>
      </c>
      <c r="B2582" s="344">
        <v>140</v>
      </c>
      <c r="C2582" s="344">
        <v>100</v>
      </c>
      <c r="D2582" s="344">
        <v>56.5</v>
      </c>
      <c r="E2582" s="37"/>
      <c r="F2582" s="37"/>
      <c r="G2582" s="37"/>
      <c r="H2582" s="37"/>
      <c r="I2582" s="37"/>
      <c r="J2582" s="37"/>
      <c r="K2582" s="37"/>
      <c r="L2582" s="343">
        <v>2580</v>
      </c>
      <c r="M2582" s="345">
        <v>-40</v>
      </c>
      <c r="N2582" s="345">
        <v>-83.5</v>
      </c>
      <c r="O2582" s="345">
        <v>-43.5</v>
      </c>
    </row>
    <row r="2583" spans="1:15" x14ac:dyDescent="0.3">
      <c r="A2583" s="343">
        <v>2581</v>
      </c>
      <c r="B2583" s="344">
        <v>140</v>
      </c>
      <c r="C2583" s="344">
        <v>100</v>
      </c>
      <c r="D2583" s="344">
        <v>56.4</v>
      </c>
      <c r="E2583" s="37"/>
      <c r="F2583" s="37"/>
      <c r="G2583" s="37"/>
      <c r="H2583" s="37"/>
      <c r="I2583" s="37"/>
      <c r="J2583" s="37"/>
      <c r="K2583" s="37"/>
      <c r="L2583" s="343">
        <v>2581</v>
      </c>
      <c r="M2583" s="345">
        <v>-40</v>
      </c>
      <c r="N2583" s="345">
        <v>-83.6</v>
      </c>
      <c r="O2583" s="345">
        <v>-43.6</v>
      </c>
    </row>
    <row r="2584" spans="1:15" x14ac:dyDescent="0.3">
      <c r="A2584" s="343">
        <v>2582</v>
      </c>
      <c r="B2584" s="344">
        <v>140</v>
      </c>
      <c r="C2584" s="344">
        <v>100</v>
      </c>
      <c r="D2584" s="344">
        <v>56.3</v>
      </c>
      <c r="E2584" s="37"/>
      <c r="F2584" s="37"/>
      <c r="G2584" s="37"/>
      <c r="H2584" s="37"/>
      <c r="I2584" s="37"/>
      <c r="J2584" s="37"/>
      <c r="K2584" s="37"/>
      <c r="L2584" s="343">
        <v>2582</v>
      </c>
      <c r="M2584" s="345">
        <v>-40</v>
      </c>
      <c r="N2584" s="345">
        <v>-83.7</v>
      </c>
      <c r="O2584" s="345">
        <v>-43.7</v>
      </c>
    </row>
    <row r="2585" spans="1:15" x14ac:dyDescent="0.3">
      <c r="A2585" s="343">
        <v>2583</v>
      </c>
      <c r="B2585" s="344">
        <v>140</v>
      </c>
      <c r="C2585" s="344">
        <v>100</v>
      </c>
      <c r="D2585" s="344">
        <v>56.199999999999996</v>
      </c>
      <c r="E2585" s="37"/>
      <c r="F2585" s="37"/>
      <c r="G2585" s="37"/>
      <c r="H2585" s="37"/>
      <c r="I2585" s="37"/>
      <c r="J2585" s="37"/>
      <c r="K2585" s="37"/>
      <c r="L2585" s="343">
        <v>2583</v>
      </c>
      <c r="M2585" s="345">
        <v>-40</v>
      </c>
      <c r="N2585" s="345">
        <v>-83.800000000000011</v>
      </c>
      <c r="O2585" s="345">
        <v>-43.800000000000004</v>
      </c>
    </row>
    <row r="2586" spans="1:15" x14ac:dyDescent="0.3">
      <c r="A2586" s="343">
        <v>2584</v>
      </c>
      <c r="B2586" s="344">
        <v>140</v>
      </c>
      <c r="C2586" s="344">
        <v>100</v>
      </c>
      <c r="D2586" s="344">
        <v>56.099999999999994</v>
      </c>
      <c r="E2586" s="37"/>
      <c r="F2586" s="37"/>
      <c r="G2586" s="37"/>
      <c r="H2586" s="37"/>
      <c r="I2586" s="37"/>
      <c r="J2586" s="37"/>
      <c r="K2586" s="37"/>
      <c r="L2586" s="343">
        <v>2584</v>
      </c>
      <c r="M2586" s="345">
        <v>-40</v>
      </c>
      <c r="N2586" s="345">
        <v>-83.9</v>
      </c>
      <c r="O2586" s="345">
        <v>-43.900000000000006</v>
      </c>
    </row>
    <row r="2587" spans="1:15" x14ac:dyDescent="0.3">
      <c r="A2587" s="343">
        <v>2585</v>
      </c>
      <c r="B2587" s="344">
        <v>140</v>
      </c>
      <c r="C2587" s="344">
        <v>100</v>
      </c>
      <c r="D2587" s="344">
        <v>56</v>
      </c>
      <c r="E2587" s="37"/>
      <c r="F2587" s="37"/>
      <c r="G2587" s="37"/>
      <c r="H2587" s="37"/>
      <c r="I2587" s="37"/>
      <c r="J2587" s="37"/>
      <c r="K2587" s="37"/>
      <c r="L2587" s="343">
        <v>2585</v>
      </c>
      <c r="M2587" s="345">
        <v>-40</v>
      </c>
      <c r="N2587" s="345">
        <v>-84</v>
      </c>
      <c r="O2587" s="345">
        <v>-44</v>
      </c>
    </row>
    <row r="2588" spans="1:15" x14ac:dyDescent="0.3">
      <c r="A2588" s="343">
        <v>2586</v>
      </c>
      <c r="B2588" s="344">
        <v>140</v>
      </c>
      <c r="C2588" s="344">
        <v>100</v>
      </c>
      <c r="D2588" s="344">
        <v>55.9</v>
      </c>
      <c r="E2588" s="37"/>
      <c r="F2588" s="37"/>
      <c r="G2588" s="37"/>
      <c r="H2588" s="37"/>
      <c r="I2588" s="37"/>
      <c r="J2588" s="37"/>
      <c r="K2588" s="37"/>
      <c r="L2588" s="343">
        <v>2586</v>
      </c>
      <c r="M2588" s="345">
        <v>-40</v>
      </c>
      <c r="N2588" s="345">
        <v>-84.1</v>
      </c>
      <c r="O2588" s="345">
        <v>-44.1</v>
      </c>
    </row>
    <row r="2589" spans="1:15" x14ac:dyDescent="0.3">
      <c r="A2589" s="343">
        <v>2587</v>
      </c>
      <c r="B2589" s="344">
        <v>140</v>
      </c>
      <c r="C2589" s="344">
        <v>100</v>
      </c>
      <c r="D2589" s="344">
        <v>55.8</v>
      </c>
      <c r="E2589" s="37"/>
      <c r="F2589" s="37"/>
      <c r="G2589" s="37"/>
      <c r="H2589" s="37"/>
      <c r="I2589" s="37"/>
      <c r="J2589" s="37"/>
      <c r="K2589" s="37"/>
      <c r="L2589" s="343">
        <v>2587</v>
      </c>
      <c r="M2589" s="345">
        <v>-40</v>
      </c>
      <c r="N2589" s="345">
        <v>-84.2</v>
      </c>
      <c r="O2589" s="345">
        <v>-44.2</v>
      </c>
    </row>
    <row r="2590" spans="1:15" x14ac:dyDescent="0.3">
      <c r="A2590" s="343">
        <v>2588</v>
      </c>
      <c r="B2590" s="344">
        <v>140</v>
      </c>
      <c r="C2590" s="344">
        <v>100</v>
      </c>
      <c r="D2590" s="344">
        <v>55.699999999999996</v>
      </c>
      <c r="E2590" s="37"/>
      <c r="F2590" s="37"/>
      <c r="G2590" s="37"/>
      <c r="H2590" s="37"/>
      <c r="I2590" s="37"/>
      <c r="J2590" s="37"/>
      <c r="K2590" s="37"/>
      <c r="L2590" s="343">
        <v>2588</v>
      </c>
      <c r="M2590" s="345">
        <v>-40</v>
      </c>
      <c r="N2590" s="345">
        <v>-84.300000000000011</v>
      </c>
      <c r="O2590" s="345">
        <v>-44.300000000000004</v>
      </c>
    </row>
    <row r="2591" spans="1:15" x14ac:dyDescent="0.3">
      <c r="A2591" s="343">
        <v>2589</v>
      </c>
      <c r="B2591" s="344">
        <v>140</v>
      </c>
      <c r="C2591" s="344">
        <v>100</v>
      </c>
      <c r="D2591" s="344">
        <v>55.599999999999994</v>
      </c>
      <c r="E2591" s="37"/>
      <c r="F2591" s="37"/>
      <c r="G2591" s="37"/>
      <c r="H2591" s="37"/>
      <c r="I2591" s="37"/>
      <c r="J2591" s="37"/>
      <c r="K2591" s="37"/>
      <c r="L2591" s="343">
        <v>2589</v>
      </c>
      <c r="M2591" s="345">
        <v>-40</v>
      </c>
      <c r="N2591" s="345">
        <v>-84.4</v>
      </c>
      <c r="O2591" s="345">
        <v>-44.400000000000006</v>
      </c>
    </row>
    <row r="2592" spans="1:15" x14ac:dyDescent="0.3">
      <c r="A2592" s="343">
        <v>2590</v>
      </c>
      <c r="B2592" s="344">
        <v>140</v>
      </c>
      <c r="C2592" s="344">
        <v>100</v>
      </c>
      <c r="D2592" s="344">
        <v>55.5</v>
      </c>
      <c r="E2592" s="37"/>
      <c r="F2592" s="37"/>
      <c r="G2592" s="37"/>
      <c r="H2592" s="37"/>
      <c r="I2592" s="37"/>
      <c r="J2592" s="37"/>
      <c r="K2592" s="37"/>
      <c r="L2592" s="343">
        <v>2590</v>
      </c>
      <c r="M2592" s="345">
        <v>-40</v>
      </c>
      <c r="N2592" s="345">
        <v>-84.5</v>
      </c>
      <c r="O2592" s="345">
        <v>-44.5</v>
      </c>
    </row>
    <row r="2593" spans="1:15" x14ac:dyDescent="0.3">
      <c r="A2593" s="343">
        <v>2591</v>
      </c>
      <c r="B2593" s="344">
        <v>140</v>
      </c>
      <c r="C2593" s="344">
        <v>100</v>
      </c>
      <c r="D2593" s="344">
        <v>55.4</v>
      </c>
      <c r="E2593" s="37"/>
      <c r="F2593" s="37"/>
      <c r="G2593" s="37"/>
      <c r="H2593" s="37"/>
      <c r="I2593" s="37"/>
      <c r="J2593" s="37"/>
      <c r="K2593" s="37"/>
      <c r="L2593" s="343">
        <v>2591</v>
      </c>
      <c r="M2593" s="345">
        <v>-40</v>
      </c>
      <c r="N2593" s="345">
        <v>-84.6</v>
      </c>
      <c r="O2593" s="345">
        <v>-44.6</v>
      </c>
    </row>
    <row r="2594" spans="1:15" x14ac:dyDescent="0.3">
      <c r="A2594" s="343">
        <v>2592</v>
      </c>
      <c r="B2594" s="344">
        <v>140</v>
      </c>
      <c r="C2594" s="344">
        <v>100</v>
      </c>
      <c r="D2594" s="344">
        <v>55.3</v>
      </c>
      <c r="E2594" s="37"/>
      <c r="F2594" s="37"/>
      <c r="G2594" s="37"/>
      <c r="H2594" s="37"/>
      <c r="I2594" s="37"/>
      <c r="J2594" s="37"/>
      <c r="K2594" s="37"/>
      <c r="L2594" s="343">
        <v>2592</v>
      </c>
      <c r="M2594" s="345">
        <v>-40</v>
      </c>
      <c r="N2594" s="345">
        <v>-84.7</v>
      </c>
      <c r="O2594" s="345">
        <v>-44.7</v>
      </c>
    </row>
    <row r="2595" spans="1:15" x14ac:dyDescent="0.3">
      <c r="A2595" s="343">
        <v>2593</v>
      </c>
      <c r="B2595" s="344">
        <v>140</v>
      </c>
      <c r="C2595" s="344">
        <v>100</v>
      </c>
      <c r="D2595" s="344">
        <v>55.199999999999996</v>
      </c>
      <c r="E2595" s="37"/>
      <c r="F2595" s="37"/>
      <c r="G2595" s="37"/>
      <c r="H2595" s="37"/>
      <c r="I2595" s="37"/>
      <c r="J2595" s="37"/>
      <c r="K2595" s="37"/>
      <c r="L2595" s="343">
        <v>2593</v>
      </c>
      <c r="M2595" s="345">
        <v>-40</v>
      </c>
      <c r="N2595" s="345">
        <v>-84.800000000000011</v>
      </c>
      <c r="O2595" s="345">
        <v>-44.800000000000004</v>
      </c>
    </row>
    <row r="2596" spans="1:15" x14ac:dyDescent="0.3">
      <c r="A2596" s="343">
        <v>2594</v>
      </c>
      <c r="B2596" s="344">
        <v>140</v>
      </c>
      <c r="C2596" s="344">
        <v>100</v>
      </c>
      <c r="D2596" s="344">
        <v>55.099999999999994</v>
      </c>
      <c r="E2596" s="37"/>
      <c r="F2596" s="37"/>
      <c r="G2596" s="37"/>
      <c r="H2596" s="37"/>
      <c r="I2596" s="37"/>
      <c r="J2596" s="37"/>
      <c r="K2596" s="37"/>
      <c r="L2596" s="343">
        <v>2594</v>
      </c>
      <c r="M2596" s="345">
        <v>-40</v>
      </c>
      <c r="N2596" s="345">
        <v>-84.9</v>
      </c>
      <c r="O2596" s="345">
        <v>-44.900000000000006</v>
      </c>
    </row>
    <row r="2597" spans="1:15" x14ac:dyDescent="0.3">
      <c r="A2597" s="343">
        <v>2595</v>
      </c>
      <c r="B2597" s="344">
        <v>140</v>
      </c>
      <c r="C2597" s="344">
        <v>100</v>
      </c>
      <c r="D2597" s="344">
        <v>55</v>
      </c>
      <c r="E2597" s="37"/>
      <c r="F2597" s="37"/>
      <c r="G2597" s="37"/>
      <c r="H2597" s="37"/>
      <c r="I2597" s="37"/>
      <c r="J2597" s="37"/>
      <c r="K2597" s="37"/>
      <c r="L2597" s="343">
        <v>2595</v>
      </c>
      <c r="M2597" s="345">
        <v>-40</v>
      </c>
      <c r="N2597" s="345">
        <v>-85</v>
      </c>
      <c r="O2597" s="345">
        <v>-45</v>
      </c>
    </row>
    <row r="2598" spans="1:15" x14ac:dyDescent="0.3">
      <c r="A2598" s="343">
        <v>2596</v>
      </c>
      <c r="B2598" s="344">
        <v>140</v>
      </c>
      <c r="C2598" s="344">
        <v>100</v>
      </c>
      <c r="D2598" s="344">
        <v>54.9</v>
      </c>
      <c r="E2598" s="37"/>
      <c r="F2598" s="37"/>
      <c r="G2598" s="37"/>
      <c r="H2598" s="37"/>
      <c r="I2598" s="37"/>
      <c r="J2598" s="37"/>
      <c r="K2598" s="37"/>
      <c r="L2598" s="343">
        <v>2596</v>
      </c>
      <c r="M2598" s="345">
        <v>-40</v>
      </c>
      <c r="N2598" s="345">
        <v>-85.1</v>
      </c>
      <c r="O2598" s="345">
        <v>-45.1</v>
      </c>
    </row>
    <row r="2599" spans="1:15" x14ac:dyDescent="0.3">
      <c r="A2599" s="343">
        <v>2597</v>
      </c>
      <c r="B2599" s="344">
        <v>140</v>
      </c>
      <c r="C2599" s="344">
        <v>100</v>
      </c>
      <c r="D2599" s="344">
        <v>54.8</v>
      </c>
      <c r="E2599" s="37"/>
      <c r="F2599" s="37"/>
      <c r="G2599" s="37"/>
      <c r="H2599" s="37"/>
      <c r="I2599" s="37"/>
      <c r="J2599" s="37"/>
      <c r="K2599" s="37"/>
      <c r="L2599" s="343">
        <v>2597</v>
      </c>
      <c r="M2599" s="345">
        <v>-40</v>
      </c>
      <c r="N2599" s="345">
        <v>-85.2</v>
      </c>
      <c r="O2599" s="345">
        <v>-45.2</v>
      </c>
    </row>
    <row r="2600" spans="1:15" x14ac:dyDescent="0.3">
      <c r="A2600" s="343">
        <v>2598</v>
      </c>
      <c r="B2600" s="344">
        <v>140</v>
      </c>
      <c r="C2600" s="344">
        <v>100</v>
      </c>
      <c r="D2600" s="344">
        <v>54.699999999999996</v>
      </c>
      <c r="E2600" s="37"/>
      <c r="F2600" s="37"/>
      <c r="G2600" s="37"/>
      <c r="H2600" s="37"/>
      <c r="I2600" s="37"/>
      <c r="J2600" s="37"/>
      <c r="K2600" s="37"/>
      <c r="L2600" s="343">
        <v>2598</v>
      </c>
      <c r="M2600" s="345">
        <v>-40</v>
      </c>
      <c r="N2600" s="345">
        <v>-85.300000000000011</v>
      </c>
      <c r="O2600" s="345">
        <v>-45.300000000000004</v>
      </c>
    </row>
    <row r="2601" spans="1:15" x14ac:dyDescent="0.3">
      <c r="A2601" s="343">
        <v>2599</v>
      </c>
      <c r="B2601" s="344">
        <v>140</v>
      </c>
      <c r="C2601" s="344">
        <v>100</v>
      </c>
      <c r="D2601" s="344">
        <v>54.599999999999994</v>
      </c>
      <c r="E2601" s="37"/>
      <c r="F2601" s="37"/>
      <c r="G2601" s="37"/>
      <c r="H2601" s="37"/>
      <c r="I2601" s="37"/>
      <c r="J2601" s="37"/>
      <c r="K2601" s="37"/>
      <c r="L2601" s="343">
        <v>2599</v>
      </c>
      <c r="M2601" s="345">
        <v>-40</v>
      </c>
      <c r="N2601" s="345">
        <v>-85.4</v>
      </c>
      <c r="O2601" s="345">
        <v>-45.400000000000006</v>
      </c>
    </row>
    <row r="2602" spans="1:15" x14ac:dyDescent="0.3">
      <c r="A2602" s="343">
        <v>2600</v>
      </c>
      <c r="B2602" s="344">
        <v>140</v>
      </c>
      <c r="C2602" s="344">
        <v>100</v>
      </c>
      <c r="D2602" s="344">
        <v>54.5</v>
      </c>
      <c r="E2602" s="37"/>
      <c r="F2602" s="37"/>
      <c r="G2602" s="37"/>
      <c r="H2602" s="37"/>
      <c r="I2602" s="37"/>
      <c r="J2602" s="37"/>
      <c r="K2602" s="37"/>
      <c r="L2602" s="343">
        <v>2600</v>
      </c>
      <c r="M2602" s="345">
        <v>-40</v>
      </c>
      <c r="N2602" s="345">
        <v>-85.5</v>
      </c>
      <c r="O2602" s="345">
        <v>-45.5</v>
      </c>
    </row>
    <row r="2603" spans="1:15" x14ac:dyDescent="0.3">
      <c r="A2603" s="343">
        <v>2601</v>
      </c>
      <c r="B2603" s="344">
        <v>140</v>
      </c>
      <c r="C2603" s="344">
        <v>100</v>
      </c>
      <c r="D2603" s="344">
        <v>54.4</v>
      </c>
      <c r="E2603" s="37"/>
      <c r="F2603" s="37"/>
      <c r="G2603" s="37"/>
      <c r="H2603" s="37"/>
      <c r="I2603" s="37"/>
      <c r="J2603" s="37"/>
      <c r="K2603" s="37"/>
      <c r="L2603" s="343">
        <v>2601</v>
      </c>
      <c r="M2603" s="345">
        <v>-40</v>
      </c>
      <c r="N2603" s="345">
        <v>-85.6</v>
      </c>
      <c r="O2603" s="345">
        <v>-45.6</v>
      </c>
    </row>
    <row r="2604" spans="1:15" x14ac:dyDescent="0.3">
      <c r="A2604" s="343">
        <v>2602</v>
      </c>
      <c r="B2604" s="344">
        <v>140</v>
      </c>
      <c r="C2604" s="344">
        <v>100</v>
      </c>
      <c r="D2604" s="344">
        <v>54.3</v>
      </c>
      <c r="E2604" s="37"/>
      <c r="F2604" s="37"/>
      <c r="G2604" s="37"/>
      <c r="H2604" s="37"/>
      <c r="I2604" s="37"/>
      <c r="J2604" s="37"/>
      <c r="K2604" s="37"/>
      <c r="L2604" s="343">
        <v>2602</v>
      </c>
      <c r="M2604" s="345">
        <v>-40</v>
      </c>
      <c r="N2604" s="345">
        <v>-85.7</v>
      </c>
      <c r="O2604" s="345">
        <v>-45.7</v>
      </c>
    </row>
    <row r="2605" spans="1:15" x14ac:dyDescent="0.3">
      <c r="A2605" s="343">
        <v>2603</v>
      </c>
      <c r="B2605" s="344">
        <v>140</v>
      </c>
      <c r="C2605" s="344">
        <v>100</v>
      </c>
      <c r="D2605" s="344">
        <v>54.199999999999996</v>
      </c>
      <c r="E2605" s="37"/>
      <c r="F2605" s="37"/>
      <c r="G2605" s="37"/>
      <c r="H2605" s="37"/>
      <c r="I2605" s="37"/>
      <c r="J2605" s="37"/>
      <c r="K2605" s="37"/>
      <c r="L2605" s="343">
        <v>2603</v>
      </c>
      <c r="M2605" s="345">
        <v>-40</v>
      </c>
      <c r="N2605" s="345">
        <v>-85.800000000000011</v>
      </c>
      <c r="O2605" s="345">
        <v>-45.800000000000004</v>
      </c>
    </row>
    <row r="2606" spans="1:15" x14ac:dyDescent="0.3">
      <c r="A2606" s="343">
        <v>2604</v>
      </c>
      <c r="B2606" s="344">
        <v>140</v>
      </c>
      <c r="C2606" s="344">
        <v>100</v>
      </c>
      <c r="D2606" s="344">
        <v>54.099999999999994</v>
      </c>
      <c r="E2606" s="37"/>
      <c r="F2606" s="37"/>
      <c r="G2606" s="37"/>
      <c r="H2606" s="37"/>
      <c r="I2606" s="37"/>
      <c r="J2606" s="37"/>
      <c r="K2606" s="37"/>
      <c r="L2606" s="343">
        <v>2604</v>
      </c>
      <c r="M2606" s="345">
        <v>-40</v>
      </c>
      <c r="N2606" s="345">
        <v>-85.9</v>
      </c>
      <c r="O2606" s="345">
        <v>-45.900000000000006</v>
      </c>
    </row>
    <row r="2607" spans="1:15" x14ac:dyDescent="0.3">
      <c r="A2607" s="343">
        <v>2605</v>
      </c>
      <c r="B2607" s="344">
        <v>140</v>
      </c>
      <c r="C2607" s="344">
        <v>100</v>
      </c>
      <c r="D2607" s="344">
        <v>54</v>
      </c>
      <c r="E2607" s="37"/>
      <c r="F2607" s="37"/>
      <c r="G2607" s="37"/>
      <c r="H2607" s="37"/>
      <c r="I2607" s="37"/>
      <c r="J2607" s="37"/>
      <c r="K2607" s="37"/>
      <c r="L2607" s="343">
        <v>2605</v>
      </c>
      <c r="M2607" s="345">
        <v>-40</v>
      </c>
      <c r="N2607" s="345">
        <v>-86</v>
      </c>
      <c r="O2607" s="345">
        <v>-46</v>
      </c>
    </row>
    <row r="2608" spans="1:15" x14ac:dyDescent="0.3">
      <c r="A2608" s="343">
        <v>2606</v>
      </c>
      <c r="B2608" s="344">
        <v>140</v>
      </c>
      <c r="C2608" s="344">
        <v>100</v>
      </c>
      <c r="D2608" s="344">
        <v>53.9</v>
      </c>
      <c r="E2608" s="37"/>
      <c r="F2608" s="37"/>
      <c r="G2608" s="37"/>
      <c r="H2608" s="37"/>
      <c r="I2608" s="37"/>
      <c r="J2608" s="37"/>
      <c r="K2608" s="37"/>
      <c r="L2608" s="343">
        <v>2606</v>
      </c>
      <c r="M2608" s="345">
        <v>-40</v>
      </c>
      <c r="N2608" s="345">
        <v>-86.1</v>
      </c>
      <c r="O2608" s="345">
        <v>-46.1</v>
      </c>
    </row>
    <row r="2609" spans="1:15" x14ac:dyDescent="0.3">
      <c r="A2609" s="343">
        <v>2607</v>
      </c>
      <c r="B2609" s="344">
        <v>140</v>
      </c>
      <c r="C2609" s="344">
        <v>100</v>
      </c>
      <c r="D2609" s="344">
        <v>53.8</v>
      </c>
      <c r="E2609" s="37"/>
      <c r="F2609" s="37"/>
      <c r="G2609" s="37"/>
      <c r="H2609" s="37"/>
      <c r="I2609" s="37"/>
      <c r="J2609" s="37"/>
      <c r="K2609" s="37"/>
      <c r="L2609" s="343">
        <v>2607</v>
      </c>
      <c r="M2609" s="345">
        <v>-40</v>
      </c>
      <c r="N2609" s="345">
        <v>-86.2</v>
      </c>
      <c r="O2609" s="345">
        <v>-46.2</v>
      </c>
    </row>
    <row r="2610" spans="1:15" x14ac:dyDescent="0.3">
      <c r="A2610" s="343">
        <v>2608</v>
      </c>
      <c r="B2610" s="344">
        <v>140</v>
      </c>
      <c r="C2610" s="344">
        <v>100</v>
      </c>
      <c r="D2610" s="344">
        <v>53.699999999999996</v>
      </c>
      <c r="E2610" s="37"/>
      <c r="F2610" s="37"/>
      <c r="G2610" s="37"/>
      <c r="H2610" s="37"/>
      <c r="I2610" s="37"/>
      <c r="J2610" s="37"/>
      <c r="K2610" s="37"/>
      <c r="L2610" s="343">
        <v>2608</v>
      </c>
      <c r="M2610" s="345">
        <v>-40</v>
      </c>
      <c r="N2610" s="345">
        <v>-86.300000000000011</v>
      </c>
      <c r="O2610" s="345">
        <v>-46.300000000000004</v>
      </c>
    </row>
    <row r="2611" spans="1:15" x14ac:dyDescent="0.3">
      <c r="A2611" s="343">
        <v>2609</v>
      </c>
      <c r="B2611" s="344">
        <v>140</v>
      </c>
      <c r="C2611" s="344">
        <v>100</v>
      </c>
      <c r="D2611" s="344">
        <v>53.599999999999994</v>
      </c>
      <c r="E2611" s="37"/>
      <c r="F2611" s="37"/>
      <c r="G2611" s="37"/>
      <c r="H2611" s="37"/>
      <c r="I2611" s="37"/>
      <c r="J2611" s="37"/>
      <c r="K2611" s="37"/>
      <c r="L2611" s="343">
        <v>2609</v>
      </c>
      <c r="M2611" s="345">
        <v>-40</v>
      </c>
      <c r="N2611" s="345">
        <v>-86.4</v>
      </c>
      <c r="O2611" s="345">
        <v>-46.400000000000006</v>
      </c>
    </row>
    <row r="2612" spans="1:15" x14ac:dyDescent="0.3">
      <c r="A2612" s="343">
        <v>2610</v>
      </c>
      <c r="B2612" s="344">
        <v>140</v>
      </c>
      <c r="C2612" s="344">
        <v>100</v>
      </c>
      <c r="D2612" s="344">
        <v>53.5</v>
      </c>
      <c r="E2612" s="37"/>
      <c r="F2612" s="37"/>
      <c r="G2612" s="37"/>
      <c r="H2612" s="37"/>
      <c r="I2612" s="37"/>
      <c r="J2612" s="37"/>
      <c r="K2612" s="37"/>
      <c r="L2612" s="343">
        <v>2610</v>
      </c>
      <c r="M2612" s="345">
        <v>-40</v>
      </c>
      <c r="N2612" s="345">
        <v>-86.5</v>
      </c>
      <c r="O2612" s="345">
        <v>-46.5</v>
      </c>
    </row>
    <row r="2613" spans="1:15" x14ac:dyDescent="0.3">
      <c r="A2613" s="343">
        <v>2611</v>
      </c>
      <c r="B2613" s="344">
        <v>140</v>
      </c>
      <c r="C2613" s="344">
        <v>100</v>
      </c>
      <c r="D2613" s="344">
        <v>53.4</v>
      </c>
      <c r="E2613" s="37"/>
      <c r="F2613" s="37"/>
      <c r="G2613" s="37"/>
      <c r="H2613" s="37"/>
      <c r="I2613" s="37"/>
      <c r="J2613" s="37"/>
      <c r="K2613" s="37"/>
      <c r="L2613" s="343">
        <v>2611</v>
      </c>
      <c r="M2613" s="345">
        <v>-40</v>
      </c>
      <c r="N2613" s="345">
        <v>-86.6</v>
      </c>
      <c r="O2613" s="345">
        <v>-46.6</v>
      </c>
    </row>
    <row r="2614" spans="1:15" x14ac:dyDescent="0.3">
      <c r="A2614" s="343">
        <v>2612</v>
      </c>
      <c r="B2614" s="344">
        <v>140</v>
      </c>
      <c r="C2614" s="344">
        <v>100</v>
      </c>
      <c r="D2614" s="344">
        <v>53.3</v>
      </c>
      <c r="E2614" s="37"/>
      <c r="F2614" s="37"/>
      <c r="G2614" s="37"/>
      <c r="H2614" s="37"/>
      <c r="I2614" s="37"/>
      <c r="J2614" s="37"/>
      <c r="K2614" s="37"/>
      <c r="L2614" s="343">
        <v>2612</v>
      </c>
      <c r="M2614" s="345">
        <v>-40</v>
      </c>
      <c r="N2614" s="345">
        <v>-86.7</v>
      </c>
      <c r="O2614" s="345">
        <v>-46.7</v>
      </c>
    </row>
    <row r="2615" spans="1:15" x14ac:dyDescent="0.3">
      <c r="A2615" s="343">
        <v>2613</v>
      </c>
      <c r="B2615" s="344">
        <v>140</v>
      </c>
      <c r="C2615" s="344">
        <v>100</v>
      </c>
      <c r="D2615" s="344">
        <v>53.199999999999996</v>
      </c>
      <c r="E2615" s="37"/>
      <c r="F2615" s="37"/>
      <c r="G2615" s="37"/>
      <c r="H2615" s="37"/>
      <c r="I2615" s="37"/>
      <c r="J2615" s="37"/>
      <c r="K2615" s="37"/>
      <c r="L2615" s="343">
        <v>2613</v>
      </c>
      <c r="M2615" s="345">
        <v>-40</v>
      </c>
      <c r="N2615" s="345">
        <v>-86.800000000000011</v>
      </c>
      <c r="O2615" s="345">
        <v>-46.800000000000004</v>
      </c>
    </row>
    <row r="2616" spans="1:15" x14ac:dyDescent="0.3">
      <c r="A2616" s="343">
        <v>2614</v>
      </c>
      <c r="B2616" s="344">
        <v>140</v>
      </c>
      <c r="C2616" s="344">
        <v>100</v>
      </c>
      <c r="D2616" s="344">
        <v>53.099999999999994</v>
      </c>
      <c r="E2616" s="37"/>
      <c r="F2616" s="37"/>
      <c r="G2616" s="37"/>
      <c r="H2616" s="37"/>
      <c r="I2616" s="37"/>
      <c r="J2616" s="37"/>
      <c r="K2616" s="37"/>
      <c r="L2616" s="343">
        <v>2614</v>
      </c>
      <c r="M2616" s="345">
        <v>-40</v>
      </c>
      <c r="N2616" s="345">
        <v>-86.9</v>
      </c>
      <c r="O2616" s="345">
        <v>-46.900000000000006</v>
      </c>
    </row>
    <row r="2617" spans="1:15" x14ac:dyDescent="0.3">
      <c r="A2617" s="343">
        <v>2615</v>
      </c>
      <c r="B2617" s="344">
        <v>140</v>
      </c>
      <c r="C2617" s="344">
        <v>100</v>
      </c>
      <c r="D2617" s="344">
        <v>53</v>
      </c>
      <c r="E2617" s="37"/>
      <c r="F2617" s="37"/>
      <c r="G2617" s="37"/>
      <c r="H2617" s="37"/>
      <c r="I2617" s="37"/>
      <c r="J2617" s="37"/>
      <c r="K2617" s="37"/>
      <c r="L2617" s="343">
        <v>2615</v>
      </c>
      <c r="M2617" s="345">
        <v>-40</v>
      </c>
      <c r="N2617" s="345">
        <v>-87</v>
      </c>
      <c r="O2617" s="345">
        <v>-47</v>
      </c>
    </row>
    <row r="2618" spans="1:15" x14ac:dyDescent="0.3">
      <c r="A2618" s="343">
        <v>2616</v>
      </c>
      <c r="B2618" s="344">
        <v>140</v>
      </c>
      <c r="C2618" s="344">
        <v>100</v>
      </c>
      <c r="D2618" s="344">
        <v>52.9</v>
      </c>
      <c r="E2618" s="37"/>
      <c r="F2618" s="37"/>
      <c r="G2618" s="37"/>
      <c r="H2618" s="37"/>
      <c r="I2618" s="37"/>
      <c r="J2618" s="37"/>
      <c r="K2618" s="37"/>
      <c r="L2618" s="343">
        <v>2616</v>
      </c>
      <c r="M2618" s="345">
        <v>-40</v>
      </c>
      <c r="N2618" s="345">
        <v>-87.1</v>
      </c>
      <c r="O2618" s="345">
        <v>-47.1</v>
      </c>
    </row>
    <row r="2619" spans="1:15" x14ac:dyDescent="0.3">
      <c r="A2619" s="343">
        <v>2617</v>
      </c>
      <c r="B2619" s="344">
        <v>140</v>
      </c>
      <c r="C2619" s="344">
        <v>100</v>
      </c>
      <c r="D2619" s="344">
        <v>52.8</v>
      </c>
      <c r="E2619" s="37"/>
      <c r="F2619" s="37"/>
      <c r="G2619" s="37"/>
      <c r="H2619" s="37"/>
      <c r="I2619" s="37"/>
      <c r="J2619" s="37"/>
      <c r="K2619" s="37"/>
      <c r="L2619" s="343">
        <v>2617</v>
      </c>
      <c r="M2619" s="345">
        <v>-40</v>
      </c>
      <c r="N2619" s="345">
        <v>-87.2</v>
      </c>
      <c r="O2619" s="345">
        <v>-47.2</v>
      </c>
    </row>
    <row r="2620" spans="1:15" x14ac:dyDescent="0.3">
      <c r="A2620" s="343">
        <v>2618</v>
      </c>
      <c r="B2620" s="344">
        <v>140</v>
      </c>
      <c r="C2620" s="344">
        <v>100</v>
      </c>
      <c r="D2620" s="344">
        <v>52.699999999999996</v>
      </c>
      <c r="E2620" s="37"/>
      <c r="F2620" s="37"/>
      <c r="G2620" s="37"/>
      <c r="H2620" s="37"/>
      <c r="I2620" s="37"/>
      <c r="J2620" s="37"/>
      <c r="K2620" s="37"/>
      <c r="L2620" s="343">
        <v>2618</v>
      </c>
      <c r="M2620" s="345">
        <v>-40</v>
      </c>
      <c r="N2620" s="345">
        <v>-87.300000000000011</v>
      </c>
      <c r="O2620" s="345">
        <v>-47.300000000000004</v>
      </c>
    </row>
    <row r="2621" spans="1:15" x14ac:dyDescent="0.3">
      <c r="A2621" s="343">
        <v>2619</v>
      </c>
      <c r="B2621" s="344">
        <v>140</v>
      </c>
      <c r="C2621" s="344">
        <v>100</v>
      </c>
      <c r="D2621" s="344">
        <v>52.599999999999994</v>
      </c>
      <c r="E2621" s="37"/>
      <c r="F2621" s="37"/>
      <c r="G2621" s="37"/>
      <c r="H2621" s="37"/>
      <c r="I2621" s="37"/>
      <c r="J2621" s="37"/>
      <c r="K2621" s="37"/>
      <c r="L2621" s="343">
        <v>2619</v>
      </c>
      <c r="M2621" s="345">
        <v>-40</v>
      </c>
      <c r="N2621" s="345">
        <v>-87.4</v>
      </c>
      <c r="O2621" s="345">
        <v>-47.400000000000006</v>
      </c>
    </row>
    <row r="2622" spans="1:15" x14ac:dyDescent="0.3">
      <c r="A2622" s="343">
        <v>2620</v>
      </c>
      <c r="B2622" s="344">
        <v>140</v>
      </c>
      <c r="C2622" s="344">
        <v>100</v>
      </c>
      <c r="D2622" s="344">
        <v>52.5</v>
      </c>
      <c r="E2622" s="37"/>
      <c r="F2622" s="37"/>
      <c r="G2622" s="37"/>
      <c r="H2622" s="37"/>
      <c r="I2622" s="37"/>
      <c r="J2622" s="37"/>
      <c r="K2622" s="37"/>
      <c r="L2622" s="343">
        <v>2620</v>
      </c>
      <c r="M2622" s="345">
        <v>-40</v>
      </c>
      <c r="N2622" s="345">
        <v>-87.5</v>
      </c>
      <c r="O2622" s="345">
        <v>-47.5</v>
      </c>
    </row>
    <row r="2623" spans="1:15" x14ac:dyDescent="0.3">
      <c r="A2623" s="343">
        <v>2621</v>
      </c>
      <c r="B2623" s="344">
        <v>140</v>
      </c>
      <c r="C2623" s="344">
        <v>100</v>
      </c>
      <c r="D2623" s="344">
        <v>52.4</v>
      </c>
      <c r="E2623" s="37"/>
      <c r="F2623" s="37"/>
      <c r="G2623" s="37"/>
      <c r="H2623" s="37"/>
      <c r="I2623" s="37"/>
      <c r="J2623" s="37"/>
      <c r="K2623" s="37"/>
      <c r="L2623" s="343">
        <v>2621</v>
      </c>
      <c r="M2623" s="345">
        <v>-40</v>
      </c>
      <c r="N2623" s="345">
        <v>-87.6</v>
      </c>
      <c r="O2623" s="345">
        <v>-47.6</v>
      </c>
    </row>
    <row r="2624" spans="1:15" x14ac:dyDescent="0.3">
      <c r="A2624" s="343">
        <v>2622</v>
      </c>
      <c r="B2624" s="344">
        <v>140</v>
      </c>
      <c r="C2624" s="344">
        <v>100</v>
      </c>
      <c r="D2624" s="344">
        <v>52.3</v>
      </c>
      <c r="E2624" s="37"/>
      <c r="F2624" s="37"/>
      <c r="G2624" s="37"/>
      <c r="H2624" s="37"/>
      <c r="I2624" s="37"/>
      <c r="J2624" s="37"/>
      <c r="K2624" s="37"/>
      <c r="L2624" s="343">
        <v>2622</v>
      </c>
      <c r="M2624" s="345">
        <v>-40</v>
      </c>
      <c r="N2624" s="345">
        <v>-87.7</v>
      </c>
      <c r="O2624" s="345">
        <v>-47.7</v>
      </c>
    </row>
    <row r="2625" spans="1:15" x14ac:dyDescent="0.3">
      <c r="A2625" s="343">
        <v>2623</v>
      </c>
      <c r="B2625" s="344">
        <v>140</v>
      </c>
      <c r="C2625" s="344">
        <v>100</v>
      </c>
      <c r="D2625" s="344">
        <v>52.199999999999996</v>
      </c>
      <c r="E2625" s="37"/>
      <c r="F2625" s="37"/>
      <c r="G2625" s="37"/>
      <c r="H2625" s="37"/>
      <c r="I2625" s="37"/>
      <c r="J2625" s="37"/>
      <c r="K2625" s="37"/>
      <c r="L2625" s="343">
        <v>2623</v>
      </c>
      <c r="M2625" s="345">
        <v>-40</v>
      </c>
      <c r="N2625" s="345">
        <v>-87.800000000000011</v>
      </c>
      <c r="O2625" s="345">
        <v>-47.800000000000004</v>
      </c>
    </row>
    <row r="2626" spans="1:15" x14ac:dyDescent="0.3">
      <c r="A2626" s="343">
        <v>2624</v>
      </c>
      <c r="B2626" s="344">
        <v>140</v>
      </c>
      <c r="C2626" s="344">
        <v>100</v>
      </c>
      <c r="D2626" s="344">
        <v>52.099999999999994</v>
      </c>
      <c r="E2626" s="37"/>
      <c r="F2626" s="37"/>
      <c r="G2626" s="37"/>
      <c r="H2626" s="37"/>
      <c r="I2626" s="37"/>
      <c r="J2626" s="37"/>
      <c r="K2626" s="37"/>
      <c r="L2626" s="343">
        <v>2624</v>
      </c>
      <c r="M2626" s="345">
        <v>-40</v>
      </c>
      <c r="N2626" s="345">
        <v>-87.9</v>
      </c>
      <c r="O2626" s="345">
        <v>-47.900000000000006</v>
      </c>
    </row>
    <row r="2627" spans="1:15" x14ac:dyDescent="0.3">
      <c r="A2627" s="343">
        <v>2625</v>
      </c>
      <c r="B2627" s="344">
        <v>140</v>
      </c>
      <c r="C2627" s="344">
        <v>100</v>
      </c>
      <c r="D2627" s="344">
        <v>52</v>
      </c>
      <c r="E2627" s="37"/>
      <c r="F2627" s="37"/>
      <c r="G2627" s="37"/>
      <c r="H2627" s="37"/>
      <c r="I2627" s="37"/>
      <c r="J2627" s="37"/>
      <c r="K2627" s="37"/>
      <c r="L2627" s="343">
        <v>2625</v>
      </c>
      <c r="M2627" s="345">
        <v>-40</v>
      </c>
      <c r="N2627" s="345">
        <v>-88</v>
      </c>
      <c r="O2627" s="345">
        <v>-48</v>
      </c>
    </row>
    <row r="2628" spans="1:15" x14ac:dyDescent="0.3">
      <c r="A2628" s="343">
        <v>2626</v>
      </c>
      <c r="B2628" s="344">
        <v>140</v>
      </c>
      <c r="C2628" s="344">
        <v>100</v>
      </c>
      <c r="D2628" s="344">
        <v>51.9</v>
      </c>
      <c r="E2628" s="37"/>
      <c r="F2628" s="37"/>
      <c r="G2628" s="37"/>
      <c r="H2628" s="37"/>
      <c r="I2628" s="37"/>
      <c r="J2628" s="37"/>
      <c r="K2628" s="37"/>
      <c r="L2628" s="343">
        <v>2626</v>
      </c>
      <c r="M2628" s="345">
        <v>-40</v>
      </c>
      <c r="N2628" s="345">
        <v>-88.1</v>
      </c>
      <c r="O2628" s="345">
        <v>-48.1</v>
      </c>
    </row>
    <row r="2629" spans="1:15" x14ac:dyDescent="0.3">
      <c r="A2629" s="343">
        <v>2627</v>
      </c>
      <c r="B2629" s="344">
        <v>140</v>
      </c>
      <c r="C2629" s="344">
        <v>100</v>
      </c>
      <c r="D2629" s="344">
        <v>51.8</v>
      </c>
      <c r="E2629" s="37"/>
      <c r="F2629" s="37"/>
      <c r="G2629" s="37"/>
      <c r="H2629" s="37"/>
      <c r="I2629" s="37"/>
      <c r="J2629" s="37"/>
      <c r="K2629" s="37"/>
      <c r="L2629" s="343">
        <v>2627</v>
      </c>
      <c r="M2629" s="345">
        <v>-40</v>
      </c>
      <c r="N2629" s="345">
        <v>-88.2</v>
      </c>
      <c r="O2629" s="345">
        <v>-48.2</v>
      </c>
    </row>
    <row r="2630" spans="1:15" x14ac:dyDescent="0.3">
      <c r="A2630" s="343">
        <v>2628</v>
      </c>
      <c r="B2630" s="344">
        <v>140</v>
      </c>
      <c r="C2630" s="344">
        <v>100</v>
      </c>
      <c r="D2630" s="344">
        <v>51.699999999999996</v>
      </c>
      <c r="E2630" s="37"/>
      <c r="F2630" s="37"/>
      <c r="G2630" s="37"/>
      <c r="H2630" s="37"/>
      <c r="I2630" s="37"/>
      <c r="J2630" s="37"/>
      <c r="K2630" s="37"/>
      <c r="L2630" s="343">
        <v>2628</v>
      </c>
      <c r="M2630" s="345">
        <v>-40</v>
      </c>
      <c r="N2630" s="345">
        <v>-88.300000000000011</v>
      </c>
      <c r="O2630" s="345">
        <v>-48.300000000000004</v>
      </c>
    </row>
    <row r="2631" spans="1:15" x14ac:dyDescent="0.3">
      <c r="A2631" s="343">
        <v>2629</v>
      </c>
      <c r="B2631" s="344">
        <v>140</v>
      </c>
      <c r="C2631" s="344">
        <v>100</v>
      </c>
      <c r="D2631" s="344">
        <v>51.599999999999994</v>
      </c>
      <c r="E2631" s="37"/>
      <c r="F2631" s="37"/>
      <c r="G2631" s="37"/>
      <c r="H2631" s="37"/>
      <c r="I2631" s="37"/>
      <c r="J2631" s="37"/>
      <c r="K2631" s="37"/>
      <c r="L2631" s="343">
        <v>2629</v>
      </c>
      <c r="M2631" s="345">
        <v>-40</v>
      </c>
      <c r="N2631" s="345">
        <v>-88.4</v>
      </c>
      <c r="O2631" s="345">
        <v>-48.400000000000006</v>
      </c>
    </row>
    <row r="2632" spans="1:15" x14ac:dyDescent="0.3">
      <c r="A2632" s="343">
        <v>2630</v>
      </c>
      <c r="B2632" s="344">
        <v>140</v>
      </c>
      <c r="C2632" s="344">
        <v>100</v>
      </c>
      <c r="D2632" s="344">
        <v>51.5</v>
      </c>
      <c r="E2632" s="37"/>
      <c r="F2632" s="37"/>
      <c r="G2632" s="37"/>
      <c r="H2632" s="37"/>
      <c r="I2632" s="37"/>
      <c r="J2632" s="37"/>
      <c r="K2632" s="37"/>
      <c r="L2632" s="343">
        <v>2630</v>
      </c>
      <c r="M2632" s="345">
        <v>-40</v>
      </c>
      <c r="N2632" s="345">
        <v>-88.5</v>
      </c>
      <c r="O2632" s="345">
        <v>-48.5</v>
      </c>
    </row>
    <row r="2633" spans="1:15" x14ac:dyDescent="0.3">
      <c r="A2633" s="343">
        <v>2631</v>
      </c>
      <c r="B2633" s="344">
        <v>140</v>
      </c>
      <c r="C2633" s="344">
        <v>100</v>
      </c>
      <c r="D2633" s="344">
        <v>51.4</v>
      </c>
      <c r="E2633" s="37"/>
      <c r="F2633" s="37"/>
      <c r="G2633" s="37"/>
      <c r="H2633" s="37"/>
      <c r="I2633" s="37"/>
      <c r="J2633" s="37"/>
      <c r="K2633" s="37"/>
      <c r="L2633" s="343">
        <v>2631</v>
      </c>
      <c r="M2633" s="345">
        <v>-40</v>
      </c>
      <c r="N2633" s="345">
        <v>-88.6</v>
      </c>
      <c r="O2633" s="345">
        <v>-48.6</v>
      </c>
    </row>
    <row r="2634" spans="1:15" x14ac:dyDescent="0.3">
      <c r="A2634" s="343">
        <v>2632</v>
      </c>
      <c r="B2634" s="344">
        <v>140</v>
      </c>
      <c r="C2634" s="344">
        <v>100</v>
      </c>
      <c r="D2634" s="344">
        <v>51.3</v>
      </c>
      <c r="E2634" s="37"/>
      <c r="F2634" s="37"/>
      <c r="G2634" s="37"/>
      <c r="H2634" s="37"/>
      <c r="I2634" s="37"/>
      <c r="J2634" s="37"/>
      <c r="K2634" s="37"/>
      <c r="L2634" s="343">
        <v>2632</v>
      </c>
      <c r="M2634" s="345">
        <v>-40</v>
      </c>
      <c r="N2634" s="345">
        <v>-88.7</v>
      </c>
      <c r="O2634" s="345">
        <v>-48.7</v>
      </c>
    </row>
    <row r="2635" spans="1:15" x14ac:dyDescent="0.3">
      <c r="A2635" s="343">
        <v>2633</v>
      </c>
      <c r="B2635" s="344">
        <v>140</v>
      </c>
      <c r="C2635" s="344">
        <v>100</v>
      </c>
      <c r="D2635" s="344">
        <v>51.199999999999996</v>
      </c>
      <c r="E2635" s="37"/>
      <c r="F2635" s="37"/>
      <c r="G2635" s="37"/>
      <c r="H2635" s="37"/>
      <c r="I2635" s="37"/>
      <c r="J2635" s="37"/>
      <c r="K2635" s="37"/>
      <c r="L2635" s="343">
        <v>2633</v>
      </c>
      <c r="M2635" s="345">
        <v>-40</v>
      </c>
      <c r="N2635" s="345">
        <v>-88.800000000000011</v>
      </c>
      <c r="O2635" s="345">
        <v>-48.800000000000004</v>
      </c>
    </row>
    <row r="2636" spans="1:15" x14ac:dyDescent="0.3">
      <c r="A2636" s="343">
        <v>2634</v>
      </c>
      <c r="B2636" s="344">
        <v>140</v>
      </c>
      <c r="C2636" s="344">
        <v>100</v>
      </c>
      <c r="D2636" s="344">
        <v>51.099999999999994</v>
      </c>
      <c r="E2636" s="37"/>
      <c r="F2636" s="37"/>
      <c r="G2636" s="37"/>
      <c r="H2636" s="37"/>
      <c r="I2636" s="37"/>
      <c r="J2636" s="37"/>
      <c r="K2636" s="37"/>
      <c r="L2636" s="343">
        <v>2634</v>
      </c>
      <c r="M2636" s="345">
        <v>-40</v>
      </c>
      <c r="N2636" s="345">
        <v>-88.9</v>
      </c>
      <c r="O2636" s="345">
        <v>-48.900000000000006</v>
      </c>
    </row>
    <row r="2637" spans="1:15" x14ac:dyDescent="0.3">
      <c r="A2637" s="343">
        <v>2635</v>
      </c>
      <c r="B2637" s="344">
        <v>140</v>
      </c>
      <c r="C2637" s="344">
        <v>100</v>
      </c>
      <c r="D2637" s="344">
        <v>51</v>
      </c>
      <c r="E2637" s="37"/>
      <c r="F2637" s="37"/>
      <c r="G2637" s="37"/>
      <c r="H2637" s="37"/>
      <c r="I2637" s="37"/>
      <c r="J2637" s="37"/>
      <c r="K2637" s="37"/>
      <c r="L2637" s="343">
        <v>2635</v>
      </c>
      <c r="M2637" s="345">
        <v>-40</v>
      </c>
      <c r="N2637" s="345">
        <v>-89</v>
      </c>
      <c r="O2637" s="345">
        <v>-49</v>
      </c>
    </row>
    <row r="2638" spans="1:15" x14ac:dyDescent="0.3">
      <c r="A2638" s="343">
        <v>2636</v>
      </c>
      <c r="B2638" s="344">
        <v>140</v>
      </c>
      <c r="C2638" s="344">
        <v>100</v>
      </c>
      <c r="D2638" s="344">
        <v>50.9</v>
      </c>
      <c r="E2638" s="37"/>
      <c r="F2638" s="37"/>
      <c r="G2638" s="37"/>
      <c r="H2638" s="37"/>
      <c r="I2638" s="37"/>
      <c r="J2638" s="37"/>
      <c r="K2638" s="37"/>
      <c r="L2638" s="343">
        <v>2636</v>
      </c>
      <c r="M2638" s="345">
        <v>-40</v>
      </c>
      <c r="N2638" s="345">
        <v>-89.1</v>
      </c>
      <c r="O2638" s="345">
        <v>-49.1</v>
      </c>
    </row>
    <row r="2639" spans="1:15" x14ac:dyDescent="0.3">
      <c r="A2639" s="343">
        <v>2637</v>
      </c>
      <c r="B2639" s="344">
        <v>140</v>
      </c>
      <c r="C2639" s="344">
        <v>100</v>
      </c>
      <c r="D2639" s="344">
        <v>50.8</v>
      </c>
      <c r="E2639" s="37"/>
      <c r="F2639" s="37"/>
      <c r="G2639" s="37"/>
      <c r="H2639" s="37"/>
      <c r="I2639" s="37"/>
      <c r="J2639" s="37"/>
      <c r="K2639" s="37"/>
      <c r="L2639" s="343">
        <v>2637</v>
      </c>
      <c r="M2639" s="345">
        <v>-40</v>
      </c>
      <c r="N2639" s="345">
        <v>-89.2</v>
      </c>
      <c r="O2639" s="345">
        <v>-49.2</v>
      </c>
    </row>
    <row r="2640" spans="1:15" x14ac:dyDescent="0.3">
      <c r="A2640" s="343">
        <v>2638</v>
      </c>
      <c r="B2640" s="344">
        <v>140</v>
      </c>
      <c r="C2640" s="344">
        <v>100</v>
      </c>
      <c r="D2640" s="344">
        <v>50.699999999999996</v>
      </c>
      <c r="E2640" s="37"/>
      <c r="F2640" s="37"/>
      <c r="G2640" s="37"/>
      <c r="H2640" s="37"/>
      <c r="I2640" s="37"/>
      <c r="J2640" s="37"/>
      <c r="K2640" s="37"/>
      <c r="L2640" s="343">
        <v>2638</v>
      </c>
      <c r="M2640" s="345">
        <v>-40</v>
      </c>
      <c r="N2640" s="345">
        <v>-89.300000000000011</v>
      </c>
      <c r="O2640" s="345">
        <v>-49.300000000000004</v>
      </c>
    </row>
    <row r="2641" spans="1:15" x14ac:dyDescent="0.3">
      <c r="A2641" s="343">
        <v>2639</v>
      </c>
      <c r="B2641" s="344">
        <v>140</v>
      </c>
      <c r="C2641" s="344">
        <v>100</v>
      </c>
      <c r="D2641" s="344">
        <v>50.599999999999994</v>
      </c>
      <c r="E2641" s="37"/>
      <c r="F2641" s="37"/>
      <c r="G2641" s="37"/>
      <c r="H2641" s="37"/>
      <c r="I2641" s="37"/>
      <c r="J2641" s="37"/>
      <c r="K2641" s="37"/>
      <c r="L2641" s="343">
        <v>2639</v>
      </c>
      <c r="M2641" s="345">
        <v>-40</v>
      </c>
      <c r="N2641" s="345">
        <v>-89.4</v>
      </c>
      <c r="O2641" s="345">
        <v>-49.400000000000006</v>
      </c>
    </row>
    <row r="2642" spans="1:15" x14ac:dyDescent="0.3">
      <c r="A2642" s="343">
        <v>2640</v>
      </c>
      <c r="B2642" s="344">
        <v>140</v>
      </c>
      <c r="C2642" s="344">
        <v>100</v>
      </c>
      <c r="D2642" s="344">
        <v>50.5</v>
      </c>
      <c r="E2642" s="37"/>
      <c r="F2642" s="37"/>
      <c r="G2642" s="37"/>
      <c r="H2642" s="37"/>
      <c r="I2642" s="37"/>
      <c r="J2642" s="37"/>
      <c r="K2642" s="37"/>
      <c r="L2642" s="343">
        <v>2640</v>
      </c>
      <c r="M2642" s="345">
        <v>-40</v>
      </c>
      <c r="N2642" s="345">
        <v>-89.5</v>
      </c>
      <c r="O2642" s="345">
        <v>-49.5</v>
      </c>
    </row>
    <row r="2643" spans="1:15" x14ac:dyDescent="0.3">
      <c r="A2643" s="343">
        <v>2641</v>
      </c>
      <c r="B2643" s="344">
        <v>140</v>
      </c>
      <c r="C2643" s="344">
        <v>100</v>
      </c>
      <c r="D2643" s="344">
        <v>50.4</v>
      </c>
      <c r="E2643" s="37"/>
      <c r="F2643" s="37"/>
      <c r="G2643" s="37"/>
      <c r="H2643" s="37"/>
      <c r="I2643" s="37"/>
      <c r="J2643" s="37"/>
      <c r="K2643" s="37"/>
      <c r="L2643" s="343">
        <v>2641</v>
      </c>
      <c r="M2643" s="345">
        <v>-40</v>
      </c>
      <c r="N2643" s="345">
        <v>-89.6</v>
      </c>
      <c r="O2643" s="345">
        <v>-49.6</v>
      </c>
    </row>
    <row r="2644" spans="1:15" x14ac:dyDescent="0.3">
      <c r="A2644" s="343">
        <v>2642</v>
      </c>
      <c r="B2644" s="344">
        <v>140</v>
      </c>
      <c r="C2644" s="344">
        <v>100</v>
      </c>
      <c r="D2644" s="344">
        <v>50.3</v>
      </c>
      <c r="E2644" s="37"/>
      <c r="F2644" s="37"/>
      <c r="G2644" s="37"/>
      <c r="H2644" s="37"/>
      <c r="I2644" s="37"/>
      <c r="J2644" s="37"/>
      <c r="K2644" s="37"/>
      <c r="L2644" s="343">
        <v>2642</v>
      </c>
      <c r="M2644" s="345">
        <v>-40</v>
      </c>
      <c r="N2644" s="345">
        <v>-89.7</v>
      </c>
      <c r="O2644" s="345">
        <v>-49.7</v>
      </c>
    </row>
    <row r="2645" spans="1:15" x14ac:dyDescent="0.3">
      <c r="A2645" s="343">
        <v>2643</v>
      </c>
      <c r="B2645" s="344">
        <v>140</v>
      </c>
      <c r="C2645" s="344">
        <v>100</v>
      </c>
      <c r="D2645" s="344">
        <v>50.199999999999996</v>
      </c>
      <c r="E2645" s="37"/>
      <c r="F2645" s="37"/>
      <c r="G2645" s="37"/>
      <c r="H2645" s="37"/>
      <c r="I2645" s="37"/>
      <c r="J2645" s="37"/>
      <c r="K2645" s="37"/>
      <c r="L2645" s="343">
        <v>2643</v>
      </c>
      <c r="M2645" s="345">
        <v>-40</v>
      </c>
      <c r="N2645" s="345">
        <v>-89.800000000000011</v>
      </c>
      <c r="O2645" s="345">
        <v>-49.800000000000004</v>
      </c>
    </row>
    <row r="2646" spans="1:15" x14ac:dyDescent="0.3">
      <c r="A2646" s="343">
        <v>2644</v>
      </c>
      <c r="B2646" s="344">
        <v>140</v>
      </c>
      <c r="C2646" s="344">
        <v>100</v>
      </c>
      <c r="D2646" s="344">
        <v>50.099999999999994</v>
      </c>
      <c r="E2646" s="37"/>
      <c r="F2646" s="37"/>
      <c r="G2646" s="37"/>
      <c r="H2646" s="37"/>
      <c r="I2646" s="37"/>
      <c r="J2646" s="37"/>
      <c r="K2646" s="37"/>
      <c r="L2646" s="343">
        <v>2644</v>
      </c>
      <c r="M2646" s="345">
        <v>-40</v>
      </c>
      <c r="N2646" s="345">
        <v>-89.9</v>
      </c>
      <c r="O2646" s="345">
        <v>-49.900000000000006</v>
      </c>
    </row>
    <row r="2647" spans="1:15" x14ac:dyDescent="0.3">
      <c r="A2647" s="343">
        <v>2645</v>
      </c>
      <c r="B2647" s="344">
        <v>140</v>
      </c>
      <c r="C2647" s="344">
        <v>100</v>
      </c>
      <c r="D2647" s="344">
        <v>50</v>
      </c>
      <c r="E2647" s="37"/>
      <c r="F2647" s="37"/>
      <c r="G2647" s="37"/>
      <c r="H2647" s="37"/>
      <c r="I2647" s="37"/>
      <c r="J2647" s="37"/>
      <c r="K2647" s="37"/>
      <c r="L2647" s="343">
        <v>2645</v>
      </c>
      <c r="M2647" s="345">
        <v>-40</v>
      </c>
      <c r="N2647" s="345">
        <v>-90</v>
      </c>
      <c r="O2647" s="345">
        <v>-50</v>
      </c>
    </row>
    <row r="2648" spans="1:15" x14ac:dyDescent="0.3">
      <c r="A2648" s="343">
        <v>2646</v>
      </c>
      <c r="B2648" s="344">
        <v>140</v>
      </c>
      <c r="C2648" s="344">
        <v>100</v>
      </c>
      <c r="D2648" s="344">
        <v>49.9</v>
      </c>
      <c r="E2648" s="37"/>
      <c r="F2648" s="37"/>
      <c r="G2648" s="37"/>
      <c r="H2648" s="37"/>
      <c r="I2648" s="37"/>
      <c r="J2648" s="37"/>
      <c r="K2648" s="37"/>
      <c r="L2648" s="343">
        <v>2646</v>
      </c>
      <c r="M2648" s="345">
        <v>-40</v>
      </c>
      <c r="N2648" s="345">
        <v>-90.1</v>
      </c>
      <c r="O2648" s="345">
        <v>-50.1</v>
      </c>
    </row>
    <row r="2649" spans="1:15" x14ac:dyDescent="0.3">
      <c r="A2649" s="343">
        <v>2647</v>
      </c>
      <c r="B2649" s="344">
        <v>140</v>
      </c>
      <c r="C2649" s="344">
        <v>100</v>
      </c>
      <c r="D2649" s="344">
        <v>49.8</v>
      </c>
      <c r="E2649" s="37"/>
      <c r="F2649" s="37"/>
      <c r="G2649" s="37"/>
      <c r="H2649" s="37"/>
      <c r="I2649" s="37"/>
      <c r="J2649" s="37"/>
      <c r="K2649" s="37"/>
      <c r="L2649" s="343">
        <v>2647</v>
      </c>
      <c r="M2649" s="345">
        <v>-40</v>
      </c>
      <c r="N2649" s="345">
        <v>-90.2</v>
      </c>
      <c r="O2649" s="345">
        <v>-50.2</v>
      </c>
    </row>
    <row r="2650" spans="1:15" x14ac:dyDescent="0.3">
      <c r="A2650" s="343">
        <v>2648</v>
      </c>
      <c r="B2650" s="344">
        <v>140</v>
      </c>
      <c r="C2650" s="344">
        <v>100</v>
      </c>
      <c r="D2650" s="344">
        <v>49.699999999999996</v>
      </c>
      <c r="E2650" s="37"/>
      <c r="F2650" s="37"/>
      <c r="G2650" s="37"/>
      <c r="H2650" s="37"/>
      <c r="I2650" s="37"/>
      <c r="J2650" s="37"/>
      <c r="K2650" s="37"/>
      <c r="L2650" s="343">
        <v>2648</v>
      </c>
      <c r="M2650" s="345">
        <v>-40</v>
      </c>
      <c r="N2650" s="345">
        <v>-90.300000000000011</v>
      </c>
      <c r="O2650" s="345">
        <v>-50.300000000000004</v>
      </c>
    </row>
    <row r="2651" spans="1:15" x14ac:dyDescent="0.3">
      <c r="A2651" s="343">
        <v>2649</v>
      </c>
      <c r="B2651" s="344">
        <v>140</v>
      </c>
      <c r="C2651" s="344">
        <v>100</v>
      </c>
      <c r="D2651" s="344">
        <v>49.599999999999994</v>
      </c>
      <c r="E2651" s="37"/>
      <c r="F2651" s="37"/>
      <c r="G2651" s="37"/>
      <c r="H2651" s="37"/>
      <c r="I2651" s="37"/>
      <c r="J2651" s="37"/>
      <c r="K2651" s="37"/>
      <c r="L2651" s="343">
        <v>2649</v>
      </c>
      <c r="M2651" s="345">
        <v>-40</v>
      </c>
      <c r="N2651" s="345">
        <v>-90.4</v>
      </c>
      <c r="O2651" s="345">
        <v>-50.400000000000006</v>
      </c>
    </row>
    <row r="2652" spans="1:15" x14ac:dyDescent="0.3">
      <c r="A2652" s="343">
        <v>2650</v>
      </c>
      <c r="B2652" s="344">
        <v>140</v>
      </c>
      <c r="C2652" s="344">
        <v>100</v>
      </c>
      <c r="D2652" s="344">
        <v>49.5</v>
      </c>
      <c r="E2652" s="37"/>
      <c r="F2652" s="37"/>
      <c r="G2652" s="37"/>
      <c r="H2652" s="37"/>
      <c r="I2652" s="37"/>
      <c r="J2652" s="37"/>
      <c r="K2652" s="37"/>
      <c r="L2652" s="343">
        <v>2650</v>
      </c>
      <c r="M2652" s="345">
        <v>-40</v>
      </c>
      <c r="N2652" s="345">
        <v>-90.5</v>
      </c>
      <c r="O2652" s="345">
        <v>-50.5</v>
      </c>
    </row>
    <row r="2653" spans="1:15" x14ac:dyDescent="0.3">
      <c r="A2653" s="343">
        <v>2651</v>
      </c>
      <c r="B2653" s="344">
        <v>140</v>
      </c>
      <c r="C2653" s="344">
        <v>100</v>
      </c>
      <c r="D2653" s="344">
        <v>49.4</v>
      </c>
      <c r="E2653" s="37"/>
      <c r="F2653" s="37"/>
      <c r="G2653" s="37"/>
      <c r="H2653" s="37"/>
      <c r="I2653" s="37"/>
      <c r="J2653" s="37"/>
      <c r="K2653" s="37"/>
      <c r="L2653" s="343">
        <v>2651</v>
      </c>
      <c r="M2653" s="345">
        <v>-40</v>
      </c>
      <c r="N2653" s="345">
        <v>-90.6</v>
      </c>
      <c r="O2653" s="345">
        <v>-50.6</v>
      </c>
    </row>
    <row r="2654" spans="1:15" x14ac:dyDescent="0.3">
      <c r="A2654" s="343">
        <v>2652</v>
      </c>
      <c r="B2654" s="344">
        <v>140</v>
      </c>
      <c r="C2654" s="344">
        <v>100</v>
      </c>
      <c r="D2654" s="344">
        <v>49.3</v>
      </c>
      <c r="E2654" s="37"/>
      <c r="F2654" s="37"/>
      <c r="G2654" s="37"/>
      <c r="H2654" s="37"/>
      <c r="I2654" s="37"/>
      <c r="J2654" s="37"/>
      <c r="K2654" s="37"/>
      <c r="L2654" s="343">
        <v>2652</v>
      </c>
      <c r="M2654" s="345">
        <v>-40</v>
      </c>
      <c r="N2654" s="345">
        <v>-90.7</v>
      </c>
      <c r="O2654" s="345">
        <v>-50.7</v>
      </c>
    </row>
    <row r="2655" spans="1:15" x14ac:dyDescent="0.3">
      <c r="A2655" s="343">
        <v>2653</v>
      </c>
      <c r="B2655" s="344">
        <v>140</v>
      </c>
      <c r="C2655" s="344">
        <v>100</v>
      </c>
      <c r="D2655" s="344">
        <v>49.199999999999996</v>
      </c>
      <c r="E2655" s="37"/>
      <c r="F2655" s="37"/>
      <c r="G2655" s="37"/>
      <c r="H2655" s="37"/>
      <c r="I2655" s="37"/>
      <c r="J2655" s="37"/>
      <c r="K2655" s="37"/>
      <c r="L2655" s="343">
        <v>2653</v>
      </c>
      <c r="M2655" s="345">
        <v>-40</v>
      </c>
      <c r="N2655" s="345">
        <v>-90.800000000000011</v>
      </c>
      <c r="O2655" s="345">
        <v>-50.800000000000004</v>
      </c>
    </row>
    <row r="2656" spans="1:15" x14ac:dyDescent="0.3">
      <c r="A2656" s="343">
        <v>2654</v>
      </c>
      <c r="B2656" s="344">
        <v>140</v>
      </c>
      <c r="C2656" s="344">
        <v>100</v>
      </c>
      <c r="D2656" s="344">
        <v>49.099999999999994</v>
      </c>
      <c r="E2656" s="37"/>
      <c r="F2656" s="37"/>
      <c r="G2656" s="37"/>
      <c r="H2656" s="37"/>
      <c r="I2656" s="37"/>
      <c r="J2656" s="37"/>
      <c r="K2656" s="37"/>
      <c r="L2656" s="343">
        <v>2654</v>
      </c>
      <c r="M2656" s="345">
        <v>-40</v>
      </c>
      <c r="N2656" s="345">
        <v>-90.9</v>
      </c>
      <c r="O2656" s="345">
        <v>-50.900000000000006</v>
      </c>
    </row>
    <row r="2657" spans="1:15" x14ac:dyDescent="0.3">
      <c r="A2657" s="343">
        <v>2655</v>
      </c>
      <c r="B2657" s="344">
        <v>140</v>
      </c>
      <c r="C2657" s="344">
        <v>100</v>
      </c>
      <c r="D2657" s="344">
        <v>49</v>
      </c>
      <c r="E2657" s="37"/>
      <c r="F2657" s="37"/>
      <c r="G2657" s="37"/>
      <c r="H2657" s="37"/>
      <c r="I2657" s="37"/>
      <c r="J2657" s="37"/>
      <c r="K2657" s="37"/>
      <c r="L2657" s="343">
        <v>2655</v>
      </c>
      <c r="M2657" s="345">
        <v>-40</v>
      </c>
      <c r="N2657" s="345">
        <v>-91</v>
      </c>
      <c r="O2657" s="345">
        <v>-51</v>
      </c>
    </row>
    <row r="2658" spans="1:15" x14ac:dyDescent="0.3">
      <c r="A2658" s="343">
        <v>2656</v>
      </c>
      <c r="B2658" s="344">
        <v>140</v>
      </c>
      <c r="C2658" s="344">
        <v>100</v>
      </c>
      <c r="D2658" s="344">
        <v>48.9</v>
      </c>
      <c r="E2658" s="37"/>
      <c r="F2658" s="37"/>
      <c r="G2658" s="37"/>
      <c r="H2658" s="37"/>
      <c r="I2658" s="37"/>
      <c r="J2658" s="37"/>
      <c r="K2658" s="37"/>
      <c r="L2658" s="343">
        <v>2656</v>
      </c>
      <c r="M2658" s="345">
        <v>-40</v>
      </c>
      <c r="N2658" s="345">
        <v>-91.1</v>
      </c>
      <c r="O2658" s="345">
        <v>-51.1</v>
      </c>
    </row>
    <row r="2659" spans="1:15" x14ac:dyDescent="0.3">
      <c r="A2659" s="343">
        <v>2657</v>
      </c>
      <c r="B2659" s="344">
        <v>140</v>
      </c>
      <c r="C2659" s="344">
        <v>100</v>
      </c>
      <c r="D2659" s="344">
        <v>48.8</v>
      </c>
      <c r="E2659" s="37"/>
      <c r="F2659" s="37"/>
      <c r="G2659" s="37"/>
      <c r="H2659" s="37"/>
      <c r="I2659" s="37"/>
      <c r="J2659" s="37"/>
      <c r="K2659" s="37"/>
      <c r="L2659" s="343">
        <v>2657</v>
      </c>
      <c r="M2659" s="345">
        <v>-40</v>
      </c>
      <c r="N2659" s="345">
        <v>-91.2</v>
      </c>
      <c r="O2659" s="345">
        <v>-51.2</v>
      </c>
    </row>
    <row r="2660" spans="1:15" x14ac:dyDescent="0.3">
      <c r="A2660" s="343">
        <v>2658</v>
      </c>
      <c r="B2660" s="344">
        <v>140</v>
      </c>
      <c r="C2660" s="344">
        <v>100</v>
      </c>
      <c r="D2660" s="344">
        <v>48.699999999999996</v>
      </c>
      <c r="E2660" s="37"/>
      <c r="F2660" s="37"/>
      <c r="G2660" s="37"/>
      <c r="H2660" s="37"/>
      <c r="I2660" s="37"/>
      <c r="J2660" s="37"/>
      <c r="K2660" s="37"/>
      <c r="L2660" s="343">
        <v>2658</v>
      </c>
      <c r="M2660" s="345">
        <v>-40</v>
      </c>
      <c r="N2660" s="345">
        <v>-91.300000000000011</v>
      </c>
      <c r="O2660" s="345">
        <v>-51.300000000000004</v>
      </c>
    </row>
    <row r="2661" spans="1:15" x14ac:dyDescent="0.3">
      <c r="A2661" s="343">
        <v>2659</v>
      </c>
      <c r="B2661" s="344">
        <v>140</v>
      </c>
      <c r="C2661" s="344">
        <v>100</v>
      </c>
      <c r="D2661" s="344">
        <v>48.599999999999994</v>
      </c>
      <c r="E2661" s="37"/>
      <c r="F2661" s="37"/>
      <c r="G2661" s="37"/>
      <c r="H2661" s="37"/>
      <c r="I2661" s="37"/>
      <c r="J2661" s="37"/>
      <c r="K2661" s="37"/>
      <c r="L2661" s="343">
        <v>2659</v>
      </c>
      <c r="M2661" s="345">
        <v>-40</v>
      </c>
      <c r="N2661" s="345">
        <v>-91.4</v>
      </c>
      <c r="O2661" s="345">
        <v>-51.400000000000006</v>
      </c>
    </row>
    <row r="2662" spans="1:15" x14ac:dyDescent="0.3">
      <c r="A2662" s="343">
        <v>2660</v>
      </c>
      <c r="B2662" s="344">
        <v>140</v>
      </c>
      <c r="C2662" s="344">
        <v>100</v>
      </c>
      <c r="D2662" s="344">
        <v>48.5</v>
      </c>
      <c r="E2662" s="37"/>
      <c r="F2662" s="37"/>
      <c r="G2662" s="37"/>
      <c r="H2662" s="37"/>
      <c r="I2662" s="37"/>
      <c r="J2662" s="37"/>
      <c r="K2662" s="37"/>
      <c r="L2662" s="343">
        <v>2660</v>
      </c>
      <c r="M2662" s="345">
        <v>-40</v>
      </c>
      <c r="N2662" s="345">
        <v>-91.5</v>
      </c>
      <c r="O2662" s="345">
        <v>-51.5</v>
      </c>
    </row>
    <row r="2663" spans="1:15" x14ac:dyDescent="0.3">
      <c r="A2663" s="343">
        <v>2661</v>
      </c>
      <c r="B2663" s="344">
        <v>140</v>
      </c>
      <c r="C2663" s="344">
        <v>100</v>
      </c>
      <c r="D2663" s="344">
        <v>48.4</v>
      </c>
      <c r="E2663" s="37"/>
      <c r="F2663" s="37"/>
      <c r="G2663" s="37"/>
      <c r="H2663" s="37"/>
      <c r="I2663" s="37"/>
      <c r="J2663" s="37"/>
      <c r="K2663" s="37"/>
      <c r="L2663" s="343">
        <v>2661</v>
      </c>
      <c r="M2663" s="345">
        <v>-40</v>
      </c>
      <c r="N2663" s="345">
        <v>-91.6</v>
      </c>
      <c r="O2663" s="345">
        <v>-51.6</v>
      </c>
    </row>
    <row r="2664" spans="1:15" x14ac:dyDescent="0.3">
      <c r="A2664" s="343">
        <v>2662</v>
      </c>
      <c r="B2664" s="344">
        <v>140</v>
      </c>
      <c r="C2664" s="344">
        <v>100</v>
      </c>
      <c r="D2664" s="344">
        <v>48.3</v>
      </c>
      <c r="E2664" s="37"/>
      <c r="F2664" s="37"/>
      <c r="G2664" s="37"/>
      <c r="H2664" s="37"/>
      <c r="I2664" s="37"/>
      <c r="J2664" s="37"/>
      <c r="K2664" s="37"/>
      <c r="L2664" s="343">
        <v>2662</v>
      </c>
      <c r="M2664" s="345">
        <v>-40</v>
      </c>
      <c r="N2664" s="345">
        <v>-91.7</v>
      </c>
      <c r="O2664" s="345">
        <v>-51.7</v>
      </c>
    </row>
    <row r="2665" spans="1:15" x14ac:dyDescent="0.3">
      <c r="A2665" s="343">
        <v>2663</v>
      </c>
      <c r="B2665" s="344">
        <v>140</v>
      </c>
      <c r="C2665" s="344">
        <v>100</v>
      </c>
      <c r="D2665" s="344">
        <v>48.199999999999996</v>
      </c>
      <c r="E2665" s="37"/>
      <c r="F2665" s="37"/>
      <c r="G2665" s="37"/>
      <c r="H2665" s="37"/>
      <c r="I2665" s="37"/>
      <c r="J2665" s="37"/>
      <c r="K2665" s="37"/>
      <c r="L2665" s="343">
        <v>2663</v>
      </c>
      <c r="M2665" s="345">
        <v>-40</v>
      </c>
      <c r="N2665" s="345">
        <v>-91.800000000000011</v>
      </c>
      <c r="O2665" s="345">
        <v>-51.800000000000004</v>
      </c>
    </row>
    <row r="2666" spans="1:15" x14ac:dyDescent="0.3">
      <c r="A2666" s="343">
        <v>2664</v>
      </c>
      <c r="B2666" s="344">
        <v>140</v>
      </c>
      <c r="C2666" s="344">
        <v>100</v>
      </c>
      <c r="D2666" s="344">
        <v>48.099999999999994</v>
      </c>
      <c r="E2666" s="37"/>
      <c r="F2666" s="37"/>
      <c r="G2666" s="37"/>
      <c r="H2666" s="37"/>
      <c r="I2666" s="37"/>
      <c r="J2666" s="37"/>
      <c r="K2666" s="37"/>
      <c r="L2666" s="343">
        <v>2664</v>
      </c>
      <c r="M2666" s="345">
        <v>-40</v>
      </c>
      <c r="N2666" s="345">
        <v>-91.9</v>
      </c>
      <c r="O2666" s="345">
        <v>-51.900000000000006</v>
      </c>
    </row>
    <row r="2667" spans="1:15" x14ac:dyDescent="0.3">
      <c r="A2667" s="343">
        <v>2665</v>
      </c>
      <c r="B2667" s="344">
        <v>140</v>
      </c>
      <c r="C2667" s="344">
        <v>100</v>
      </c>
      <c r="D2667" s="344">
        <v>48</v>
      </c>
      <c r="E2667" s="37"/>
      <c r="F2667" s="37"/>
      <c r="G2667" s="37"/>
      <c r="H2667" s="37"/>
      <c r="I2667" s="37"/>
      <c r="J2667" s="37"/>
      <c r="K2667" s="37"/>
      <c r="L2667" s="343">
        <v>2665</v>
      </c>
      <c r="M2667" s="345">
        <v>-40</v>
      </c>
      <c r="N2667" s="345">
        <v>-92</v>
      </c>
      <c r="O2667" s="345">
        <v>-52</v>
      </c>
    </row>
    <row r="2668" spans="1:15" x14ac:dyDescent="0.3">
      <c r="A2668" s="343">
        <v>2666</v>
      </c>
      <c r="B2668" s="344">
        <v>140</v>
      </c>
      <c r="C2668" s="344">
        <v>100</v>
      </c>
      <c r="D2668" s="344">
        <v>47.9</v>
      </c>
      <c r="E2668" s="37"/>
      <c r="F2668" s="37"/>
      <c r="G2668" s="37"/>
      <c r="H2668" s="37"/>
      <c r="I2668" s="37"/>
      <c r="J2668" s="37"/>
      <c r="K2668" s="37"/>
      <c r="L2668" s="343">
        <v>2666</v>
      </c>
      <c r="M2668" s="345">
        <v>-40</v>
      </c>
      <c r="N2668" s="345">
        <v>-92.1</v>
      </c>
      <c r="O2668" s="345">
        <v>-52.1</v>
      </c>
    </row>
    <row r="2669" spans="1:15" x14ac:dyDescent="0.3">
      <c r="A2669" s="343">
        <v>2667</v>
      </c>
      <c r="B2669" s="344">
        <v>140</v>
      </c>
      <c r="C2669" s="344">
        <v>100</v>
      </c>
      <c r="D2669" s="344">
        <v>47.8</v>
      </c>
      <c r="E2669" s="37"/>
      <c r="F2669" s="37"/>
      <c r="G2669" s="37"/>
      <c r="H2669" s="37"/>
      <c r="I2669" s="37"/>
      <c r="J2669" s="37"/>
      <c r="K2669" s="37"/>
      <c r="L2669" s="343">
        <v>2667</v>
      </c>
      <c r="M2669" s="345">
        <v>-40</v>
      </c>
      <c r="N2669" s="345">
        <v>-92.2</v>
      </c>
      <c r="O2669" s="345">
        <v>-52.2</v>
      </c>
    </row>
    <row r="2670" spans="1:15" x14ac:dyDescent="0.3">
      <c r="A2670" s="343">
        <v>2668</v>
      </c>
      <c r="B2670" s="344">
        <v>140</v>
      </c>
      <c r="C2670" s="344">
        <v>100</v>
      </c>
      <c r="D2670" s="344">
        <v>47.699999999999996</v>
      </c>
      <c r="E2670" s="37"/>
      <c r="F2670" s="37"/>
      <c r="G2670" s="37"/>
      <c r="H2670" s="37"/>
      <c r="I2670" s="37"/>
      <c r="J2670" s="37"/>
      <c r="K2670" s="37"/>
      <c r="L2670" s="343">
        <v>2668</v>
      </c>
      <c r="M2670" s="345">
        <v>-40</v>
      </c>
      <c r="N2670" s="345">
        <v>-92.300000000000011</v>
      </c>
      <c r="O2670" s="345">
        <v>-52.300000000000004</v>
      </c>
    </row>
    <row r="2671" spans="1:15" x14ac:dyDescent="0.3">
      <c r="A2671" s="343">
        <v>2669</v>
      </c>
      <c r="B2671" s="344">
        <v>140</v>
      </c>
      <c r="C2671" s="344">
        <v>100</v>
      </c>
      <c r="D2671" s="344">
        <v>47.599999999999994</v>
      </c>
      <c r="E2671" s="37"/>
      <c r="F2671" s="37"/>
      <c r="G2671" s="37"/>
      <c r="H2671" s="37"/>
      <c r="I2671" s="37"/>
      <c r="J2671" s="37"/>
      <c r="K2671" s="37"/>
      <c r="L2671" s="343">
        <v>2669</v>
      </c>
      <c r="M2671" s="345">
        <v>-40</v>
      </c>
      <c r="N2671" s="345">
        <v>-92.4</v>
      </c>
      <c r="O2671" s="345">
        <v>-52.400000000000006</v>
      </c>
    </row>
    <row r="2672" spans="1:15" x14ac:dyDescent="0.3">
      <c r="A2672" s="343">
        <v>2670</v>
      </c>
      <c r="B2672" s="344">
        <v>140</v>
      </c>
      <c r="C2672" s="344">
        <v>100</v>
      </c>
      <c r="D2672" s="344">
        <v>47.5</v>
      </c>
      <c r="E2672" s="37"/>
      <c r="F2672" s="37"/>
      <c r="G2672" s="37"/>
      <c r="H2672" s="37"/>
      <c r="I2672" s="37"/>
      <c r="J2672" s="37"/>
      <c r="K2672" s="37"/>
      <c r="L2672" s="343">
        <v>2670</v>
      </c>
      <c r="M2672" s="345">
        <v>-40</v>
      </c>
      <c r="N2672" s="345">
        <v>-92.5</v>
      </c>
      <c r="O2672" s="345">
        <v>-52.5</v>
      </c>
    </row>
    <row r="2673" spans="1:15" x14ac:dyDescent="0.3">
      <c r="A2673" s="343">
        <v>2671</v>
      </c>
      <c r="B2673" s="344">
        <v>140</v>
      </c>
      <c r="C2673" s="344">
        <v>100</v>
      </c>
      <c r="D2673" s="344">
        <v>47.4</v>
      </c>
      <c r="E2673" s="37"/>
      <c r="F2673" s="37"/>
      <c r="G2673" s="37"/>
      <c r="H2673" s="37"/>
      <c r="I2673" s="37"/>
      <c r="J2673" s="37"/>
      <c r="K2673" s="37"/>
      <c r="L2673" s="343">
        <v>2671</v>
      </c>
      <c r="M2673" s="345">
        <v>-40</v>
      </c>
      <c r="N2673" s="345">
        <v>-92.6</v>
      </c>
      <c r="O2673" s="345">
        <v>-52.6</v>
      </c>
    </row>
    <row r="2674" spans="1:15" x14ac:dyDescent="0.3">
      <c r="A2674" s="343">
        <v>2672</v>
      </c>
      <c r="B2674" s="344">
        <v>140</v>
      </c>
      <c r="C2674" s="344">
        <v>100</v>
      </c>
      <c r="D2674" s="344">
        <v>47.3</v>
      </c>
      <c r="E2674" s="37"/>
      <c r="F2674" s="37"/>
      <c r="G2674" s="37"/>
      <c r="H2674" s="37"/>
      <c r="I2674" s="37"/>
      <c r="J2674" s="37"/>
      <c r="K2674" s="37"/>
      <c r="L2674" s="343">
        <v>2672</v>
      </c>
      <c r="M2674" s="345">
        <v>-40</v>
      </c>
      <c r="N2674" s="345">
        <v>-92.7</v>
      </c>
      <c r="O2674" s="345">
        <v>-52.7</v>
      </c>
    </row>
    <row r="2675" spans="1:15" x14ac:dyDescent="0.3">
      <c r="A2675" s="343">
        <v>2673</v>
      </c>
      <c r="B2675" s="344">
        <v>140</v>
      </c>
      <c r="C2675" s="344">
        <v>100</v>
      </c>
      <c r="D2675" s="344">
        <v>47.199999999999996</v>
      </c>
      <c r="E2675" s="37"/>
      <c r="F2675" s="37"/>
      <c r="G2675" s="37"/>
      <c r="H2675" s="37"/>
      <c r="I2675" s="37"/>
      <c r="J2675" s="37"/>
      <c r="K2675" s="37"/>
      <c r="L2675" s="343">
        <v>2673</v>
      </c>
      <c r="M2675" s="345">
        <v>-40</v>
      </c>
      <c r="N2675" s="345">
        <v>-92.800000000000011</v>
      </c>
      <c r="O2675" s="345">
        <v>-52.800000000000004</v>
      </c>
    </row>
    <row r="2676" spans="1:15" x14ac:dyDescent="0.3">
      <c r="A2676" s="343">
        <v>2674</v>
      </c>
      <c r="B2676" s="344">
        <v>140</v>
      </c>
      <c r="C2676" s="344">
        <v>100</v>
      </c>
      <c r="D2676" s="344">
        <v>47.099999999999994</v>
      </c>
      <c r="E2676" s="37"/>
      <c r="F2676" s="37"/>
      <c r="G2676" s="37"/>
      <c r="H2676" s="37"/>
      <c r="I2676" s="37"/>
      <c r="J2676" s="37"/>
      <c r="K2676" s="37"/>
      <c r="L2676" s="343">
        <v>2674</v>
      </c>
      <c r="M2676" s="345">
        <v>-40</v>
      </c>
      <c r="N2676" s="345">
        <v>-92.9</v>
      </c>
      <c r="O2676" s="345">
        <v>-52.900000000000006</v>
      </c>
    </row>
    <row r="2677" spans="1:15" x14ac:dyDescent="0.3">
      <c r="A2677" s="343">
        <v>2675</v>
      </c>
      <c r="B2677" s="344">
        <v>140</v>
      </c>
      <c r="C2677" s="344">
        <v>100</v>
      </c>
      <c r="D2677" s="344">
        <v>47</v>
      </c>
      <c r="E2677" s="37"/>
      <c r="F2677" s="37"/>
      <c r="G2677" s="37"/>
      <c r="H2677" s="37"/>
      <c r="I2677" s="37"/>
      <c r="J2677" s="37"/>
      <c r="K2677" s="37"/>
      <c r="L2677" s="343">
        <v>2675</v>
      </c>
      <c r="M2677" s="345">
        <v>-40</v>
      </c>
      <c r="N2677" s="345">
        <v>-93</v>
      </c>
      <c r="O2677" s="345">
        <v>-53</v>
      </c>
    </row>
    <row r="2678" spans="1:15" x14ac:dyDescent="0.3">
      <c r="A2678" s="343">
        <v>2676</v>
      </c>
      <c r="B2678" s="344">
        <v>140</v>
      </c>
      <c r="C2678" s="344">
        <v>100</v>
      </c>
      <c r="D2678" s="344">
        <v>46.9</v>
      </c>
      <c r="E2678" s="37"/>
      <c r="F2678" s="37"/>
      <c r="G2678" s="37"/>
      <c r="H2678" s="37"/>
      <c r="I2678" s="37"/>
      <c r="J2678" s="37"/>
      <c r="K2678" s="37"/>
      <c r="L2678" s="343">
        <v>2676</v>
      </c>
      <c r="M2678" s="345">
        <v>-40</v>
      </c>
      <c r="N2678" s="345">
        <v>-93.1</v>
      </c>
      <c r="O2678" s="345">
        <v>-53.1</v>
      </c>
    </row>
    <row r="2679" spans="1:15" x14ac:dyDescent="0.3">
      <c r="A2679" s="343">
        <v>2677</v>
      </c>
      <c r="B2679" s="344">
        <v>140</v>
      </c>
      <c r="C2679" s="344">
        <v>100</v>
      </c>
      <c r="D2679" s="344">
        <v>46.8</v>
      </c>
      <c r="E2679" s="37"/>
      <c r="F2679" s="37"/>
      <c r="G2679" s="37"/>
      <c r="H2679" s="37"/>
      <c r="I2679" s="37"/>
      <c r="J2679" s="37"/>
      <c r="K2679" s="37"/>
      <c r="L2679" s="343">
        <v>2677</v>
      </c>
      <c r="M2679" s="345">
        <v>-40</v>
      </c>
      <c r="N2679" s="345">
        <v>-93.2</v>
      </c>
      <c r="O2679" s="345">
        <v>-53.2</v>
      </c>
    </row>
    <row r="2680" spans="1:15" x14ac:dyDescent="0.3">
      <c r="A2680" s="343">
        <v>2678</v>
      </c>
      <c r="B2680" s="344">
        <v>140</v>
      </c>
      <c r="C2680" s="344">
        <v>100</v>
      </c>
      <c r="D2680" s="344">
        <v>46.699999999999996</v>
      </c>
      <c r="E2680" s="37"/>
      <c r="F2680" s="37"/>
      <c r="G2680" s="37"/>
      <c r="H2680" s="37"/>
      <c r="I2680" s="37"/>
      <c r="J2680" s="37"/>
      <c r="K2680" s="37"/>
      <c r="L2680" s="343">
        <v>2678</v>
      </c>
      <c r="M2680" s="345">
        <v>-40</v>
      </c>
      <c r="N2680" s="345">
        <v>-93.300000000000011</v>
      </c>
      <c r="O2680" s="345">
        <v>-53.300000000000004</v>
      </c>
    </row>
    <row r="2681" spans="1:15" x14ac:dyDescent="0.3">
      <c r="A2681" s="343">
        <v>2679</v>
      </c>
      <c r="B2681" s="344">
        <v>140</v>
      </c>
      <c r="C2681" s="344">
        <v>100</v>
      </c>
      <c r="D2681" s="344">
        <v>46.599999999999994</v>
      </c>
      <c r="E2681" s="37"/>
      <c r="F2681" s="37"/>
      <c r="G2681" s="37"/>
      <c r="H2681" s="37"/>
      <c r="I2681" s="37"/>
      <c r="J2681" s="37"/>
      <c r="K2681" s="37"/>
      <c r="L2681" s="343">
        <v>2679</v>
      </c>
      <c r="M2681" s="345">
        <v>-40</v>
      </c>
      <c r="N2681" s="345">
        <v>-93.4</v>
      </c>
      <c r="O2681" s="345">
        <v>-53.400000000000006</v>
      </c>
    </row>
    <row r="2682" spans="1:15" x14ac:dyDescent="0.3">
      <c r="A2682" s="343">
        <v>2680</v>
      </c>
      <c r="B2682" s="344">
        <v>140</v>
      </c>
      <c r="C2682" s="344">
        <v>100</v>
      </c>
      <c r="D2682" s="344">
        <v>46.5</v>
      </c>
      <c r="E2682" s="37"/>
      <c r="F2682" s="37"/>
      <c r="G2682" s="37"/>
      <c r="H2682" s="37"/>
      <c r="I2682" s="37"/>
      <c r="J2682" s="37"/>
      <c r="K2682" s="37"/>
      <c r="L2682" s="343">
        <v>2680</v>
      </c>
      <c r="M2682" s="345">
        <v>-40</v>
      </c>
      <c r="N2682" s="345">
        <v>-93.5</v>
      </c>
      <c r="O2682" s="345">
        <v>-53.5</v>
      </c>
    </row>
    <row r="2683" spans="1:15" x14ac:dyDescent="0.3">
      <c r="A2683" s="343">
        <v>2681</v>
      </c>
      <c r="B2683" s="344">
        <v>140</v>
      </c>
      <c r="C2683" s="344">
        <v>100</v>
      </c>
      <c r="D2683" s="344">
        <v>46.4</v>
      </c>
      <c r="E2683" s="37"/>
      <c r="F2683" s="37"/>
      <c r="G2683" s="37"/>
      <c r="H2683" s="37"/>
      <c r="I2683" s="37"/>
      <c r="J2683" s="37"/>
      <c r="K2683" s="37"/>
      <c r="L2683" s="343">
        <v>2681</v>
      </c>
      <c r="M2683" s="345">
        <v>-40</v>
      </c>
      <c r="N2683" s="345">
        <v>-93.6</v>
      </c>
      <c r="O2683" s="345">
        <v>-53.6</v>
      </c>
    </row>
    <row r="2684" spans="1:15" x14ac:dyDescent="0.3">
      <c r="A2684" s="343">
        <v>2682</v>
      </c>
      <c r="B2684" s="344">
        <v>140</v>
      </c>
      <c r="C2684" s="344">
        <v>100</v>
      </c>
      <c r="D2684" s="344">
        <v>46.3</v>
      </c>
      <c r="E2684" s="37"/>
      <c r="F2684" s="37"/>
      <c r="G2684" s="37"/>
      <c r="H2684" s="37"/>
      <c r="I2684" s="37"/>
      <c r="J2684" s="37"/>
      <c r="K2684" s="37"/>
      <c r="L2684" s="343">
        <v>2682</v>
      </c>
      <c r="M2684" s="345">
        <v>-40</v>
      </c>
      <c r="N2684" s="345">
        <v>-93.7</v>
      </c>
      <c r="O2684" s="345">
        <v>-53.7</v>
      </c>
    </row>
    <row r="2685" spans="1:15" x14ac:dyDescent="0.3">
      <c r="A2685" s="343">
        <v>2683</v>
      </c>
      <c r="B2685" s="344">
        <v>140</v>
      </c>
      <c r="C2685" s="344">
        <v>100</v>
      </c>
      <c r="D2685" s="344">
        <v>46.199999999999996</v>
      </c>
      <c r="E2685" s="37"/>
      <c r="F2685" s="37"/>
      <c r="G2685" s="37"/>
      <c r="H2685" s="37"/>
      <c r="I2685" s="37"/>
      <c r="J2685" s="37"/>
      <c r="K2685" s="37"/>
      <c r="L2685" s="343">
        <v>2683</v>
      </c>
      <c r="M2685" s="345">
        <v>-40</v>
      </c>
      <c r="N2685" s="345">
        <v>-93.800000000000011</v>
      </c>
      <c r="O2685" s="345">
        <v>-53.800000000000004</v>
      </c>
    </row>
    <row r="2686" spans="1:15" x14ac:dyDescent="0.3">
      <c r="A2686" s="343">
        <v>2684</v>
      </c>
      <c r="B2686" s="344">
        <v>140</v>
      </c>
      <c r="C2686" s="344">
        <v>100</v>
      </c>
      <c r="D2686" s="344">
        <v>46.099999999999994</v>
      </c>
      <c r="E2686" s="37"/>
      <c r="F2686" s="37"/>
      <c r="G2686" s="37"/>
      <c r="H2686" s="37"/>
      <c r="I2686" s="37"/>
      <c r="J2686" s="37"/>
      <c r="K2686" s="37"/>
      <c r="L2686" s="343">
        <v>2684</v>
      </c>
      <c r="M2686" s="345">
        <v>-40</v>
      </c>
      <c r="N2686" s="345">
        <v>-93.9</v>
      </c>
      <c r="O2686" s="345">
        <v>-53.900000000000006</v>
      </c>
    </row>
    <row r="2687" spans="1:15" x14ac:dyDescent="0.3">
      <c r="A2687" s="343">
        <v>2685</v>
      </c>
      <c r="B2687" s="344">
        <v>140</v>
      </c>
      <c r="C2687" s="344">
        <v>100</v>
      </c>
      <c r="D2687" s="344">
        <v>46</v>
      </c>
      <c r="E2687" s="37"/>
      <c r="F2687" s="37"/>
      <c r="G2687" s="37"/>
      <c r="H2687" s="37"/>
      <c r="I2687" s="37"/>
      <c r="J2687" s="37"/>
      <c r="K2687" s="37"/>
      <c r="L2687" s="343">
        <v>2685</v>
      </c>
      <c r="M2687" s="345">
        <v>-40</v>
      </c>
      <c r="N2687" s="345">
        <v>-94</v>
      </c>
      <c r="O2687" s="345">
        <v>-54</v>
      </c>
    </row>
    <row r="2688" spans="1:15" x14ac:dyDescent="0.3">
      <c r="A2688" s="343">
        <v>2686</v>
      </c>
      <c r="B2688" s="344">
        <v>140</v>
      </c>
      <c r="C2688" s="344">
        <v>100</v>
      </c>
      <c r="D2688" s="344">
        <v>45.9</v>
      </c>
      <c r="E2688" s="37"/>
      <c r="F2688" s="37"/>
      <c r="G2688" s="37"/>
      <c r="H2688" s="37"/>
      <c r="I2688" s="37"/>
      <c r="J2688" s="37"/>
      <c r="K2688" s="37"/>
      <c r="L2688" s="343">
        <v>2686</v>
      </c>
      <c r="M2688" s="345">
        <v>-40</v>
      </c>
      <c r="N2688" s="345">
        <v>-94.1</v>
      </c>
      <c r="O2688" s="345">
        <v>-54.1</v>
      </c>
    </row>
    <row r="2689" spans="1:15" x14ac:dyDescent="0.3">
      <c r="A2689" s="343">
        <v>2687</v>
      </c>
      <c r="B2689" s="344">
        <v>140</v>
      </c>
      <c r="C2689" s="344">
        <v>100</v>
      </c>
      <c r="D2689" s="344">
        <v>45.8</v>
      </c>
      <c r="E2689" s="37"/>
      <c r="F2689" s="37"/>
      <c r="G2689" s="37"/>
      <c r="H2689" s="37"/>
      <c r="I2689" s="37"/>
      <c r="J2689" s="37"/>
      <c r="K2689" s="37"/>
      <c r="L2689" s="343">
        <v>2687</v>
      </c>
      <c r="M2689" s="345">
        <v>-40</v>
      </c>
      <c r="N2689" s="345">
        <v>-94.2</v>
      </c>
      <c r="O2689" s="345">
        <v>-54.2</v>
      </c>
    </row>
    <row r="2690" spans="1:15" x14ac:dyDescent="0.3">
      <c r="A2690" s="343">
        <v>2688</v>
      </c>
      <c r="B2690" s="344">
        <v>140</v>
      </c>
      <c r="C2690" s="344">
        <v>100</v>
      </c>
      <c r="D2690" s="344">
        <v>45.699999999999996</v>
      </c>
      <c r="E2690" s="37"/>
      <c r="F2690" s="37"/>
      <c r="G2690" s="37"/>
      <c r="H2690" s="37"/>
      <c r="I2690" s="37"/>
      <c r="J2690" s="37"/>
      <c r="K2690" s="37"/>
      <c r="L2690" s="343">
        <v>2688</v>
      </c>
      <c r="M2690" s="345">
        <v>-40</v>
      </c>
      <c r="N2690" s="345">
        <v>-94.300000000000011</v>
      </c>
      <c r="O2690" s="345">
        <v>-54.300000000000004</v>
      </c>
    </row>
    <row r="2691" spans="1:15" x14ac:dyDescent="0.3">
      <c r="A2691" s="343">
        <v>2689</v>
      </c>
      <c r="B2691" s="344">
        <v>140</v>
      </c>
      <c r="C2691" s="344">
        <v>100</v>
      </c>
      <c r="D2691" s="344">
        <v>45.599999999999994</v>
      </c>
      <c r="E2691" s="37"/>
      <c r="F2691" s="37"/>
      <c r="G2691" s="37"/>
      <c r="H2691" s="37"/>
      <c r="I2691" s="37"/>
      <c r="J2691" s="37"/>
      <c r="K2691" s="37"/>
      <c r="L2691" s="343">
        <v>2689</v>
      </c>
      <c r="M2691" s="345">
        <v>-40</v>
      </c>
      <c r="N2691" s="345">
        <v>-94.4</v>
      </c>
      <c r="O2691" s="345">
        <v>-54.400000000000006</v>
      </c>
    </row>
    <row r="2692" spans="1:15" x14ac:dyDescent="0.3">
      <c r="A2692" s="343">
        <v>2690</v>
      </c>
      <c r="B2692" s="344">
        <v>140</v>
      </c>
      <c r="C2692" s="344">
        <v>100</v>
      </c>
      <c r="D2692" s="344">
        <v>45.5</v>
      </c>
      <c r="E2692" s="37"/>
      <c r="F2692" s="37"/>
      <c r="G2692" s="37"/>
      <c r="H2692" s="37"/>
      <c r="I2692" s="37"/>
      <c r="J2692" s="37"/>
      <c r="K2692" s="37"/>
      <c r="L2692" s="343">
        <v>2690</v>
      </c>
      <c r="M2692" s="345">
        <v>-40</v>
      </c>
      <c r="N2692" s="345">
        <v>-94.5</v>
      </c>
      <c r="O2692" s="345">
        <v>-54.5</v>
      </c>
    </row>
    <row r="2693" spans="1:15" x14ac:dyDescent="0.3">
      <c r="A2693" s="343">
        <v>2691</v>
      </c>
      <c r="B2693" s="344">
        <v>140</v>
      </c>
      <c r="C2693" s="344">
        <v>100</v>
      </c>
      <c r="D2693" s="344">
        <v>45.4</v>
      </c>
      <c r="E2693" s="37"/>
      <c r="F2693" s="37"/>
      <c r="G2693" s="37"/>
      <c r="H2693" s="37"/>
      <c r="I2693" s="37"/>
      <c r="J2693" s="37"/>
      <c r="K2693" s="37"/>
      <c r="L2693" s="343">
        <v>2691</v>
      </c>
      <c r="M2693" s="345">
        <v>-40</v>
      </c>
      <c r="N2693" s="345">
        <v>-94.6</v>
      </c>
      <c r="O2693" s="345">
        <v>-54.6</v>
      </c>
    </row>
    <row r="2694" spans="1:15" x14ac:dyDescent="0.3">
      <c r="A2694" s="343">
        <v>2692</v>
      </c>
      <c r="B2694" s="344">
        <v>140</v>
      </c>
      <c r="C2694" s="344">
        <v>100</v>
      </c>
      <c r="D2694" s="344">
        <v>45.3</v>
      </c>
      <c r="E2694" s="37"/>
      <c r="F2694" s="37"/>
      <c r="G2694" s="37"/>
      <c r="H2694" s="37"/>
      <c r="I2694" s="37"/>
      <c r="J2694" s="37"/>
      <c r="K2694" s="37"/>
      <c r="L2694" s="343">
        <v>2692</v>
      </c>
      <c r="M2694" s="345">
        <v>-40</v>
      </c>
      <c r="N2694" s="345">
        <v>-94.7</v>
      </c>
      <c r="O2694" s="345">
        <v>-54.7</v>
      </c>
    </row>
    <row r="2695" spans="1:15" x14ac:dyDescent="0.3">
      <c r="A2695" s="343">
        <v>2693</v>
      </c>
      <c r="B2695" s="344">
        <v>140</v>
      </c>
      <c r="C2695" s="344">
        <v>100</v>
      </c>
      <c r="D2695" s="344">
        <v>45.199999999999996</v>
      </c>
      <c r="E2695" s="37"/>
      <c r="F2695" s="37"/>
      <c r="G2695" s="37"/>
      <c r="H2695" s="37"/>
      <c r="I2695" s="37"/>
      <c r="J2695" s="37"/>
      <c r="K2695" s="37"/>
      <c r="L2695" s="343">
        <v>2693</v>
      </c>
      <c r="M2695" s="345">
        <v>-40</v>
      </c>
      <c r="N2695" s="345">
        <v>-94.800000000000011</v>
      </c>
      <c r="O2695" s="345">
        <v>-54.800000000000004</v>
      </c>
    </row>
    <row r="2696" spans="1:15" x14ac:dyDescent="0.3">
      <c r="A2696" s="343">
        <v>2694</v>
      </c>
      <c r="B2696" s="344">
        <v>140</v>
      </c>
      <c r="C2696" s="344">
        <v>100</v>
      </c>
      <c r="D2696" s="344">
        <v>45.099999999999994</v>
      </c>
      <c r="E2696" s="37"/>
      <c r="F2696" s="37"/>
      <c r="G2696" s="37"/>
      <c r="H2696" s="37"/>
      <c r="I2696" s="37"/>
      <c r="J2696" s="37"/>
      <c r="K2696" s="37"/>
      <c r="L2696" s="343">
        <v>2694</v>
      </c>
      <c r="M2696" s="345">
        <v>-40</v>
      </c>
      <c r="N2696" s="345">
        <v>-94.9</v>
      </c>
      <c r="O2696" s="345">
        <v>-54.900000000000006</v>
      </c>
    </row>
    <row r="2697" spans="1:15" x14ac:dyDescent="0.3">
      <c r="A2697" s="343">
        <v>2695</v>
      </c>
      <c r="B2697" s="344">
        <v>140</v>
      </c>
      <c r="C2697" s="344">
        <v>100</v>
      </c>
      <c r="D2697" s="344">
        <v>45</v>
      </c>
      <c r="E2697" s="37"/>
      <c r="F2697" s="37"/>
      <c r="G2697" s="37"/>
      <c r="H2697" s="37"/>
      <c r="I2697" s="37"/>
      <c r="J2697" s="37"/>
      <c r="K2697" s="37"/>
      <c r="L2697" s="343">
        <v>2695</v>
      </c>
      <c r="M2697" s="345">
        <v>-40</v>
      </c>
      <c r="N2697" s="345">
        <v>-95</v>
      </c>
      <c r="O2697" s="345">
        <v>-55</v>
      </c>
    </row>
    <row r="2698" spans="1:15" x14ac:dyDescent="0.3">
      <c r="A2698" s="343">
        <v>2696</v>
      </c>
      <c r="B2698" s="344">
        <v>140</v>
      </c>
      <c r="C2698" s="344">
        <v>100</v>
      </c>
      <c r="D2698" s="344">
        <v>44.9</v>
      </c>
      <c r="E2698" s="37"/>
      <c r="F2698" s="37"/>
      <c r="G2698" s="37"/>
      <c r="H2698" s="37"/>
      <c r="I2698" s="37"/>
      <c r="J2698" s="37"/>
      <c r="K2698" s="37"/>
      <c r="L2698" s="343">
        <v>2696</v>
      </c>
      <c r="M2698" s="345">
        <v>-40</v>
      </c>
      <c r="N2698" s="345">
        <v>-95.1</v>
      </c>
      <c r="O2698" s="345">
        <v>-55.1</v>
      </c>
    </row>
    <row r="2699" spans="1:15" x14ac:dyDescent="0.3">
      <c r="A2699" s="343">
        <v>2697</v>
      </c>
      <c r="B2699" s="344">
        <v>140</v>
      </c>
      <c r="C2699" s="344">
        <v>100</v>
      </c>
      <c r="D2699" s="344">
        <v>44.8</v>
      </c>
      <c r="E2699" s="37"/>
      <c r="F2699" s="37"/>
      <c r="G2699" s="37"/>
      <c r="H2699" s="37"/>
      <c r="I2699" s="37"/>
      <c r="J2699" s="37"/>
      <c r="K2699" s="37"/>
      <c r="L2699" s="343">
        <v>2697</v>
      </c>
      <c r="M2699" s="345">
        <v>-40</v>
      </c>
      <c r="N2699" s="345">
        <v>-95.2</v>
      </c>
      <c r="O2699" s="345">
        <v>-55.2</v>
      </c>
    </row>
    <row r="2700" spans="1:15" x14ac:dyDescent="0.3">
      <c r="A2700" s="343">
        <v>2698</v>
      </c>
      <c r="B2700" s="344">
        <v>140</v>
      </c>
      <c r="C2700" s="344">
        <v>100</v>
      </c>
      <c r="D2700" s="344">
        <v>44.699999999999996</v>
      </c>
      <c r="E2700" s="37"/>
      <c r="F2700" s="37"/>
      <c r="G2700" s="37"/>
      <c r="H2700" s="37"/>
      <c r="I2700" s="37"/>
      <c r="J2700" s="37"/>
      <c r="K2700" s="37"/>
      <c r="L2700" s="343">
        <v>2698</v>
      </c>
      <c r="M2700" s="345">
        <v>-40</v>
      </c>
      <c r="N2700" s="345">
        <v>-95.300000000000011</v>
      </c>
      <c r="O2700" s="345">
        <v>-55.300000000000004</v>
      </c>
    </row>
    <row r="2701" spans="1:15" x14ac:dyDescent="0.3">
      <c r="A2701" s="343">
        <v>2699</v>
      </c>
      <c r="B2701" s="344">
        <v>140</v>
      </c>
      <c r="C2701" s="344">
        <v>100</v>
      </c>
      <c r="D2701" s="344">
        <v>44.599999999999994</v>
      </c>
      <c r="E2701" s="37"/>
      <c r="F2701" s="37"/>
      <c r="G2701" s="37"/>
      <c r="H2701" s="37"/>
      <c r="I2701" s="37"/>
      <c r="J2701" s="37"/>
      <c r="K2701" s="37"/>
      <c r="L2701" s="343">
        <v>2699</v>
      </c>
      <c r="M2701" s="345">
        <v>-40</v>
      </c>
      <c r="N2701" s="345">
        <v>-95.4</v>
      </c>
      <c r="O2701" s="345">
        <v>-55.400000000000006</v>
      </c>
    </row>
    <row r="2702" spans="1:15" x14ac:dyDescent="0.3">
      <c r="A2702" s="343">
        <v>2700</v>
      </c>
      <c r="B2702" s="344">
        <v>140</v>
      </c>
      <c r="C2702" s="344">
        <v>100</v>
      </c>
      <c r="D2702" s="344">
        <v>44.5</v>
      </c>
      <c r="E2702" s="37"/>
      <c r="F2702" s="37"/>
      <c r="G2702" s="37"/>
      <c r="H2702" s="37"/>
      <c r="I2702" s="37"/>
      <c r="J2702" s="37"/>
      <c r="K2702" s="37"/>
      <c r="L2702" s="343">
        <v>2700</v>
      </c>
      <c r="M2702" s="345">
        <v>-40</v>
      </c>
      <c r="N2702" s="345">
        <v>-95.5</v>
      </c>
      <c r="O2702" s="345">
        <v>-55.5</v>
      </c>
    </row>
    <row r="2703" spans="1:15" x14ac:dyDescent="0.3">
      <c r="A2703" s="343">
        <v>2701</v>
      </c>
      <c r="B2703" s="344">
        <v>140</v>
      </c>
      <c r="C2703" s="344">
        <v>100</v>
      </c>
      <c r="D2703" s="344">
        <v>44.4</v>
      </c>
      <c r="E2703" s="37"/>
      <c r="F2703" s="37"/>
      <c r="G2703" s="37"/>
      <c r="H2703" s="37"/>
      <c r="I2703" s="37"/>
      <c r="J2703" s="37"/>
      <c r="K2703" s="37"/>
      <c r="L2703" s="343">
        <v>2701</v>
      </c>
      <c r="M2703" s="345">
        <v>-40</v>
      </c>
      <c r="N2703" s="345">
        <v>-95.6</v>
      </c>
      <c r="O2703" s="345">
        <v>-55.6</v>
      </c>
    </row>
    <row r="2704" spans="1:15" x14ac:dyDescent="0.3">
      <c r="A2704" s="343">
        <v>2702</v>
      </c>
      <c r="B2704" s="344">
        <v>140</v>
      </c>
      <c r="C2704" s="344">
        <v>100</v>
      </c>
      <c r="D2704" s="344">
        <v>44.3</v>
      </c>
      <c r="E2704" s="37"/>
      <c r="F2704" s="37"/>
      <c r="G2704" s="37"/>
      <c r="H2704" s="37"/>
      <c r="I2704" s="37"/>
      <c r="J2704" s="37"/>
      <c r="K2704" s="37"/>
      <c r="L2704" s="343">
        <v>2702</v>
      </c>
      <c r="M2704" s="345">
        <v>-40</v>
      </c>
      <c r="N2704" s="345">
        <v>-95.7</v>
      </c>
      <c r="O2704" s="345">
        <v>-55.7</v>
      </c>
    </row>
    <row r="2705" spans="1:15" x14ac:dyDescent="0.3">
      <c r="A2705" s="343">
        <v>2703</v>
      </c>
      <c r="B2705" s="344">
        <v>140</v>
      </c>
      <c r="C2705" s="344">
        <v>100</v>
      </c>
      <c r="D2705" s="344">
        <v>44.199999999999996</v>
      </c>
      <c r="E2705" s="37"/>
      <c r="F2705" s="37"/>
      <c r="G2705" s="37"/>
      <c r="H2705" s="37"/>
      <c r="I2705" s="37"/>
      <c r="J2705" s="37"/>
      <c r="K2705" s="37"/>
      <c r="L2705" s="343">
        <v>2703</v>
      </c>
      <c r="M2705" s="345">
        <v>-40</v>
      </c>
      <c r="N2705" s="345">
        <v>-95.800000000000011</v>
      </c>
      <c r="O2705" s="345">
        <v>-55.800000000000004</v>
      </c>
    </row>
    <row r="2706" spans="1:15" x14ac:dyDescent="0.3">
      <c r="A2706" s="343">
        <v>2704</v>
      </c>
      <c r="B2706" s="344">
        <v>140</v>
      </c>
      <c r="C2706" s="344">
        <v>100</v>
      </c>
      <c r="D2706" s="344">
        <v>44.099999999999994</v>
      </c>
      <c r="E2706" s="37"/>
      <c r="F2706" s="37"/>
      <c r="G2706" s="37"/>
      <c r="H2706" s="37"/>
      <c r="I2706" s="37"/>
      <c r="J2706" s="37"/>
      <c r="K2706" s="37"/>
      <c r="L2706" s="343">
        <v>2704</v>
      </c>
      <c r="M2706" s="345">
        <v>-40</v>
      </c>
      <c r="N2706" s="345">
        <v>-95.9</v>
      </c>
      <c r="O2706" s="345">
        <v>-55.900000000000006</v>
      </c>
    </row>
    <row r="2707" spans="1:15" x14ac:dyDescent="0.3">
      <c r="A2707" s="343">
        <v>2705</v>
      </c>
      <c r="B2707" s="344">
        <v>140</v>
      </c>
      <c r="C2707" s="344">
        <v>100</v>
      </c>
      <c r="D2707" s="344">
        <v>44</v>
      </c>
      <c r="E2707" s="37"/>
      <c r="F2707" s="37"/>
      <c r="G2707" s="37"/>
      <c r="H2707" s="37"/>
      <c r="I2707" s="37"/>
      <c r="J2707" s="37"/>
      <c r="K2707" s="37"/>
      <c r="L2707" s="343">
        <v>2705</v>
      </c>
      <c r="M2707" s="345">
        <v>-40</v>
      </c>
      <c r="N2707" s="345">
        <v>-96</v>
      </c>
      <c r="O2707" s="345">
        <v>-56</v>
      </c>
    </row>
    <row r="2708" spans="1:15" x14ac:dyDescent="0.3">
      <c r="A2708" s="343">
        <v>2706</v>
      </c>
      <c r="B2708" s="344">
        <v>140</v>
      </c>
      <c r="C2708" s="344">
        <v>100</v>
      </c>
      <c r="D2708" s="344">
        <v>43.9</v>
      </c>
      <c r="E2708" s="37"/>
      <c r="F2708" s="37"/>
      <c r="G2708" s="37"/>
      <c r="H2708" s="37"/>
      <c r="I2708" s="37"/>
      <c r="J2708" s="37"/>
      <c r="K2708" s="37"/>
      <c r="L2708" s="343">
        <v>2706</v>
      </c>
      <c r="M2708" s="345">
        <v>-40</v>
      </c>
      <c r="N2708" s="345">
        <v>-96.1</v>
      </c>
      <c r="O2708" s="345">
        <v>-56.1</v>
      </c>
    </row>
    <row r="2709" spans="1:15" x14ac:dyDescent="0.3">
      <c r="A2709" s="343">
        <v>2707</v>
      </c>
      <c r="B2709" s="344">
        <v>140</v>
      </c>
      <c r="C2709" s="344">
        <v>100</v>
      </c>
      <c r="D2709" s="344">
        <v>43.8</v>
      </c>
      <c r="E2709" s="37"/>
      <c r="F2709" s="37"/>
      <c r="G2709" s="37"/>
      <c r="H2709" s="37"/>
      <c r="I2709" s="37"/>
      <c r="J2709" s="37"/>
      <c r="K2709" s="37"/>
      <c r="L2709" s="343">
        <v>2707</v>
      </c>
      <c r="M2709" s="345">
        <v>-40</v>
      </c>
      <c r="N2709" s="345">
        <v>-96.2</v>
      </c>
      <c r="O2709" s="345">
        <v>-56.2</v>
      </c>
    </row>
    <row r="2710" spans="1:15" x14ac:dyDescent="0.3">
      <c r="A2710" s="343">
        <v>2708</v>
      </c>
      <c r="B2710" s="344">
        <v>140</v>
      </c>
      <c r="C2710" s="344">
        <v>100</v>
      </c>
      <c r="D2710" s="344">
        <v>43.699999999999996</v>
      </c>
      <c r="E2710" s="37"/>
      <c r="F2710" s="37"/>
      <c r="G2710" s="37"/>
      <c r="H2710" s="37"/>
      <c r="I2710" s="37"/>
      <c r="J2710" s="37"/>
      <c r="K2710" s="37"/>
      <c r="L2710" s="343">
        <v>2708</v>
      </c>
      <c r="M2710" s="345">
        <v>-40</v>
      </c>
      <c r="N2710" s="345">
        <v>-96.300000000000011</v>
      </c>
      <c r="O2710" s="345">
        <v>-56.300000000000004</v>
      </c>
    </row>
    <row r="2711" spans="1:15" x14ac:dyDescent="0.3">
      <c r="A2711" s="343">
        <v>2709</v>
      </c>
      <c r="B2711" s="344">
        <v>140</v>
      </c>
      <c r="C2711" s="344">
        <v>100</v>
      </c>
      <c r="D2711" s="344">
        <v>43.599999999999994</v>
      </c>
      <c r="E2711" s="37"/>
      <c r="F2711" s="37"/>
      <c r="G2711" s="37"/>
      <c r="H2711" s="37"/>
      <c r="I2711" s="37"/>
      <c r="J2711" s="37"/>
      <c r="K2711" s="37"/>
      <c r="L2711" s="343">
        <v>2709</v>
      </c>
      <c r="M2711" s="345">
        <v>-40</v>
      </c>
      <c r="N2711" s="345">
        <v>-96.4</v>
      </c>
      <c r="O2711" s="345">
        <v>-56.400000000000006</v>
      </c>
    </row>
    <row r="2712" spans="1:15" x14ac:dyDescent="0.3">
      <c r="A2712" s="343">
        <v>2710</v>
      </c>
      <c r="B2712" s="344">
        <v>140</v>
      </c>
      <c r="C2712" s="344">
        <v>100</v>
      </c>
      <c r="D2712" s="344">
        <v>43.5</v>
      </c>
      <c r="E2712" s="37"/>
      <c r="F2712" s="37"/>
      <c r="G2712" s="37"/>
      <c r="H2712" s="37"/>
      <c r="I2712" s="37"/>
      <c r="J2712" s="37"/>
      <c r="K2712" s="37"/>
      <c r="L2712" s="343">
        <v>2710</v>
      </c>
      <c r="M2712" s="345">
        <v>-40</v>
      </c>
      <c r="N2712" s="345">
        <v>-96.5</v>
      </c>
      <c r="O2712" s="345">
        <v>-56.5</v>
      </c>
    </row>
    <row r="2713" spans="1:15" x14ac:dyDescent="0.3">
      <c r="A2713" s="343">
        <v>2711</v>
      </c>
      <c r="B2713" s="344">
        <v>140</v>
      </c>
      <c r="C2713" s="344">
        <v>100</v>
      </c>
      <c r="D2713" s="344">
        <v>43.4</v>
      </c>
      <c r="E2713" s="37"/>
      <c r="F2713" s="37"/>
      <c r="G2713" s="37"/>
      <c r="H2713" s="37"/>
      <c r="I2713" s="37"/>
      <c r="J2713" s="37"/>
      <c r="K2713" s="37"/>
      <c r="L2713" s="343">
        <v>2711</v>
      </c>
      <c r="M2713" s="345">
        <v>-40</v>
      </c>
      <c r="N2713" s="345">
        <v>-96.6</v>
      </c>
      <c r="O2713" s="345">
        <v>-56.6</v>
      </c>
    </row>
    <row r="2714" spans="1:15" x14ac:dyDescent="0.3">
      <c r="A2714" s="343">
        <v>2712</v>
      </c>
      <c r="B2714" s="344">
        <v>140</v>
      </c>
      <c r="C2714" s="344">
        <v>100</v>
      </c>
      <c r="D2714" s="344">
        <v>43.3</v>
      </c>
      <c r="E2714" s="37"/>
      <c r="F2714" s="37"/>
      <c r="G2714" s="37"/>
      <c r="H2714" s="37"/>
      <c r="I2714" s="37"/>
      <c r="J2714" s="37"/>
      <c r="K2714" s="37"/>
      <c r="L2714" s="343">
        <v>2712</v>
      </c>
      <c r="M2714" s="345">
        <v>-40</v>
      </c>
      <c r="N2714" s="345">
        <v>-96.7</v>
      </c>
      <c r="O2714" s="345">
        <v>-56.7</v>
      </c>
    </row>
    <row r="2715" spans="1:15" x14ac:dyDescent="0.3">
      <c r="A2715" s="343">
        <v>2713</v>
      </c>
      <c r="B2715" s="344">
        <v>140</v>
      </c>
      <c r="C2715" s="344">
        <v>100</v>
      </c>
      <c r="D2715" s="344">
        <v>43.199999999999996</v>
      </c>
      <c r="E2715" s="37"/>
      <c r="F2715" s="37"/>
      <c r="G2715" s="37"/>
      <c r="H2715" s="37"/>
      <c r="I2715" s="37"/>
      <c r="J2715" s="37"/>
      <c r="K2715" s="37"/>
      <c r="L2715" s="343">
        <v>2713</v>
      </c>
      <c r="M2715" s="345">
        <v>-40</v>
      </c>
      <c r="N2715" s="345">
        <v>-96.800000000000011</v>
      </c>
      <c r="O2715" s="345">
        <v>-56.800000000000004</v>
      </c>
    </row>
    <row r="2716" spans="1:15" x14ac:dyDescent="0.3">
      <c r="A2716" s="343">
        <v>2714</v>
      </c>
      <c r="B2716" s="344">
        <v>140</v>
      </c>
      <c r="C2716" s="344">
        <v>100</v>
      </c>
      <c r="D2716" s="344">
        <v>43.099999999999994</v>
      </c>
      <c r="E2716" s="37"/>
      <c r="F2716" s="37"/>
      <c r="G2716" s="37"/>
      <c r="H2716" s="37"/>
      <c r="I2716" s="37"/>
      <c r="J2716" s="37"/>
      <c r="K2716" s="37"/>
      <c r="L2716" s="343">
        <v>2714</v>
      </c>
      <c r="M2716" s="345">
        <v>-40</v>
      </c>
      <c r="N2716" s="345">
        <v>-96.9</v>
      </c>
      <c r="O2716" s="345">
        <v>-56.900000000000006</v>
      </c>
    </row>
    <row r="2717" spans="1:15" x14ac:dyDescent="0.3">
      <c r="A2717" s="343">
        <v>2715</v>
      </c>
      <c r="B2717" s="344">
        <v>140</v>
      </c>
      <c r="C2717" s="344">
        <v>100</v>
      </c>
      <c r="D2717" s="344">
        <v>43</v>
      </c>
      <c r="E2717" s="37"/>
      <c r="F2717" s="37"/>
      <c r="G2717" s="37"/>
      <c r="H2717" s="37"/>
      <c r="I2717" s="37"/>
      <c r="J2717" s="37"/>
      <c r="K2717" s="37"/>
      <c r="L2717" s="343">
        <v>2715</v>
      </c>
      <c r="M2717" s="345">
        <v>-40</v>
      </c>
      <c r="N2717" s="345">
        <v>-97</v>
      </c>
      <c r="O2717" s="345">
        <v>-57</v>
      </c>
    </row>
    <row r="2718" spans="1:15" x14ac:dyDescent="0.3">
      <c r="A2718" s="343">
        <v>2716</v>
      </c>
      <c r="B2718" s="344">
        <v>140</v>
      </c>
      <c r="C2718" s="344">
        <v>100</v>
      </c>
      <c r="D2718" s="344">
        <v>42.9</v>
      </c>
      <c r="E2718" s="37"/>
      <c r="F2718" s="37"/>
      <c r="G2718" s="37"/>
      <c r="H2718" s="37"/>
      <c r="I2718" s="37"/>
      <c r="J2718" s="37"/>
      <c r="K2718" s="37"/>
      <c r="L2718" s="343">
        <v>2716</v>
      </c>
      <c r="M2718" s="345">
        <v>-40</v>
      </c>
      <c r="N2718" s="345">
        <v>-97.1</v>
      </c>
      <c r="O2718" s="345">
        <v>-57.1</v>
      </c>
    </row>
    <row r="2719" spans="1:15" x14ac:dyDescent="0.3">
      <c r="A2719" s="343">
        <v>2717</v>
      </c>
      <c r="B2719" s="344">
        <v>140</v>
      </c>
      <c r="C2719" s="344">
        <v>100</v>
      </c>
      <c r="D2719" s="344">
        <v>42.8</v>
      </c>
      <c r="E2719" s="37"/>
      <c r="F2719" s="37"/>
      <c r="G2719" s="37"/>
      <c r="H2719" s="37"/>
      <c r="I2719" s="37"/>
      <c r="J2719" s="37"/>
      <c r="K2719" s="37"/>
      <c r="L2719" s="343">
        <v>2717</v>
      </c>
      <c r="M2719" s="345">
        <v>-40</v>
      </c>
      <c r="N2719" s="345">
        <v>-97.2</v>
      </c>
      <c r="O2719" s="345">
        <v>-57.2</v>
      </c>
    </row>
    <row r="2720" spans="1:15" x14ac:dyDescent="0.3">
      <c r="A2720" s="343">
        <v>2718</v>
      </c>
      <c r="B2720" s="344">
        <v>140</v>
      </c>
      <c r="C2720" s="344">
        <v>100</v>
      </c>
      <c r="D2720" s="344">
        <v>42.699999999999996</v>
      </c>
      <c r="E2720" s="37"/>
      <c r="F2720" s="37"/>
      <c r="G2720" s="37"/>
      <c r="H2720" s="37"/>
      <c r="I2720" s="37"/>
      <c r="J2720" s="37"/>
      <c r="K2720" s="37"/>
      <c r="L2720" s="343">
        <v>2718</v>
      </c>
      <c r="M2720" s="345">
        <v>-40</v>
      </c>
      <c r="N2720" s="345">
        <v>-97.300000000000011</v>
      </c>
      <c r="O2720" s="345">
        <v>-57.300000000000004</v>
      </c>
    </row>
    <row r="2721" spans="1:15" x14ac:dyDescent="0.3">
      <c r="A2721" s="343">
        <v>2719</v>
      </c>
      <c r="B2721" s="344">
        <v>140</v>
      </c>
      <c r="C2721" s="344">
        <v>100</v>
      </c>
      <c r="D2721" s="344">
        <v>42.599999999999994</v>
      </c>
      <c r="E2721" s="37"/>
      <c r="F2721" s="37"/>
      <c r="G2721" s="37"/>
      <c r="H2721" s="37"/>
      <c r="I2721" s="37"/>
      <c r="J2721" s="37"/>
      <c r="K2721" s="37"/>
      <c r="L2721" s="343">
        <v>2719</v>
      </c>
      <c r="M2721" s="345">
        <v>-40</v>
      </c>
      <c r="N2721" s="345">
        <v>-97.4</v>
      </c>
      <c r="O2721" s="345">
        <v>-57.400000000000006</v>
      </c>
    </row>
    <row r="2722" spans="1:15" x14ac:dyDescent="0.3">
      <c r="A2722" s="343">
        <v>2720</v>
      </c>
      <c r="B2722" s="344">
        <v>140</v>
      </c>
      <c r="C2722" s="344">
        <v>100</v>
      </c>
      <c r="D2722" s="344">
        <v>42.5</v>
      </c>
      <c r="E2722" s="37"/>
      <c r="F2722" s="37"/>
      <c r="G2722" s="37"/>
      <c r="H2722" s="37"/>
      <c r="I2722" s="37"/>
      <c r="J2722" s="37"/>
      <c r="K2722" s="37"/>
      <c r="L2722" s="343">
        <v>2720</v>
      </c>
      <c r="M2722" s="345">
        <v>-40</v>
      </c>
      <c r="N2722" s="345">
        <v>-97.5</v>
      </c>
      <c r="O2722" s="345">
        <v>-57.5</v>
      </c>
    </row>
    <row r="2723" spans="1:15" x14ac:dyDescent="0.3">
      <c r="A2723" s="343">
        <v>2721</v>
      </c>
      <c r="B2723" s="344">
        <v>140</v>
      </c>
      <c r="C2723" s="344">
        <v>100</v>
      </c>
      <c r="D2723" s="344">
        <v>42.4</v>
      </c>
      <c r="E2723" s="37"/>
      <c r="F2723" s="37"/>
      <c r="G2723" s="37"/>
      <c r="H2723" s="37"/>
      <c r="I2723" s="37"/>
      <c r="J2723" s="37"/>
      <c r="K2723" s="37"/>
      <c r="L2723" s="343">
        <v>2721</v>
      </c>
      <c r="M2723" s="345">
        <v>-40</v>
      </c>
      <c r="N2723" s="345">
        <v>-97.6</v>
      </c>
      <c r="O2723" s="345">
        <v>-57.6</v>
      </c>
    </row>
    <row r="2724" spans="1:15" x14ac:dyDescent="0.3">
      <c r="A2724" s="343">
        <v>2722</v>
      </c>
      <c r="B2724" s="344">
        <v>140</v>
      </c>
      <c r="C2724" s="344">
        <v>100</v>
      </c>
      <c r="D2724" s="344">
        <v>42.3</v>
      </c>
      <c r="E2724" s="37"/>
      <c r="F2724" s="37"/>
      <c r="G2724" s="37"/>
      <c r="H2724" s="37"/>
      <c r="I2724" s="37"/>
      <c r="J2724" s="37"/>
      <c r="K2724" s="37"/>
      <c r="L2724" s="343">
        <v>2722</v>
      </c>
      <c r="M2724" s="345">
        <v>-40</v>
      </c>
      <c r="N2724" s="345">
        <v>-97.7</v>
      </c>
      <c r="O2724" s="345">
        <v>-57.7</v>
      </c>
    </row>
    <row r="2725" spans="1:15" x14ac:dyDescent="0.3">
      <c r="A2725" s="343">
        <v>2723</v>
      </c>
      <c r="B2725" s="344">
        <v>140</v>
      </c>
      <c r="C2725" s="344">
        <v>100</v>
      </c>
      <c r="D2725" s="344">
        <v>42.199999999999996</v>
      </c>
      <c r="E2725" s="37"/>
      <c r="F2725" s="37"/>
      <c r="G2725" s="37"/>
      <c r="H2725" s="37"/>
      <c r="I2725" s="37"/>
      <c r="J2725" s="37"/>
      <c r="K2725" s="37"/>
      <c r="L2725" s="343">
        <v>2723</v>
      </c>
      <c r="M2725" s="345">
        <v>-40</v>
      </c>
      <c r="N2725" s="345">
        <v>-97.800000000000011</v>
      </c>
      <c r="O2725" s="345">
        <v>-57.800000000000004</v>
      </c>
    </row>
    <row r="2726" spans="1:15" x14ac:dyDescent="0.3">
      <c r="A2726" s="343">
        <v>2724</v>
      </c>
      <c r="B2726" s="344">
        <v>140</v>
      </c>
      <c r="C2726" s="344">
        <v>100</v>
      </c>
      <c r="D2726" s="344">
        <v>42.099999999999994</v>
      </c>
      <c r="E2726" s="37"/>
      <c r="F2726" s="37"/>
      <c r="G2726" s="37"/>
      <c r="H2726" s="37"/>
      <c r="I2726" s="37"/>
      <c r="J2726" s="37"/>
      <c r="K2726" s="37"/>
      <c r="L2726" s="343">
        <v>2724</v>
      </c>
      <c r="M2726" s="345">
        <v>-40</v>
      </c>
      <c r="N2726" s="345">
        <v>-97.9</v>
      </c>
      <c r="O2726" s="345">
        <v>-57.900000000000006</v>
      </c>
    </row>
    <row r="2727" spans="1:15" x14ac:dyDescent="0.3">
      <c r="A2727" s="343">
        <v>2725</v>
      </c>
      <c r="B2727" s="344">
        <v>140</v>
      </c>
      <c r="C2727" s="344">
        <v>100</v>
      </c>
      <c r="D2727" s="344">
        <v>42</v>
      </c>
      <c r="E2727" s="37"/>
      <c r="F2727" s="37"/>
      <c r="G2727" s="37"/>
      <c r="H2727" s="37"/>
      <c r="I2727" s="37"/>
      <c r="J2727" s="37"/>
      <c r="K2727" s="37"/>
      <c r="L2727" s="343">
        <v>2725</v>
      </c>
      <c r="M2727" s="345">
        <v>-40</v>
      </c>
      <c r="N2727" s="345">
        <v>-98</v>
      </c>
      <c r="O2727" s="345">
        <v>-58</v>
      </c>
    </row>
    <row r="2728" spans="1:15" x14ac:dyDescent="0.3">
      <c r="A2728" s="343">
        <v>2726</v>
      </c>
      <c r="B2728" s="344">
        <v>140</v>
      </c>
      <c r="C2728" s="344">
        <v>100</v>
      </c>
      <c r="D2728" s="344">
        <v>41.9</v>
      </c>
      <c r="E2728" s="37"/>
      <c r="F2728" s="37"/>
      <c r="G2728" s="37"/>
      <c r="H2728" s="37"/>
      <c r="I2728" s="37"/>
      <c r="J2728" s="37"/>
      <c r="K2728" s="37"/>
      <c r="L2728" s="343">
        <v>2726</v>
      </c>
      <c r="M2728" s="345">
        <v>-40</v>
      </c>
      <c r="N2728" s="345">
        <v>-98.1</v>
      </c>
      <c r="O2728" s="345">
        <v>-58.1</v>
      </c>
    </row>
    <row r="2729" spans="1:15" x14ac:dyDescent="0.3">
      <c r="A2729" s="343">
        <v>2727</v>
      </c>
      <c r="B2729" s="344">
        <v>140</v>
      </c>
      <c r="C2729" s="344">
        <v>100</v>
      </c>
      <c r="D2729" s="344">
        <v>41.8</v>
      </c>
      <c r="E2729" s="37"/>
      <c r="F2729" s="37"/>
      <c r="G2729" s="37"/>
      <c r="H2729" s="37"/>
      <c r="I2729" s="37"/>
      <c r="J2729" s="37"/>
      <c r="K2729" s="37"/>
      <c r="L2729" s="343">
        <v>2727</v>
      </c>
      <c r="M2729" s="345">
        <v>-40</v>
      </c>
      <c r="N2729" s="345">
        <v>-98.2</v>
      </c>
      <c r="O2729" s="345">
        <v>-58.2</v>
      </c>
    </row>
    <row r="2730" spans="1:15" x14ac:dyDescent="0.3">
      <c r="A2730" s="343">
        <v>2728</v>
      </c>
      <c r="B2730" s="344">
        <v>140</v>
      </c>
      <c r="C2730" s="344">
        <v>100</v>
      </c>
      <c r="D2730" s="344">
        <v>41.699999999999996</v>
      </c>
      <c r="E2730" s="37"/>
      <c r="F2730" s="37"/>
      <c r="G2730" s="37"/>
      <c r="H2730" s="37"/>
      <c r="I2730" s="37"/>
      <c r="J2730" s="37"/>
      <c r="K2730" s="37"/>
      <c r="L2730" s="343">
        <v>2728</v>
      </c>
      <c r="M2730" s="345">
        <v>-40</v>
      </c>
      <c r="N2730" s="345">
        <v>-98.300000000000011</v>
      </c>
      <c r="O2730" s="345">
        <v>-58.300000000000004</v>
      </c>
    </row>
    <row r="2731" spans="1:15" x14ac:dyDescent="0.3">
      <c r="A2731" s="343">
        <v>2729</v>
      </c>
      <c r="B2731" s="344">
        <v>140</v>
      </c>
      <c r="C2731" s="344">
        <v>100</v>
      </c>
      <c r="D2731" s="344">
        <v>41.599999999999994</v>
      </c>
      <c r="E2731" s="37"/>
      <c r="F2731" s="37"/>
      <c r="G2731" s="37"/>
      <c r="H2731" s="37"/>
      <c r="I2731" s="37"/>
      <c r="J2731" s="37"/>
      <c r="K2731" s="37"/>
      <c r="L2731" s="343">
        <v>2729</v>
      </c>
      <c r="M2731" s="345">
        <v>-40</v>
      </c>
      <c r="N2731" s="345">
        <v>-98.4</v>
      </c>
      <c r="O2731" s="345">
        <v>-58.400000000000006</v>
      </c>
    </row>
    <row r="2732" spans="1:15" x14ac:dyDescent="0.3">
      <c r="A2732" s="343">
        <v>2730</v>
      </c>
      <c r="B2732" s="344">
        <v>140</v>
      </c>
      <c r="C2732" s="344">
        <v>100</v>
      </c>
      <c r="D2732" s="344">
        <v>41.5</v>
      </c>
      <c r="E2732" s="37"/>
      <c r="F2732" s="37"/>
      <c r="G2732" s="37"/>
      <c r="H2732" s="37"/>
      <c r="I2732" s="37"/>
      <c r="J2732" s="37"/>
      <c r="K2732" s="37"/>
      <c r="L2732" s="343">
        <v>2730</v>
      </c>
      <c r="M2732" s="345">
        <v>-40</v>
      </c>
      <c r="N2732" s="345">
        <v>-98.5</v>
      </c>
      <c r="O2732" s="345">
        <v>-58.5</v>
      </c>
    </row>
    <row r="2733" spans="1:15" x14ac:dyDescent="0.3">
      <c r="A2733" s="343">
        <v>2731</v>
      </c>
      <c r="B2733" s="344">
        <v>140</v>
      </c>
      <c r="C2733" s="344">
        <v>100</v>
      </c>
      <c r="D2733" s="344">
        <v>41.4</v>
      </c>
      <c r="E2733" s="37"/>
      <c r="F2733" s="37"/>
      <c r="G2733" s="37"/>
      <c r="H2733" s="37"/>
      <c r="I2733" s="37"/>
      <c r="J2733" s="37"/>
      <c r="K2733" s="37"/>
      <c r="L2733" s="343">
        <v>2731</v>
      </c>
      <c r="M2733" s="345">
        <v>-40</v>
      </c>
      <c r="N2733" s="345">
        <v>-98.6</v>
      </c>
      <c r="O2733" s="345">
        <v>-58.6</v>
      </c>
    </row>
    <row r="2734" spans="1:15" x14ac:dyDescent="0.3">
      <c r="A2734" s="343">
        <v>2732</v>
      </c>
      <c r="B2734" s="344">
        <v>140</v>
      </c>
      <c r="C2734" s="344">
        <v>100</v>
      </c>
      <c r="D2734" s="344">
        <v>41.3</v>
      </c>
      <c r="E2734" s="37"/>
      <c r="F2734" s="37"/>
      <c r="G2734" s="37"/>
      <c r="H2734" s="37"/>
      <c r="I2734" s="37"/>
      <c r="J2734" s="37"/>
      <c r="K2734" s="37"/>
      <c r="L2734" s="343">
        <v>2732</v>
      </c>
      <c r="M2734" s="345">
        <v>-40</v>
      </c>
      <c r="N2734" s="345">
        <v>-98.7</v>
      </c>
      <c r="O2734" s="345">
        <v>-58.7</v>
      </c>
    </row>
    <row r="2735" spans="1:15" x14ac:dyDescent="0.3">
      <c r="A2735" s="343">
        <v>2733</v>
      </c>
      <c r="B2735" s="344">
        <v>140</v>
      </c>
      <c r="C2735" s="344">
        <v>100</v>
      </c>
      <c r="D2735" s="344">
        <v>41.199999999999996</v>
      </c>
      <c r="E2735" s="37"/>
      <c r="F2735" s="37"/>
      <c r="G2735" s="37"/>
      <c r="H2735" s="37"/>
      <c r="I2735" s="37"/>
      <c r="J2735" s="37"/>
      <c r="K2735" s="37"/>
      <c r="L2735" s="343">
        <v>2733</v>
      </c>
      <c r="M2735" s="345">
        <v>-40</v>
      </c>
      <c r="N2735" s="345">
        <v>-98.800000000000011</v>
      </c>
      <c r="O2735" s="345">
        <v>-58.800000000000004</v>
      </c>
    </row>
    <row r="2736" spans="1:15" x14ac:dyDescent="0.3">
      <c r="A2736" s="343">
        <v>2734</v>
      </c>
      <c r="B2736" s="344">
        <v>140</v>
      </c>
      <c r="C2736" s="344">
        <v>100</v>
      </c>
      <c r="D2736" s="344">
        <v>41.099999999999994</v>
      </c>
      <c r="E2736" s="37"/>
      <c r="F2736" s="37"/>
      <c r="G2736" s="37"/>
      <c r="H2736" s="37"/>
      <c r="I2736" s="37"/>
      <c r="J2736" s="37"/>
      <c r="K2736" s="37"/>
      <c r="L2736" s="343">
        <v>2734</v>
      </c>
      <c r="M2736" s="345">
        <v>-40</v>
      </c>
      <c r="N2736" s="345">
        <v>-98.9</v>
      </c>
      <c r="O2736" s="345">
        <v>-58.900000000000006</v>
      </c>
    </row>
    <row r="2737" spans="1:15" x14ac:dyDescent="0.3">
      <c r="A2737" s="343">
        <v>2735</v>
      </c>
      <c r="B2737" s="344">
        <v>140</v>
      </c>
      <c r="C2737" s="344">
        <v>100</v>
      </c>
      <c r="D2737" s="344">
        <v>41</v>
      </c>
      <c r="E2737" s="37"/>
      <c r="F2737" s="37"/>
      <c r="G2737" s="37"/>
      <c r="H2737" s="37"/>
      <c r="I2737" s="37"/>
      <c r="J2737" s="37"/>
      <c r="K2737" s="37"/>
      <c r="L2737" s="343">
        <v>2735</v>
      </c>
      <c r="M2737" s="345">
        <v>-40</v>
      </c>
      <c r="N2737" s="345">
        <v>-99</v>
      </c>
      <c r="O2737" s="345">
        <v>-59</v>
      </c>
    </row>
    <row r="2738" spans="1:15" x14ac:dyDescent="0.3">
      <c r="A2738" s="343">
        <v>2736</v>
      </c>
      <c r="B2738" s="344">
        <v>140</v>
      </c>
      <c r="C2738" s="344">
        <v>100</v>
      </c>
      <c r="D2738" s="344">
        <v>40.9</v>
      </c>
      <c r="E2738" s="37"/>
      <c r="F2738" s="37"/>
      <c r="G2738" s="37"/>
      <c r="H2738" s="37"/>
      <c r="I2738" s="37"/>
      <c r="J2738" s="37"/>
      <c r="K2738" s="37"/>
      <c r="L2738" s="343">
        <v>2736</v>
      </c>
      <c r="M2738" s="345">
        <v>-40</v>
      </c>
      <c r="N2738" s="345">
        <v>-99.1</v>
      </c>
      <c r="O2738" s="345">
        <v>-59.1</v>
      </c>
    </row>
    <row r="2739" spans="1:15" x14ac:dyDescent="0.3">
      <c r="A2739" s="343">
        <v>2737</v>
      </c>
      <c r="B2739" s="344">
        <v>140</v>
      </c>
      <c r="C2739" s="344">
        <v>100</v>
      </c>
      <c r="D2739" s="344">
        <v>40.799999999999997</v>
      </c>
      <c r="E2739" s="37"/>
      <c r="F2739" s="37"/>
      <c r="G2739" s="37"/>
      <c r="H2739" s="37"/>
      <c r="I2739" s="37"/>
      <c r="J2739" s="37"/>
      <c r="K2739" s="37"/>
      <c r="L2739" s="343">
        <v>2737</v>
      </c>
      <c r="M2739" s="345">
        <v>-40</v>
      </c>
      <c r="N2739" s="345">
        <v>-99.2</v>
      </c>
      <c r="O2739" s="345">
        <v>-59.2</v>
      </c>
    </row>
    <row r="2740" spans="1:15" x14ac:dyDescent="0.3">
      <c r="A2740" s="343">
        <v>2738</v>
      </c>
      <c r="B2740" s="344">
        <v>140</v>
      </c>
      <c r="C2740" s="344">
        <v>100</v>
      </c>
      <c r="D2740" s="344">
        <v>40.699999999999996</v>
      </c>
      <c r="E2740" s="37"/>
      <c r="F2740" s="37"/>
      <c r="G2740" s="37"/>
      <c r="H2740" s="37"/>
      <c r="I2740" s="37"/>
      <c r="J2740" s="37"/>
      <c r="K2740" s="37"/>
      <c r="L2740" s="343">
        <v>2738</v>
      </c>
      <c r="M2740" s="345">
        <v>-40</v>
      </c>
      <c r="N2740" s="345">
        <v>-99.300000000000011</v>
      </c>
      <c r="O2740" s="345">
        <v>-59.300000000000004</v>
      </c>
    </row>
    <row r="2741" spans="1:15" x14ac:dyDescent="0.3">
      <c r="A2741" s="343">
        <v>2739</v>
      </c>
      <c r="B2741" s="344">
        <v>140</v>
      </c>
      <c r="C2741" s="344">
        <v>100</v>
      </c>
      <c r="D2741" s="344">
        <v>40.599999999999994</v>
      </c>
      <c r="E2741" s="37"/>
      <c r="F2741" s="37"/>
      <c r="G2741" s="37"/>
      <c r="H2741" s="37"/>
      <c r="I2741" s="37"/>
      <c r="J2741" s="37"/>
      <c r="K2741" s="37"/>
      <c r="L2741" s="343">
        <v>2739</v>
      </c>
      <c r="M2741" s="345">
        <v>-40</v>
      </c>
      <c r="N2741" s="345">
        <v>-99.4</v>
      </c>
      <c r="O2741" s="345">
        <v>-59.400000000000006</v>
      </c>
    </row>
    <row r="2742" spans="1:15" x14ac:dyDescent="0.3">
      <c r="A2742" s="343">
        <v>2740</v>
      </c>
      <c r="B2742" s="344">
        <v>140</v>
      </c>
      <c r="C2742" s="344">
        <v>100</v>
      </c>
      <c r="D2742" s="344">
        <v>40.5</v>
      </c>
      <c r="E2742" s="37"/>
      <c r="F2742" s="37"/>
      <c r="G2742" s="37"/>
      <c r="H2742" s="37"/>
      <c r="I2742" s="37"/>
      <c r="J2742" s="37"/>
      <c r="K2742" s="37"/>
      <c r="L2742" s="343">
        <v>2740</v>
      </c>
      <c r="M2742" s="345">
        <v>-40</v>
      </c>
      <c r="N2742" s="345">
        <v>-99.5</v>
      </c>
      <c r="O2742" s="345">
        <v>-59.5</v>
      </c>
    </row>
    <row r="2743" spans="1:15" x14ac:dyDescent="0.3">
      <c r="A2743" s="343">
        <v>2741</v>
      </c>
      <c r="B2743" s="344">
        <v>140</v>
      </c>
      <c r="C2743" s="344">
        <v>100</v>
      </c>
      <c r="D2743" s="344">
        <v>40.4</v>
      </c>
      <c r="E2743" s="37"/>
      <c r="F2743" s="37"/>
      <c r="G2743" s="37"/>
      <c r="H2743" s="37"/>
      <c r="I2743" s="37"/>
      <c r="J2743" s="37"/>
      <c r="K2743" s="37"/>
      <c r="L2743" s="343">
        <v>2741</v>
      </c>
      <c r="M2743" s="345">
        <v>-40</v>
      </c>
      <c r="N2743" s="345">
        <v>-99.6</v>
      </c>
      <c r="O2743" s="345">
        <v>-59.6</v>
      </c>
    </row>
    <row r="2744" spans="1:15" x14ac:dyDescent="0.3">
      <c r="A2744" s="343">
        <v>2742</v>
      </c>
      <c r="B2744" s="344">
        <v>140</v>
      </c>
      <c r="C2744" s="344">
        <v>100</v>
      </c>
      <c r="D2744" s="344">
        <v>40.299999999999997</v>
      </c>
      <c r="E2744" s="37"/>
      <c r="F2744" s="37"/>
      <c r="G2744" s="37"/>
      <c r="H2744" s="37"/>
      <c r="I2744" s="37"/>
      <c r="J2744" s="37"/>
      <c r="K2744" s="37"/>
      <c r="L2744" s="343">
        <v>2742</v>
      </c>
      <c r="M2744" s="345">
        <v>-40</v>
      </c>
      <c r="N2744" s="345">
        <v>-99.7</v>
      </c>
      <c r="O2744" s="345">
        <v>-59.7</v>
      </c>
    </row>
    <row r="2745" spans="1:15" x14ac:dyDescent="0.3">
      <c r="A2745" s="343">
        <v>2743</v>
      </c>
      <c r="B2745" s="344">
        <v>140</v>
      </c>
      <c r="C2745" s="344">
        <v>100</v>
      </c>
      <c r="D2745" s="344">
        <v>40.199999999999996</v>
      </c>
      <c r="E2745" s="37"/>
      <c r="F2745" s="37"/>
      <c r="G2745" s="37"/>
      <c r="H2745" s="37"/>
      <c r="I2745" s="37"/>
      <c r="J2745" s="37"/>
      <c r="K2745" s="37"/>
      <c r="L2745" s="343">
        <v>2743</v>
      </c>
      <c r="M2745" s="345">
        <v>-40</v>
      </c>
      <c r="N2745" s="345">
        <v>-99.800000000000011</v>
      </c>
      <c r="O2745" s="345">
        <v>-59.800000000000004</v>
      </c>
    </row>
    <row r="2746" spans="1:15" x14ac:dyDescent="0.3">
      <c r="A2746" s="343">
        <v>2744</v>
      </c>
      <c r="B2746" s="344">
        <v>140</v>
      </c>
      <c r="C2746" s="344">
        <v>100</v>
      </c>
      <c r="D2746" s="344">
        <v>40.099999999999994</v>
      </c>
      <c r="E2746" s="37"/>
      <c r="F2746" s="37"/>
      <c r="G2746" s="37"/>
      <c r="H2746" s="37"/>
      <c r="I2746" s="37"/>
      <c r="J2746" s="37"/>
      <c r="K2746" s="37"/>
      <c r="L2746" s="343">
        <v>2744</v>
      </c>
      <c r="M2746" s="345">
        <v>-40</v>
      </c>
      <c r="N2746" s="345">
        <v>-99.9</v>
      </c>
      <c r="O2746" s="345">
        <v>-59.900000000000006</v>
      </c>
    </row>
    <row r="2747" spans="1:15" x14ac:dyDescent="0.3">
      <c r="A2747" s="343">
        <v>2745</v>
      </c>
      <c r="B2747" s="344">
        <v>140</v>
      </c>
      <c r="C2747" s="344">
        <v>100</v>
      </c>
      <c r="D2747" s="344">
        <v>40</v>
      </c>
      <c r="E2747" s="37"/>
      <c r="F2747" s="37"/>
      <c r="G2747" s="37"/>
      <c r="H2747" s="37"/>
      <c r="I2747" s="37"/>
      <c r="J2747" s="37"/>
      <c r="K2747" s="37"/>
      <c r="L2747" s="343">
        <v>2745</v>
      </c>
      <c r="M2747" s="345">
        <v>-40</v>
      </c>
      <c r="N2747" s="345">
        <v>-100</v>
      </c>
      <c r="O2747" s="345">
        <v>-60</v>
      </c>
    </row>
    <row r="2748" spans="1:15" x14ac:dyDescent="0.3">
      <c r="A2748" s="343">
        <v>2746</v>
      </c>
      <c r="B2748" s="344">
        <v>140</v>
      </c>
      <c r="C2748" s="344">
        <v>100</v>
      </c>
      <c r="D2748" s="344">
        <v>39.9</v>
      </c>
      <c r="E2748" s="37"/>
      <c r="F2748" s="37"/>
      <c r="G2748" s="37"/>
      <c r="H2748" s="37"/>
      <c r="I2748" s="37"/>
      <c r="J2748" s="37"/>
      <c r="K2748" s="37"/>
      <c r="L2748" s="343">
        <v>2746</v>
      </c>
      <c r="M2748" s="345">
        <v>-40</v>
      </c>
      <c r="N2748" s="345">
        <v>-100.1</v>
      </c>
      <c r="O2748" s="345">
        <v>-60.1</v>
      </c>
    </row>
    <row r="2749" spans="1:15" x14ac:dyDescent="0.3">
      <c r="A2749" s="343">
        <v>2747</v>
      </c>
      <c r="B2749" s="344">
        <v>140</v>
      </c>
      <c r="C2749" s="344">
        <v>100</v>
      </c>
      <c r="D2749" s="344">
        <v>39.799999999999997</v>
      </c>
      <c r="E2749" s="37"/>
      <c r="F2749" s="37"/>
      <c r="G2749" s="37"/>
      <c r="H2749" s="37"/>
      <c r="I2749" s="37"/>
      <c r="J2749" s="37"/>
      <c r="K2749" s="37"/>
      <c r="L2749" s="343">
        <v>2747</v>
      </c>
      <c r="M2749" s="345">
        <v>-40</v>
      </c>
      <c r="N2749" s="345">
        <v>-100.2</v>
      </c>
      <c r="O2749" s="345">
        <v>-60.2</v>
      </c>
    </row>
    <row r="2750" spans="1:15" x14ac:dyDescent="0.3">
      <c r="A2750" s="343">
        <v>2748</v>
      </c>
      <c r="B2750" s="344">
        <v>140</v>
      </c>
      <c r="C2750" s="344">
        <v>100</v>
      </c>
      <c r="D2750" s="344">
        <v>39.699999999999996</v>
      </c>
      <c r="E2750" s="37"/>
      <c r="F2750" s="37"/>
      <c r="G2750" s="37"/>
      <c r="H2750" s="37"/>
      <c r="I2750" s="37"/>
      <c r="J2750" s="37"/>
      <c r="K2750" s="37"/>
      <c r="L2750" s="343">
        <v>2748</v>
      </c>
      <c r="M2750" s="345">
        <v>-40</v>
      </c>
      <c r="N2750" s="345">
        <v>-100.30000000000001</v>
      </c>
      <c r="O2750" s="345">
        <v>-60.300000000000004</v>
      </c>
    </row>
    <row r="2751" spans="1:15" x14ac:dyDescent="0.3">
      <c r="A2751" s="343">
        <v>2749</v>
      </c>
      <c r="B2751" s="344">
        <v>140</v>
      </c>
      <c r="C2751" s="344">
        <v>100</v>
      </c>
      <c r="D2751" s="344">
        <v>39.599999999999994</v>
      </c>
      <c r="E2751" s="37"/>
      <c r="F2751" s="37"/>
      <c r="G2751" s="37"/>
      <c r="H2751" s="37"/>
      <c r="I2751" s="37"/>
      <c r="J2751" s="37"/>
      <c r="K2751" s="37"/>
      <c r="L2751" s="343">
        <v>2749</v>
      </c>
      <c r="M2751" s="345">
        <v>-40</v>
      </c>
      <c r="N2751" s="345">
        <v>-100.4</v>
      </c>
      <c r="O2751" s="345">
        <v>-60.400000000000006</v>
      </c>
    </row>
    <row r="2752" spans="1:15" x14ac:dyDescent="0.3">
      <c r="A2752" s="343">
        <v>2750</v>
      </c>
      <c r="B2752" s="344">
        <v>140</v>
      </c>
      <c r="C2752" s="344">
        <v>100</v>
      </c>
      <c r="D2752" s="344">
        <v>39.5</v>
      </c>
      <c r="E2752" s="37"/>
      <c r="F2752" s="37"/>
      <c r="G2752" s="37"/>
      <c r="H2752" s="37"/>
      <c r="I2752" s="37"/>
      <c r="J2752" s="37"/>
      <c r="K2752" s="37"/>
      <c r="L2752" s="343">
        <v>2750</v>
      </c>
      <c r="M2752" s="345">
        <v>-40</v>
      </c>
      <c r="N2752" s="345">
        <v>-100.5</v>
      </c>
      <c r="O2752" s="345">
        <v>-60.5</v>
      </c>
    </row>
    <row r="2753" spans="1:15" x14ac:dyDescent="0.3">
      <c r="A2753" s="343">
        <v>2751</v>
      </c>
      <c r="B2753" s="344">
        <v>140</v>
      </c>
      <c r="C2753" s="344">
        <v>100</v>
      </c>
      <c r="D2753" s="344">
        <v>39.4</v>
      </c>
      <c r="E2753" s="37"/>
      <c r="F2753" s="37"/>
      <c r="G2753" s="37"/>
      <c r="H2753" s="37"/>
      <c r="I2753" s="37"/>
      <c r="J2753" s="37"/>
      <c r="K2753" s="37"/>
      <c r="L2753" s="343">
        <v>2751</v>
      </c>
      <c r="M2753" s="345">
        <v>-40</v>
      </c>
      <c r="N2753" s="345">
        <v>-100.6</v>
      </c>
      <c r="O2753" s="345">
        <v>-60.6</v>
      </c>
    </row>
    <row r="2754" spans="1:15" x14ac:dyDescent="0.3">
      <c r="A2754" s="343">
        <v>2752</v>
      </c>
      <c r="B2754" s="344">
        <v>140</v>
      </c>
      <c r="C2754" s="344">
        <v>100</v>
      </c>
      <c r="D2754" s="344">
        <v>39.299999999999997</v>
      </c>
      <c r="E2754" s="37"/>
      <c r="F2754" s="37"/>
      <c r="G2754" s="37"/>
      <c r="H2754" s="37"/>
      <c r="I2754" s="37"/>
      <c r="J2754" s="37"/>
      <c r="K2754" s="37"/>
      <c r="L2754" s="343">
        <v>2752</v>
      </c>
      <c r="M2754" s="345">
        <v>-40</v>
      </c>
      <c r="N2754" s="345">
        <v>-100.7</v>
      </c>
      <c r="O2754" s="345">
        <v>-60.7</v>
      </c>
    </row>
    <row r="2755" spans="1:15" x14ac:dyDescent="0.3">
      <c r="A2755" s="343">
        <v>2753</v>
      </c>
      <c r="B2755" s="344">
        <v>140</v>
      </c>
      <c r="C2755" s="344">
        <v>100</v>
      </c>
      <c r="D2755" s="344">
        <v>39.199999999999996</v>
      </c>
      <c r="E2755" s="37"/>
      <c r="F2755" s="37"/>
      <c r="G2755" s="37"/>
      <c r="H2755" s="37"/>
      <c r="I2755" s="37"/>
      <c r="J2755" s="37"/>
      <c r="K2755" s="37"/>
      <c r="L2755" s="343">
        <v>2753</v>
      </c>
      <c r="M2755" s="345">
        <v>-40</v>
      </c>
      <c r="N2755" s="345">
        <v>-100.80000000000001</v>
      </c>
      <c r="O2755" s="345">
        <v>-60.800000000000004</v>
      </c>
    </row>
    <row r="2756" spans="1:15" x14ac:dyDescent="0.3">
      <c r="A2756" s="343">
        <v>2754</v>
      </c>
      <c r="B2756" s="344">
        <v>140</v>
      </c>
      <c r="C2756" s="344">
        <v>100</v>
      </c>
      <c r="D2756" s="344">
        <v>39.099999999999994</v>
      </c>
      <c r="E2756" s="37"/>
      <c r="F2756" s="37"/>
      <c r="G2756" s="37"/>
      <c r="H2756" s="37"/>
      <c r="I2756" s="37"/>
      <c r="J2756" s="37"/>
      <c r="K2756" s="37"/>
      <c r="L2756" s="343">
        <v>2754</v>
      </c>
      <c r="M2756" s="345">
        <v>-40</v>
      </c>
      <c r="N2756" s="345">
        <v>-100.9</v>
      </c>
      <c r="O2756" s="345">
        <v>-60.900000000000006</v>
      </c>
    </row>
    <row r="2757" spans="1:15" x14ac:dyDescent="0.3">
      <c r="A2757" s="343">
        <v>2755</v>
      </c>
      <c r="B2757" s="344">
        <v>140</v>
      </c>
      <c r="C2757" s="344">
        <v>100</v>
      </c>
      <c r="D2757" s="344">
        <v>39</v>
      </c>
      <c r="E2757" s="37"/>
      <c r="F2757" s="37"/>
      <c r="G2757" s="37"/>
      <c r="H2757" s="37"/>
      <c r="I2757" s="37"/>
      <c r="J2757" s="37"/>
      <c r="K2757" s="37"/>
      <c r="L2757" s="343">
        <v>2755</v>
      </c>
      <c r="M2757" s="345">
        <v>-40</v>
      </c>
      <c r="N2757" s="345">
        <v>-101</v>
      </c>
      <c r="O2757" s="345">
        <v>-61</v>
      </c>
    </row>
    <row r="2758" spans="1:15" x14ac:dyDescent="0.3">
      <c r="A2758" s="343">
        <v>2756</v>
      </c>
      <c r="B2758" s="344">
        <v>140</v>
      </c>
      <c r="C2758" s="344">
        <v>100</v>
      </c>
      <c r="D2758" s="344">
        <v>38.9</v>
      </c>
      <c r="E2758" s="37"/>
      <c r="F2758" s="37"/>
      <c r="G2758" s="37"/>
      <c r="H2758" s="37"/>
      <c r="I2758" s="37"/>
      <c r="J2758" s="37"/>
      <c r="K2758" s="37"/>
      <c r="L2758" s="343">
        <v>2756</v>
      </c>
      <c r="M2758" s="345">
        <v>-40</v>
      </c>
      <c r="N2758" s="345">
        <v>-101.1</v>
      </c>
      <c r="O2758" s="345">
        <v>-61.1</v>
      </c>
    </row>
    <row r="2759" spans="1:15" x14ac:dyDescent="0.3">
      <c r="A2759" s="343">
        <v>2757</v>
      </c>
      <c r="B2759" s="344">
        <v>140</v>
      </c>
      <c r="C2759" s="344">
        <v>100</v>
      </c>
      <c r="D2759" s="344">
        <v>38.799999999999997</v>
      </c>
      <c r="E2759" s="37"/>
      <c r="F2759" s="37"/>
      <c r="G2759" s="37"/>
      <c r="H2759" s="37"/>
      <c r="I2759" s="37"/>
      <c r="J2759" s="37"/>
      <c r="K2759" s="37"/>
      <c r="L2759" s="343">
        <v>2757</v>
      </c>
      <c r="M2759" s="345">
        <v>-40</v>
      </c>
      <c r="N2759" s="345">
        <v>-101.2</v>
      </c>
      <c r="O2759" s="345">
        <v>-61.2</v>
      </c>
    </row>
    <row r="2760" spans="1:15" x14ac:dyDescent="0.3">
      <c r="A2760" s="343">
        <v>2758</v>
      </c>
      <c r="B2760" s="344">
        <v>140</v>
      </c>
      <c r="C2760" s="344">
        <v>100</v>
      </c>
      <c r="D2760" s="344">
        <v>38.699999999999996</v>
      </c>
      <c r="E2760" s="37"/>
      <c r="F2760" s="37"/>
      <c r="G2760" s="37"/>
      <c r="H2760" s="37"/>
      <c r="I2760" s="37"/>
      <c r="J2760" s="37"/>
      <c r="K2760" s="37"/>
      <c r="L2760" s="343">
        <v>2758</v>
      </c>
      <c r="M2760" s="345">
        <v>-40</v>
      </c>
      <c r="N2760" s="345">
        <v>-101.30000000000001</v>
      </c>
      <c r="O2760" s="345">
        <v>-61.300000000000004</v>
      </c>
    </row>
    <row r="2761" spans="1:15" x14ac:dyDescent="0.3">
      <c r="A2761" s="343">
        <v>2759</v>
      </c>
      <c r="B2761" s="344">
        <v>140</v>
      </c>
      <c r="C2761" s="344">
        <v>100</v>
      </c>
      <c r="D2761" s="344">
        <v>38.599999999999994</v>
      </c>
      <c r="E2761" s="37"/>
      <c r="F2761" s="37"/>
      <c r="G2761" s="37"/>
      <c r="H2761" s="37"/>
      <c r="I2761" s="37"/>
      <c r="J2761" s="37"/>
      <c r="K2761" s="37"/>
      <c r="L2761" s="343">
        <v>2759</v>
      </c>
      <c r="M2761" s="345">
        <v>-40</v>
      </c>
      <c r="N2761" s="345">
        <v>-101.4</v>
      </c>
      <c r="O2761" s="345">
        <v>-61.400000000000006</v>
      </c>
    </row>
    <row r="2762" spans="1:15" x14ac:dyDescent="0.3">
      <c r="A2762" s="343">
        <v>2760</v>
      </c>
      <c r="B2762" s="344">
        <v>140</v>
      </c>
      <c r="C2762" s="344">
        <v>100</v>
      </c>
      <c r="D2762" s="344">
        <v>38.5</v>
      </c>
      <c r="E2762" s="37"/>
      <c r="F2762" s="37"/>
      <c r="G2762" s="37"/>
      <c r="H2762" s="37"/>
      <c r="I2762" s="37"/>
      <c r="J2762" s="37"/>
      <c r="K2762" s="37"/>
      <c r="L2762" s="343">
        <v>2760</v>
      </c>
      <c r="M2762" s="345">
        <v>-40</v>
      </c>
      <c r="N2762" s="345">
        <v>-101.5</v>
      </c>
      <c r="O2762" s="345">
        <v>-61.5</v>
      </c>
    </row>
    <row r="2763" spans="1:15" x14ac:dyDescent="0.3">
      <c r="A2763" s="343">
        <v>2761</v>
      </c>
      <c r="B2763" s="344">
        <v>140</v>
      </c>
      <c r="C2763" s="344">
        <v>100</v>
      </c>
      <c r="D2763" s="344">
        <v>38.4</v>
      </c>
      <c r="E2763" s="37"/>
      <c r="F2763" s="37"/>
      <c r="G2763" s="37"/>
      <c r="H2763" s="37"/>
      <c r="I2763" s="37"/>
      <c r="J2763" s="37"/>
      <c r="K2763" s="37"/>
      <c r="L2763" s="343">
        <v>2761</v>
      </c>
      <c r="M2763" s="345">
        <v>-40</v>
      </c>
      <c r="N2763" s="345">
        <v>-101.6</v>
      </c>
      <c r="O2763" s="345">
        <v>-61.6</v>
      </c>
    </row>
    <row r="2764" spans="1:15" x14ac:dyDescent="0.3">
      <c r="A2764" s="343">
        <v>2762</v>
      </c>
      <c r="B2764" s="344">
        <v>140</v>
      </c>
      <c r="C2764" s="344">
        <v>100</v>
      </c>
      <c r="D2764" s="344">
        <v>38.299999999999997</v>
      </c>
      <c r="E2764" s="37"/>
      <c r="F2764" s="37"/>
      <c r="G2764" s="37"/>
      <c r="H2764" s="37"/>
      <c r="I2764" s="37"/>
      <c r="J2764" s="37"/>
      <c r="K2764" s="37"/>
      <c r="L2764" s="343">
        <v>2762</v>
      </c>
      <c r="M2764" s="345">
        <v>-40</v>
      </c>
      <c r="N2764" s="345">
        <v>-101.7</v>
      </c>
      <c r="O2764" s="345">
        <v>-61.7</v>
      </c>
    </row>
    <row r="2765" spans="1:15" x14ac:dyDescent="0.3">
      <c r="A2765" s="343">
        <v>2763</v>
      </c>
      <c r="B2765" s="344">
        <v>140</v>
      </c>
      <c r="C2765" s="344">
        <v>100</v>
      </c>
      <c r="D2765" s="344">
        <v>38.199999999999996</v>
      </c>
      <c r="E2765" s="37"/>
      <c r="F2765" s="37"/>
      <c r="G2765" s="37"/>
      <c r="H2765" s="37"/>
      <c r="I2765" s="37"/>
      <c r="J2765" s="37"/>
      <c r="K2765" s="37"/>
      <c r="L2765" s="343">
        <v>2763</v>
      </c>
      <c r="M2765" s="345">
        <v>-40</v>
      </c>
      <c r="N2765" s="345">
        <v>-101.80000000000001</v>
      </c>
      <c r="O2765" s="345">
        <v>-61.800000000000004</v>
      </c>
    </row>
    <row r="2766" spans="1:15" x14ac:dyDescent="0.3">
      <c r="A2766" s="343">
        <v>2764</v>
      </c>
      <c r="B2766" s="344">
        <v>140</v>
      </c>
      <c r="C2766" s="344">
        <v>100</v>
      </c>
      <c r="D2766" s="344">
        <v>38.099999999999994</v>
      </c>
      <c r="E2766" s="37"/>
      <c r="F2766" s="37"/>
      <c r="G2766" s="37"/>
      <c r="H2766" s="37"/>
      <c r="I2766" s="37"/>
      <c r="J2766" s="37"/>
      <c r="K2766" s="37"/>
      <c r="L2766" s="343">
        <v>2764</v>
      </c>
      <c r="M2766" s="345">
        <v>-40</v>
      </c>
      <c r="N2766" s="345">
        <v>-101.9</v>
      </c>
      <c r="O2766" s="345">
        <v>-61.900000000000006</v>
      </c>
    </row>
    <row r="2767" spans="1:15" x14ac:dyDescent="0.3">
      <c r="A2767" s="343">
        <v>2765</v>
      </c>
      <c r="B2767" s="344">
        <v>140</v>
      </c>
      <c r="C2767" s="344">
        <v>100</v>
      </c>
      <c r="D2767" s="344">
        <v>38</v>
      </c>
      <c r="E2767" s="37"/>
      <c r="F2767" s="37"/>
      <c r="G2767" s="37"/>
      <c r="H2767" s="37"/>
      <c r="I2767" s="37"/>
      <c r="J2767" s="37"/>
      <c r="K2767" s="37"/>
      <c r="L2767" s="343">
        <v>2765</v>
      </c>
      <c r="M2767" s="345">
        <v>-40</v>
      </c>
      <c r="N2767" s="345">
        <v>-102</v>
      </c>
      <c r="O2767" s="345">
        <v>-62</v>
      </c>
    </row>
    <row r="2768" spans="1:15" x14ac:dyDescent="0.3">
      <c r="A2768" s="343">
        <v>2766</v>
      </c>
      <c r="B2768" s="344">
        <v>140</v>
      </c>
      <c r="C2768" s="344">
        <v>100</v>
      </c>
      <c r="D2768" s="344">
        <v>37.9</v>
      </c>
      <c r="E2768" s="37"/>
      <c r="F2768" s="37"/>
      <c r="G2768" s="37"/>
      <c r="H2768" s="37"/>
      <c r="I2768" s="37"/>
      <c r="J2768" s="37"/>
      <c r="K2768" s="37"/>
      <c r="L2768" s="343">
        <v>2766</v>
      </c>
      <c r="M2768" s="345">
        <v>-40</v>
      </c>
      <c r="N2768" s="345">
        <v>-102.1</v>
      </c>
      <c r="O2768" s="345">
        <v>-62.1</v>
      </c>
    </row>
    <row r="2769" spans="1:15" x14ac:dyDescent="0.3">
      <c r="A2769" s="343">
        <v>2767</v>
      </c>
      <c r="B2769" s="344">
        <v>140</v>
      </c>
      <c r="C2769" s="344">
        <v>100</v>
      </c>
      <c r="D2769" s="344">
        <v>37.799999999999997</v>
      </c>
      <c r="E2769" s="37"/>
      <c r="F2769" s="37"/>
      <c r="G2769" s="37"/>
      <c r="H2769" s="37"/>
      <c r="I2769" s="37"/>
      <c r="J2769" s="37"/>
      <c r="K2769" s="37"/>
      <c r="L2769" s="343">
        <v>2767</v>
      </c>
      <c r="M2769" s="345">
        <v>-40</v>
      </c>
      <c r="N2769" s="345">
        <v>-102.2</v>
      </c>
      <c r="O2769" s="345">
        <v>-62.2</v>
      </c>
    </row>
    <row r="2770" spans="1:15" x14ac:dyDescent="0.3">
      <c r="A2770" s="343">
        <v>2768</v>
      </c>
      <c r="B2770" s="344">
        <v>140</v>
      </c>
      <c r="C2770" s="344">
        <v>100</v>
      </c>
      <c r="D2770" s="344">
        <v>37.699999999999996</v>
      </c>
      <c r="E2770" s="37"/>
      <c r="F2770" s="37"/>
      <c r="G2770" s="37"/>
      <c r="H2770" s="37"/>
      <c r="I2770" s="37"/>
      <c r="J2770" s="37"/>
      <c r="K2770" s="37"/>
      <c r="L2770" s="343">
        <v>2768</v>
      </c>
      <c r="M2770" s="345">
        <v>-40</v>
      </c>
      <c r="N2770" s="345">
        <v>-102.30000000000001</v>
      </c>
      <c r="O2770" s="345">
        <v>-62.300000000000004</v>
      </c>
    </row>
    <row r="2771" spans="1:15" x14ac:dyDescent="0.3">
      <c r="A2771" s="343">
        <v>2769</v>
      </c>
      <c r="B2771" s="344">
        <v>140</v>
      </c>
      <c r="C2771" s="344">
        <v>100</v>
      </c>
      <c r="D2771" s="344">
        <v>37.599999999999994</v>
      </c>
      <c r="E2771" s="37"/>
      <c r="F2771" s="37"/>
      <c r="G2771" s="37"/>
      <c r="H2771" s="37"/>
      <c r="I2771" s="37"/>
      <c r="J2771" s="37"/>
      <c r="K2771" s="37"/>
      <c r="L2771" s="343">
        <v>2769</v>
      </c>
      <c r="M2771" s="345">
        <v>-40</v>
      </c>
      <c r="N2771" s="345">
        <v>-102.4</v>
      </c>
      <c r="O2771" s="345">
        <v>-62.400000000000006</v>
      </c>
    </row>
    <row r="2772" spans="1:15" x14ac:dyDescent="0.3">
      <c r="A2772" s="343">
        <v>2770</v>
      </c>
      <c r="B2772" s="344">
        <v>140</v>
      </c>
      <c r="C2772" s="344">
        <v>100</v>
      </c>
      <c r="D2772" s="344">
        <v>37.5</v>
      </c>
      <c r="E2772" s="37"/>
      <c r="F2772" s="37"/>
      <c r="G2772" s="37"/>
      <c r="H2772" s="37"/>
      <c r="I2772" s="37"/>
      <c r="J2772" s="37"/>
      <c r="K2772" s="37"/>
      <c r="L2772" s="343">
        <v>2770</v>
      </c>
      <c r="M2772" s="345">
        <v>-40</v>
      </c>
      <c r="N2772" s="345">
        <v>-102.5</v>
      </c>
      <c r="O2772" s="345">
        <v>-62.5</v>
      </c>
    </row>
    <row r="2773" spans="1:15" x14ac:dyDescent="0.3">
      <c r="A2773" s="343">
        <v>2771</v>
      </c>
      <c r="B2773" s="344">
        <v>140</v>
      </c>
      <c r="C2773" s="344">
        <v>100</v>
      </c>
      <c r="D2773" s="344">
        <v>37.4</v>
      </c>
      <c r="E2773" s="37"/>
      <c r="F2773" s="37"/>
      <c r="G2773" s="37"/>
      <c r="H2773" s="37"/>
      <c r="I2773" s="37"/>
      <c r="J2773" s="37"/>
      <c r="K2773" s="37"/>
      <c r="L2773" s="343">
        <v>2771</v>
      </c>
      <c r="M2773" s="345">
        <v>-40</v>
      </c>
      <c r="N2773" s="345">
        <v>-102.6</v>
      </c>
      <c r="O2773" s="345">
        <v>-62.6</v>
      </c>
    </row>
    <row r="2774" spans="1:15" x14ac:dyDescent="0.3">
      <c r="A2774" s="343">
        <v>2772</v>
      </c>
      <c r="B2774" s="344">
        <v>140</v>
      </c>
      <c r="C2774" s="344">
        <v>100</v>
      </c>
      <c r="D2774" s="344">
        <v>37.299999999999997</v>
      </c>
      <c r="E2774" s="37"/>
      <c r="F2774" s="37"/>
      <c r="G2774" s="37"/>
      <c r="H2774" s="37"/>
      <c r="I2774" s="37"/>
      <c r="J2774" s="37"/>
      <c r="K2774" s="37"/>
      <c r="L2774" s="343">
        <v>2772</v>
      </c>
      <c r="M2774" s="345">
        <v>-40</v>
      </c>
      <c r="N2774" s="345">
        <v>-102.7</v>
      </c>
      <c r="O2774" s="345">
        <v>-62.7</v>
      </c>
    </row>
    <row r="2775" spans="1:15" x14ac:dyDescent="0.3">
      <c r="A2775" s="343">
        <v>2773</v>
      </c>
      <c r="B2775" s="344">
        <v>140</v>
      </c>
      <c r="C2775" s="344">
        <v>100</v>
      </c>
      <c r="D2775" s="344">
        <v>37.199999999999996</v>
      </c>
      <c r="E2775" s="37"/>
      <c r="F2775" s="37"/>
      <c r="G2775" s="37"/>
      <c r="H2775" s="37"/>
      <c r="I2775" s="37"/>
      <c r="J2775" s="37"/>
      <c r="K2775" s="37"/>
      <c r="L2775" s="343">
        <v>2773</v>
      </c>
      <c r="M2775" s="345">
        <v>-40</v>
      </c>
      <c r="N2775" s="345">
        <v>-102.80000000000001</v>
      </c>
      <c r="O2775" s="345">
        <v>-62.800000000000004</v>
      </c>
    </row>
    <row r="2776" spans="1:15" x14ac:dyDescent="0.3">
      <c r="A2776" s="343">
        <v>2774</v>
      </c>
      <c r="B2776" s="344">
        <v>140</v>
      </c>
      <c r="C2776" s="344">
        <v>100</v>
      </c>
      <c r="D2776" s="344">
        <v>37.099999999999994</v>
      </c>
      <c r="E2776" s="37"/>
      <c r="F2776" s="37"/>
      <c r="G2776" s="37"/>
      <c r="H2776" s="37"/>
      <c r="I2776" s="37"/>
      <c r="J2776" s="37"/>
      <c r="K2776" s="37"/>
      <c r="L2776" s="343">
        <v>2774</v>
      </c>
      <c r="M2776" s="345">
        <v>-40</v>
      </c>
      <c r="N2776" s="345">
        <v>-102.9</v>
      </c>
      <c r="O2776" s="345">
        <v>-62.900000000000006</v>
      </c>
    </row>
    <row r="2777" spans="1:15" x14ac:dyDescent="0.3">
      <c r="A2777" s="343">
        <v>2775</v>
      </c>
      <c r="B2777" s="344">
        <v>140</v>
      </c>
      <c r="C2777" s="344">
        <v>100</v>
      </c>
      <c r="D2777" s="344">
        <v>37</v>
      </c>
      <c r="E2777" s="37"/>
      <c r="F2777" s="37"/>
      <c r="G2777" s="37"/>
      <c r="H2777" s="37"/>
      <c r="I2777" s="37"/>
      <c r="J2777" s="37"/>
      <c r="K2777" s="37"/>
      <c r="L2777" s="343">
        <v>2775</v>
      </c>
      <c r="M2777" s="345">
        <v>-40</v>
      </c>
      <c r="N2777" s="345">
        <v>-103</v>
      </c>
      <c r="O2777" s="345">
        <v>-63</v>
      </c>
    </row>
    <row r="2778" spans="1:15" x14ac:dyDescent="0.3">
      <c r="A2778" s="343">
        <v>2776</v>
      </c>
      <c r="B2778" s="344">
        <v>140</v>
      </c>
      <c r="C2778" s="344">
        <v>100</v>
      </c>
      <c r="D2778" s="344">
        <v>36.9</v>
      </c>
      <c r="E2778" s="37"/>
      <c r="F2778" s="37"/>
      <c r="G2778" s="37"/>
      <c r="H2778" s="37"/>
      <c r="I2778" s="37"/>
      <c r="J2778" s="37"/>
      <c r="K2778" s="37"/>
      <c r="L2778" s="343">
        <v>2776</v>
      </c>
      <c r="M2778" s="345">
        <v>-40</v>
      </c>
      <c r="N2778" s="345">
        <v>-103.1</v>
      </c>
      <c r="O2778" s="345">
        <v>-63.1</v>
      </c>
    </row>
    <row r="2779" spans="1:15" x14ac:dyDescent="0.3">
      <c r="A2779" s="343">
        <v>2777</v>
      </c>
      <c r="B2779" s="344">
        <v>140</v>
      </c>
      <c r="C2779" s="344">
        <v>100</v>
      </c>
      <c r="D2779" s="344">
        <v>36.799999999999997</v>
      </c>
      <c r="E2779" s="37"/>
      <c r="F2779" s="37"/>
      <c r="G2779" s="37"/>
      <c r="H2779" s="37"/>
      <c r="I2779" s="37"/>
      <c r="J2779" s="37"/>
      <c r="K2779" s="37"/>
      <c r="L2779" s="343">
        <v>2777</v>
      </c>
      <c r="M2779" s="345">
        <v>-40</v>
      </c>
      <c r="N2779" s="345">
        <v>-103.2</v>
      </c>
      <c r="O2779" s="345">
        <v>-63.2</v>
      </c>
    </row>
    <row r="2780" spans="1:15" x14ac:dyDescent="0.3">
      <c r="A2780" s="343">
        <v>2778</v>
      </c>
      <c r="B2780" s="344">
        <v>140</v>
      </c>
      <c r="C2780" s="344">
        <v>100</v>
      </c>
      <c r="D2780" s="344">
        <v>36.699999999999996</v>
      </c>
      <c r="E2780" s="37"/>
      <c r="F2780" s="37"/>
      <c r="G2780" s="37"/>
      <c r="H2780" s="37"/>
      <c r="I2780" s="37"/>
      <c r="J2780" s="37"/>
      <c r="K2780" s="37"/>
      <c r="L2780" s="343">
        <v>2778</v>
      </c>
      <c r="M2780" s="345">
        <v>-40</v>
      </c>
      <c r="N2780" s="345">
        <v>-103.30000000000001</v>
      </c>
      <c r="O2780" s="345">
        <v>-63.300000000000004</v>
      </c>
    </row>
    <row r="2781" spans="1:15" x14ac:dyDescent="0.3">
      <c r="A2781" s="343">
        <v>2779</v>
      </c>
      <c r="B2781" s="344">
        <v>140</v>
      </c>
      <c r="C2781" s="344">
        <v>100</v>
      </c>
      <c r="D2781" s="344">
        <v>36.599999999999994</v>
      </c>
      <c r="E2781" s="37"/>
      <c r="F2781" s="37"/>
      <c r="G2781" s="37"/>
      <c r="H2781" s="37"/>
      <c r="I2781" s="37"/>
      <c r="J2781" s="37"/>
      <c r="K2781" s="37"/>
      <c r="L2781" s="343">
        <v>2779</v>
      </c>
      <c r="M2781" s="345">
        <v>-40</v>
      </c>
      <c r="N2781" s="345">
        <v>-103.4</v>
      </c>
      <c r="O2781" s="345">
        <v>-63.400000000000006</v>
      </c>
    </row>
    <row r="2782" spans="1:15" x14ac:dyDescent="0.3">
      <c r="A2782" s="343">
        <v>2780</v>
      </c>
      <c r="B2782" s="344">
        <v>140</v>
      </c>
      <c r="C2782" s="344">
        <v>100</v>
      </c>
      <c r="D2782" s="344">
        <v>36.5</v>
      </c>
      <c r="E2782" s="37"/>
      <c r="F2782" s="37"/>
      <c r="G2782" s="37"/>
      <c r="H2782" s="37"/>
      <c r="I2782" s="37"/>
      <c r="J2782" s="37"/>
      <c r="K2782" s="37"/>
      <c r="L2782" s="343">
        <v>2780</v>
      </c>
      <c r="M2782" s="345">
        <v>-40</v>
      </c>
      <c r="N2782" s="345">
        <v>-103.5</v>
      </c>
      <c r="O2782" s="345">
        <v>-63.5</v>
      </c>
    </row>
    <row r="2783" spans="1:15" x14ac:dyDescent="0.3">
      <c r="A2783" s="343">
        <v>2781</v>
      </c>
      <c r="B2783" s="344">
        <v>140</v>
      </c>
      <c r="C2783" s="344">
        <v>100</v>
      </c>
      <c r="D2783" s="344">
        <v>36.4</v>
      </c>
      <c r="E2783" s="37"/>
      <c r="F2783" s="37"/>
      <c r="G2783" s="37"/>
      <c r="H2783" s="37"/>
      <c r="I2783" s="37"/>
      <c r="J2783" s="37"/>
      <c r="K2783" s="37"/>
      <c r="L2783" s="343">
        <v>2781</v>
      </c>
      <c r="M2783" s="345">
        <v>-40</v>
      </c>
      <c r="N2783" s="345">
        <v>-103.6</v>
      </c>
      <c r="O2783" s="345">
        <v>-63.6</v>
      </c>
    </row>
    <row r="2784" spans="1:15" x14ac:dyDescent="0.3">
      <c r="A2784" s="343">
        <v>2782</v>
      </c>
      <c r="B2784" s="344">
        <v>140</v>
      </c>
      <c r="C2784" s="344">
        <v>100</v>
      </c>
      <c r="D2784" s="344">
        <v>36.299999999999997</v>
      </c>
      <c r="E2784" s="37"/>
      <c r="F2784" s="37"/>
      <c r="G2784" s="37"/>
      <c r="H2784" s="37"/>
      <c r="I2784" s="37"/>
      <c r="J2784" s="37"/>
      <c r="K2784" s="37"/>
      <c r="L2784" s="343">
        <v>2782</v>
      </c>
      <c r="M2784" s="345">
        <v>-40</v>
      </c>
      <c r="N2784" s="345">
        <v>-103.7</v>
      </c>
      <c r="O2784" s="345">
        <v>-63.7</v>
      </c>
    </row>
    <row r="2785" spans="1:15" x14ac:dyDescent="0.3">
      <c r="A2785" s="343">
        <v>2783</v>
      </c>
      <c r="B2785" s="344">
        <v>140</v>
      </c>
      <c r="C2785" s="344">
        <v>100</v>
      </c>
      <c r="D2785" s="344">
        <v>36.199999999999996</v>
      </c>
      <c r="E2785" s="37"/>
      <c r="F2785" s="37"/>
      <c r="G2785" s="37"/>
      <c r="H2785" s="37"/>
      <c r="I2785" s="37"/>
      <c r="J2785" s="37"/>
      <c r="K2785" s="37"/>
      <c r="L2785" s="343">
        <v>2783</v>
      </c>
      <c r="M2785" s="345">
        <v>-40</v>
      </c>
      <c r="N2785" s="345">
        <v>-103.80000000000001</v>
      </c>
      <c r="O2785" s="345">
        <v>-63.800000000000004</v>
      </c>
    </row>
    <row r="2786" spans="1:15" x14ac:dyDescent="0.3">
      <c r="A2786" s="343">
        <v>2784</v>
      </c>
      <c r="B2786" s="344">
        <v>140</v>
      </c>
      <c r="C2786" s="344">
        <v>100</v>
      </c>
      <c r="D2786" s="344">
        <v>36.099999999999994</v>
      </c>
      <c r="E2786" s="37"/>
      <c r="F2786" s="37"/>
      <c r="G2786" s="37"/>
      <c r="H2786" s="37"/>
      <c r="I2786" s="37"/>
      <c r="J2786" s="37"/>
      <c r="K2786" s="37"/>
      <c r="L2786" s="343">
        <v>2784</v>
      </c>
      <c r="M2786" s="345">
        <v>-40</v>
      </c>
      <c r="N2786" s="345">
        <v>-103.9</v>
      </c>
      <c r="O2786" s="345">
        <v>-63.900000000000006</v>
      </c>
    </row>
    <row r="2787" spans="1:15" x14ac:dyDescent="0.3">
      <c r="A2787" s="343">
        <v>2785</v>
      </c>
      <c r="B2787" s="344">
        <v>140</v>
      </c>
      <c r="C2787" s="344">
        <v>100</v>
      </c>
      <c r="D2787" s="344">
        <v>36</v>
      </c>
      <c r="E2787" s="37"/>
      <c r="F2787" s="37"/>
      <c r="G2787" s="37"/>
      <c r="H2787" s="37"/>
      <c r="I2787" s="37"/>
      <c r="J2787" s="37"/>
      <c r="K2787" s="37"/>
      <c r="L2787" s="343">
        <v>2785</v>
      </c>
      <c r="M2787" s="345">
        <v>-40</v>
      </c>
      <c r="N2787" s="345">
        <v>-104</v>
      </c>
      <c r="O2787" s="345">
        <v>-64</v>
      </c>
    </row>
    <row r="2788" spans="1:15" x14ac:dyDescent="0.3">
      <c r="A2788" s="343">
        <v>2786</v>
      </c>
      <c r="B2788" s="344">
        <v>140</v>
      </c>
      <c r="C2788" s="344">
        <v>100</v>
      </c>
      <c r="D2788" s="344">
        <v>35.899999999999991</v>
      </c>
      <c r="E2788" s="37"/>
      <c r="F2788" s="37"/>
      <c r="G2788" s="37"/>
      <c r="H2788" s="37"/>
      <c r="I2788" s="37"/>
      <c r="J2788" s="37"/>
      <c r="K2788" s="37"/>
      <c r="L2788" s="343">
        <v>2786</v>
      </c>
      <c r="M2788" s="345">
        <v>-40</v>
      </c>
      <c r="N2788" s="345">
        <v>-104.10000000000001</v>
      </c>
      <c r="O2788" s="345">
        <v>-64.100000000000009</v>
      </c>
    </row>
    <row r="2789" spans="1:15" x14ac:dyDescent="0.3">
      <c r="A2789" s="343">
        <v>2787</v>
      </c>
      <c r="B2789" s="344">
        <v>140</v>
      </c>
      <c r="C2789" s="344">
        <v>100</v>
      </c>
      <c r="D2789" s="344">
        <v>35.799999999999997</v>
      </c>
      <c r="E2789" s="37"/>
      <c r="F2789" s="37"/>
      <c r="G2789" s="37"/>
      <c r="H2789" s="37"/>
      <c r="I2789" s="37"/>
      <c r="J2789" s="37"/>
      <c r="K2789" s="37"/>
      <c r="L2789" s="343">
        <v>2787</v>
      </c>
      <c r="M2789" s="345">
        <v>-40</v>
      </c>
      <c r="N2789" s="345">
        <v>-104.2</v>
      </c>
      <c r="O2789" s="345">
        <v>-64.2</v>
      </c>
    </row>
    <row r="2790" spans="1:15" x14ac:dyDescent="0.3">
      <c r="A2790" s="343">
        <v>2788</v>
      </c>
      <c r="B2790" s="344">
        <v>140</v>
      </c>
      <c r="C2790" s="344">
        <v>100</v>
      </c>
      <c r="D2790" s="344">
        <v>35.700000000000003</v>
      </c>
      <c r="E2790" s="37"/>
      <c r="F2790" s="37"/>
      <c r="G2790" s="37"/>
      <c r="H2790" s="37"/>
      <c r="I2790" s="37"/>
      <c r="J2790" s="37"/>
      <c r="K2790" s="37"/>
      <c r="L2790" s="343">
        <v>2788</v>
      </c>
      <c r="M2790" s="345">
        <v>-40</v>
      </c>
      <c r="N2790" s="345">
        <v>-104.3</v>
      </c>
      <c r="O2790" s="345">
        <v>-64.3</v>
      </c>
    </row>
    <row r="2791" spans="1:15" x14ac:dyDescent="0.3">
      <c r="A2791" s="343">
        <v>2789</v>
      </c>
      <c r="B2791" s="344">
        <v>140</v>
      </c>
      <c r="C2791" s="344">
        <v>100</v>
      </c>
      <c r="D2791" s="344">
        <v>35.599999999999994</v>
      </c>
      <c r="E2791" s="37"/>
      <c r="F2791" s="37"/>
      <c r="G2791" s="37"/>
      <c r="H2791" s="37"/>
      <c r="I2791" s="37"/>
      <c r="J2791" s="37"/>
      <c r="K2791" s="37"/>
      <c r="L2791" s="343">
        <v>2789</v>
      </c>
      <c r="M2791" s="345">
        <v>-40</v>
      </c>
      <c r="N2791" s="345">
        <v>-104.4</v>
      </c>
      <c r="O2791" s="345">
        <v>-64.400000000000006</v>
      </c>
    </row>
    <row r="2792" spans="1:15" x14ac:dyDescent="0.3">
      <c r="A2792" s="343">
        <v>2790</v>
      </c>
      <c r="B2792" s="344">
        <v>140</v>
      </c>
      <c r="C2792" s="344">
        <v>100</v>
      </c>
      <c r="D2792" s="344">
        <v>35.5</v>
      </c>
      <c r="E2792" s="37"/>
      <c r="F2792" s="37"/>
      <c r="G2792" s="37"/>
      <c r="H2792" s="37"/>
      <c r="I2792" s="37"/>
      <c r="J2792" s="37"/>
      <c r="K2792" s="37"/>
      <c r="L2792" s="343">
        <v>2790</v>
      </c>
      <c r="M2792" s="345">
        <v>-40</v>
      </c>
      <c r="N2792" s="345">
        <v>-104.5</v>
      </c>
      <c r="O2792" s="345">
        <v>-64.5</v>
      </c>
    </row>
    <row r="2793" spans="1:15" x14ac:dyDescent="0.3">
      <c r="A2793" s="343">
        <v>2791</v>
      </c>
      <c r="B2793" s="344">
        <v>140</v>
      </c>
      <c r="C2793" s="344">
        <v>100</v>
      </c>
      <c r="D2793" s="344">
        <v>35.399999999999991</v>
      </c>
      <c r="E2793" s="37"/>
      <c r="F2793" s="37"/>
      <c r="G2793" s="37"/>
      <c r="H2793" s="37"/>
      <c r="I2793" s="37"/>
      <c r="J2793" s="37"/>
      <c r="K2793" s="37"/>
      <c r="L2793" s="343">
        <v>2791</v>
      </c>
      <c r="M2793" s="345">
        <v>-40</v>
      </c>
      <c r="N2793" s="345">
        <v>-104.60000000000001</v>
      </c>
      <c r="O2793" s="345">
        <v>-64.600000000000009</v>
      </c>
    </row>
    <row r="2794" spans="1:15" x14ac:dyDescent="0.3">
      <c r="A2794" s="343">
        <v>2792</v>
      </c>
      <c r="B2794" s="344">
        <v>140</v>
      </c>
      <c r="C2794" s="344">
        <v>100</v>
      </c>
      <c r="D2794" s="344">
        <v>35.299999999999997</v>
      </c>
      <c r="E2794" s="37"/>
      <c r="F2794" s="37"/>
      <c r="G2794" s="37"/>
      <c r="H2794" s="37"/>
      <c r="I2794" s="37"/>
      <c r="J2794" s="37"/>
      <c r="K2794" s="37"/>
      <c r="L2794" s="343">
        <v>2792</v>
      </c>
      <c r="M2794" s="345">
        <v>-40</v>
      </c>
      <c r="N2794" s="345">
        <v>-104.7</v>
      </c>
      <c r="O2794" s="345">
        <v>-64.7</v>
      </c>
    </row>
    <row r="2795" spans="1:15" x14ac:dyDescent="0.3">
      <c r="A2795" s="343">
        <v>2793</v>
      </c>
      <c r="B2795" s="344">
        <v>140</v>
      </c>
      <c r="C2795" s="344">
        <v>100</v>
      </c>
      <c r="D2795" s="344">
        <v>35.200000000000003</v>
      </c>
      <c r="E2795" s="37"/>
      <c r="F2795" s="37"/>
      <c r="G2795" s="37"/>
      <c r="H2795" s="37"/>
      <c r="I2795" s="37"/>
      <c r="J2795" s="37"/>
      <c r="K2795" s="37"/>
      <c r="L2795" s="343">
        <v>2793</v>
      </c>
      <c r="M2795" s="345">
        <v>-40</v>
      </c>
      <c r="N2795" s="345">
        <v>-104.8</v>
      </c>
      <c r="O2795" s="345">
        <v>-64.8</v>
      </c>
    </row>
    <row r="2796" spans="1:15" x14ac:dyDescent="0.3">
      <c r="A2796" s="343">
        <v>2794</v>
      </c>
      <c r="B2796" s="344">
        <v>140</v>
      </c>
      <c r="C2796" s="344">
        <v>100</v>
      </c>
      <c r="D2796" s="344">
        <v>35.099999999999994</v>
      </c>
      <c r="E2796" s="37"/>
      <c r="F2796" s="37"/>
      <c r="G2796" s="37"/>
      <c r="H2796" s="37"/>
      <c r="I2796" s="37"/>
      <c r="J2796" s="37"/>
      <c r="K2796" s="37"/>
      <c r="L2796" s="343">
        <v>2794</v>
      </c>
      <c r="M2796" s="345">
        <v>-40</v>
      </c>
      <c r="N2796" s="345">
        <v>-104.9</v>
      </c>
      <c r="O2796" s="345">
        <v>-64.900000000000006</v>
      </c>
    </row>
    <row r="2797" spans="1:15" x14ac:dyDescent="0.3">
      <c r="A2797" s="343">
        <v>2795</v>
      </c>
      <c r="B2797" s="344">
        <v>140</v>
      </c>
      <c r="C2797" s="344">
        <v>100</v>
      </c>
      <c r="D2797" s="344">
        <v>35</v>
      </c>
      <c r="E2797" s="37"/>
      <c r="F2797" s="37"/>
      <c r="G2797" s="37"/>
      <c r="H2797" s="37"/>
      <c r="I2797" s="37"/>
      <c r="J2797" s="37"/>
      <c r="K2797" s="37"/>
      <c r="L2797" s="343">
        <v>2795</v>
      </c>
      <c r="M2797" s="345">
        <v>-40</v>
      </c>
      <c r="N2797" s="345">
        <v>-105</v>
      </c>
      <c r="O2797" s="345">
        <v>-65</v>
      </c>
    </row>
    <row r="2798" spans="1:15" x14ac:dyDescent="0.3">
      <c r="A2798" s="343">
        <v>2796</v>
      </c>
      <c r="B2798" s="344">
        <v>140</v>
      </c>
      <c r="C2798" s="344">
        <v>100</v>
      </c>
      <c r="D2798" s="344">
        <v>34.899999999999991</v>
      </c>
      <c r="E2798" s="37"/>
      <c r="F2798" s="37"/>
      <c r="G2798" s="37"/>
      <c r="H2798" s="37"/>
      <c r="I2798" s="37"/>
      <c r="J2798" s="37"/>
      <c r="K2798" s="37"/>
      <c r="L2798" s="343">
        <v>2796</v>
      </c>
      <c r="M2798" s="345">
        <v>-40</v>
      </c>
      <c r="N2798" s="345">
        <v>-105.10000000000001</v>
      </c>
      <c r="O2798" s="345">
        <v>-65.100000000000009</v>
      </c>
    </row>
    <row r="2799" spans="1:15" x14ac:dyDescent="0.3">
      <c r="A2799" s="343">
        <v>2797</v>
      </c>
      <c r="B2799" s="344">
        <v>140</v>
      </c>
      <c r="C2799" s="344">
        <v>100</v>
      </c>
      <c r="D2799" s="344">
        <v>34.799999999999997</v>
      </c>
      <c r="E2799" s="37"/>
      <c r="F2799" s="37"/>
      <c r="G2799" s="37"/>
      <c r="H2799" s="37"/>
      <c r="I2799" s="37"/>
      <c r="J2799" s="37"/>
      <c r="K2799" s="37"/>
      <c r="L2799" s="343">
        <v>2797</v>
      </c>
      <c r="M2799" s="345">
        <v>-40</v>
      </c>
      <c r="N2799" s="345">
        <v>-105.2</v>
      </c>
      <c r="O2799" s="345">
        <v>-65.2</v>
      </c>
    </row>
    <row r="2800" spans="1:15" x14ac:dyDescent="0.3">
      <c r="A2800" s="343">
        <v>2798</v>
      </c>
      <c r="B2800" s="344">
        <v>140</v>
      </c>
      <c r="C2800" s="344">
        <v>100</v>
      </c>
      <c r="D2800" s="344">
        <v>34.700000000000003</v>
      </c>
      <c r="E2800" s="37"/>
      <c r="F2800" s="37"/>
      <c r="G2800" s="37"/>
      <c r="H2800" s="37"/>
      <c r="I2800" s="37"/>
      <c r="J2800" s="37"/>
      <c r="K2800" s="37"/>
      <c r="L2800" s="343">
        <v>2798</v>
      </c>
      <c r="M2800" s="345">
        <v>-40</v>
      </c>
      <c r="N2800" s="345">
        <v>-105.3</v>
      </c>
      <c r="O2800" s="345">
        <v>-65.3</v>
      </c>
    </row>
    <row r="2801" spans="1:15" x14ac:dyDescent="0.3">
      <c r="A2801" s="343">
        <v>2799</v>
      </c>
      <c r="B2801" s="344">
        <v>140</v>
      </c>
      <c r="C2801" s="344">
        <v>100</v>
      </c>
      <c r="D2801" s="344">
        <v>34.599999999999994</v>
      </c>
      <c r="E2801" s="37"/>
      <c r="F2801" s="37"/>
      <c r="G2801" s="37"/>
      <c r="H2801" s="37"/>
      <c r="I2801" s="37"/>
      <c r="J2801" s="37"/>
      <c r="K2801" s="37"/>
      <c r="L2801" s="343">
        <v>2799</v>
      </c>
      <c r="M2801" s="345">
        <v>-40</v>
      </c>
      <c r="N2801" s="345">
        <v>-105.4</v>
      </c>
      <c r="O2801" s="345">
        <v>-65.400000000000006</v>
      </c>
    </row>
    <row r="2802" spans="1:15" x14ac:dyDescent="0.3">
      <c r="A2802" s="343">
        <v>2800</v>
      </c>
      <c r="B2802" s="344">
        <v>140</v>
      </c>
      <c r="C2802" s="344">
        <v>100</v>
      </c>
      <c r="D2802" s="344">
        <v>34.5</v>
      </c>
      <c r="E2802" s="37"/>
      <c r="F2802" s="37"/>
      <c r="G2802" s="37"/>
      <c r="H2802" s="37"/>
      <c r="I2802" s="37"/>
      <c r="J2802" s="37"/>
      <c r="K2802" s="37"/>
      <c r="L2802" s="343">
        <v>2800</v>
      </c>
      <c r="M2802" s="345">
        <v>-40</v>
      </c>
      <c r="N2802" s="345">
        <v>-105.5</v>
      </c>
      <c r="O2802" s="345">
        <v>-65.5</v>
      </c>
    </row>
    <row r="2803" spans="1:15" x14ac:dyDescent="0.3">
      <c r="A2803" s="343">
        <v>2801</v>
      </c>
      <c r="B2803" s="344">
        <v>140</v>
      </c>
      <c r="C2803" s="344">
        <v>100</v>
      </c>
      <c r="D2803" s="344">
        <v>34.399999999999991</v>
      </c>
      <c r="E2803" s="37"/>
      <c r="F2803" s="37"/>
      <c r="G2803" s="37"/>
      <c r="H2803" s="37"/>
      <c r="I2803" s="37"/>
      <c r="J2803" s="37"/>
      <c r="K2803" s="37"/>
      <c r="L2803" s="343">
        <v>2801</v>
      </c>
      <c r="M2803" s="345">
        <v>-40</v>
      </c>
      <c r="N2803" s="345">
        <v>-105.60000000000001</v>
      </c>
      <c r="O2803" s="345">
        <v>-65.600000000000009</v>
      </c>
    </row>
    <row r="2804" spans="1:15" x14ac:dyDescent="0.3">
      <c r="A2804" s="343">
        <v>2802</v>
      </c>
      <c r="B2804" s="344">
        <v>140</v>
      </c>
      <c r="C2804" s="344">
        <v>100</v>
      </c>
      <c r="D2804" s="344">
        <v>34.299999999999997</v>
      </c>
      <c r="E2804" s="37"/>
      <c r="F2804" s="37"/>
      <c r="G2804" s="37"/>
      <c r="H2804" s="37"/>
      <c r="I2804" s="37"/>
      <c r="J2804" s="37"/>
      <c r="K2804" s="37"/>
      <c r="L2804" s="343">
        <v>2802</v>
      </c>
      <c r="M2804" s="345">
        <v>-40</v>
      </c>
      <c r="N2804" s="345">
        <v>-105.7</v>
      </c>
      <c r="O2804" s="345">
        <v>-65.7</v>
      </c>
    </row>
    <row r="2805" spans="1:15" x14ac:dyDescent="0.3">
      <c r="A2805" s="343">
        <v>2803</v>
      </c>
      <c r="B2805" s="344">
        <v>140</v>
      </c>
      <c r="C2805" s="344">
        <v>100</v>
      </c>
      <c r="D2805" s="344">
        <v>34.200000000000003</v>
      </c>
      <c r="E2805" s="37"/>
      <c r="F2805" s="37"/>
      <c r="G2805" s="37"/>
      <c r="H2805" s="37"/>
      <c r="I2805" s="37"/>
      <c r="J2805" s="37"/>
      <c r="K2805" s="37"/>
      <c r="L2805" s="343">
        <v>2803</v>
      </c>
      <c r="M2805" s="345">
        <v>-40</v>
      </c>
      <c r="N2805" s="345">
        <v>-105.8</v>
      </c>
      <c r="O2805" s="345">
        <v>-65.8</v>
      </c>
    </row>
    <row r="2806" spans="1:15" x14ac:dyDescent="0.3">
      <c r="A2806" s="343">
        <v>2804</v>
      </c>
      <c r="B2806" s="344">
        <v>140</v>
      </c>
      <c r="C2806" s="344">
        <v>100</v>
      </c>
      <c r="D2806" s="344">
        <v>34.099999999999994</v>
      </c>
      <c r="E2806" s="37"/>
      <c r="F2806" s="37"/>
      <c r="G2806" s="37"/>
      <c r="H2806" s="37"/>
      <c r="I2806" s="37"/>
      <c r="J2806" s="37"/>
      <c r="K2806" s="37"/>
      <c r="L2806" s="343">
        <v>2804</v>
      </c>
      <c r="M2806" s="345">
        <v>-40</v>
      </c>
      <c r="N2806" s="345">
        <v>-105.9</v>
      </c>
      <c r="O2806" s="345">
        <v>-65.900000000000006</v>
      </c>
    </row>
    <row r="2807" spans="1:15" x14ac:dyDescent="0.3">
      <c r="A2807" s="343">
        <v>2805</v>
      </c>
      <c r="B2807" s="344">
        <v>140</v>
      </c>
      <c r="C2807" s="344">
        <v>100</v>
      </c>
      <c r="D2807" s="344">
        <v>34</v>
      </c>
      <c r="E2807" s="37"/>
      <c r="F2807" s="37"/>
      <c r="G2807" s="37"/>
      <c r="H2807" s="37"/>
      <c r="I2807" s="37"/>
      <c r="J2807" s="37"/>
      <c r="K2807" s="37"/>
      <c r="L2807" s="343">
        <v>2805</v>
      </c>
      <c r="M2807" s="345">
        <v>-40</v>
      </c>
      <c r="N2807" s="345">
        <v>-106</v>
      </c>
      <c r="O2807" s="345">
        <v>-66</v>
      </c>
    </row>
    <row r="2808" spans="1:15" x14ac:dyDescent="0.3">
      <c r="A2808" s="343">
        <v>2806</v>
      </c>
      <c r="B2808" s="344">
        <v>140</v>
      </c>
      <c r="C2808" s="344">
        <v>100</v>
      </c>
      <c r="D2808" s="344">
        <v>33.899999999999991</v>
      </c>
      <c r="E2808" s="37"/>
      <c r="F2808" s="37"/>
      <c r="G2808" s="37"/>
      <c r="H2808" s="37"/>
      <c r="I2808" s="37"/>
      <c r="J2808" s="37"/>
      <c r="K2808" s="37"/>
      <c r="L2808" s="343">
        <v>2806</v>
      </c>
      <c r="M2808" s="345">
        <v>-40</v>
      </c>
      <c r="N2808" s="345">
        <v>-106.10000000000001</v>
      </c>
      <c r="O2808" s="345">
        <v>-66.100000000000009</v>
      </c>
    </row>
    <row r="2809" spans="1:15" x14ac:dyDescent="0.3">
      <c r="A2809" s="343">
        <v>2807</v>
      </c>
      <c r="B2809" s="344">
        <v>140</v>
      </c>
      <c r="C2809" s="344">
        <v>100</v>
      </c>
      <c r="D2809" s="344">
        <v>33.799999999999997</v>
      </c>
      <c r="E2809" s="37"/>
      <c r="F2809" s="37"/>
      <c r="G2809" s="37"/>
      <c r="H2809" s="37"/>
      <c r="I2809" s="37"/>
      <c r="J2809" s="37"/>
      <c r="K2809" s="37"/>
      <c r="L2809" s="343">
        <v>2807</v>
      </c>
      <c r="M2809" s="345">
        <v>-40</v>
      </c>
      <c r="N2809" s="345">
        <v>-106.2</v>
      </c>
      <c r="O2809" s="345">
        <v>-66.2</v>
      </c>
    </row>
    <row r="2810" spans="1:15" x14ac:dyDescent="0.3">
      <c r="A2810" s="343">
        <v>2808</v>
      </c>
      <c r="B2810" s="344">
        <v>140</v>
      </c>
      <c r="C2810" s="344">
        <v>100</v>
      </c>
      <c r="D2810" s="344">
        <v>33.700000000000003</v>
      </c>
      <c r="E2810" s="37"/>
      <c r="F2810" s="37"/>
      <c r="G2810" s="37"/>
      <c r="H2810" s="37"/>
      <c r="I2810" s="37"/>
      <c r="J2810" s="37"/>
      <c r="K2810" s="37"/>
      <c r="L2810" s="343">
        <v>2808</v>
      </c>
      <c r="M2810" s="345">
        <v>-40</v>
      </c>
      <c r="N2810" s="345">
        <v>-106.3</v>
      </c>
      <c r="O2810" s="345">
        <v>-66.3</v>
      </c>
    </row>
    <row r="2811" spans="1:15" x14ac:dyDescent="0.3">
      <c r="A2811" s="343">
        <v>2809</v>
      </c>
      <c r="B2811" s="344">
        <v>140</v>
      </c>
      <c r="C2811" s="344">
        <v>100</v>
      </c>
      <c r="D2811" s="344">
        <v>33.599999999999994</v>
      </c>
      <c r="E2811" s="37"/>
      <c r="F2811" s="37"/>
      <c r="G2811" s="37"/>
      <c r="H2811" s="37"/>
      <c r="I2811" s="37"/>
      <c r="J2811" s="37"/>
      <c r="K2811" s="37"/>
      <c r="L2811" s="343">
        <v>2809</v>
      </c>
      <c r="M2811" s="345">
        <v>-40</v>
      </c>
      <c r="N2811" s="345">
        <v>-106.4</v>
      </c>
      <c r="O2811" s="345">
        <v>-66.400000000000006</v>
      </c>
    </row>
    <row r="2812" spans="1:15" x14ac:dyDescent="0.3">
      <c r="A2812" s="343">
        <v>2810</v>
      </c>
      <c r="B2812" s="344">
        <v>140</v>
      </c>
      <c r="C2812" s="344">
        <v>100</v>
      </c>
      <c r="D2812" s="344">
        <v>33.5</v>
      </c>
      <c r="E2812" s="37"/>
      <c r="F2812" s="37"/>
      <c r="G2812" s="37"/>
      <c r="H2812" s="37"/>
      <c r="I2812" s="37"/>
      <c r="J2812" s="37"/>
      <c r="K2812" s="37"/>
      <c r="L2812" s="343">
        <v>2810</v>
      </c>
      <c r="M2812" s="345">
        <v>-40</v>
      </c>
      <c r="N2812" s="345">
        <v>-106.5</v>
      </c>
      <c r="O2812" s="345">
        <v>-66.5</v>
      </c>
    </row>
    <row r="2813" spans="1:15" x14ac:dyDescent="0.3">
      <c r="A2813" s="343">
        <v>2811</v>
      </c>
      <c r="B2813" s="344">
        <v>140</v>
      </c>
      <c r="C2813" s="344">
        <v>100</v>
      </c>
      <c r="D2813" s="344">
        <v>33.399999999999991</v>
      </c>
      <c r="E2813" s="37"/>
      <c r="F2813" s="37"/>
      <c r="G2813" s="37"/>
      <c r="H2813" s="37"/>
      <c r="I2813" s="37"/>
      <c r="J2813" s="37"/>
      <c r="K2813" s="37"/>
      <c r="L2813" s="343">
        <v>2811</v>
      </c>
      <c r="M2813" s="345">
        <v>-40</v>
      </c>
      <c r="N2813" s="345">
        <v>-106.60000000000001</v>
      </c>
      <c r="O2813" s="345">
        <v>-66.600000000000009</v>
      </c>
    </row>
    <row r="2814" spans="1:15" x14ac:dyDescent="0.3">
      <c r="A2814" s="343">
        <v>2812</v>
      </c>
      <c r="B2814" s="344">
        <v>140</v>
      </c>
      <c r="C2814" s="344">
        <v>100</v>
      </c>
      <c r="D2814" s="344">
        <v>33.299999999999997</v>
      </c>
      <c r="E2814" s="37"/>
      <c r="F2814" s="37"/>
      <c r="G2814" s="37"/>
      <c r="H2814" s="37"/>
      <c r="I2814" s="37"/>
      <c r="J2814" s="37"/>
      <c r="K2814" s="37"/>
      <c r="L2814" s="343">
        <v>2812</v>
      </c>
      <c r="M2814" s="345">
        <v>-40</v>
      </c>
      <c r="N2814" s="345">
        <v>-106.7</v>
      </c>
      <c r="O2814" s="345">
        <v>-66.7</v>
      </c>
    </row>
    <row r="2815" spans="1:15" x14ac:dyDescent="0.3">
      <c r="A2815" s="343">
        <v>2813</v>
      </c>
      <c r="B2815" s="344">
        <v>140</v>
      </c>
      <c r="C2815" s="344">
        <v>100</v>
      </c>
      <c r="D2815" s="344">
        <v>33.200000000000003</v>
      </c>
      <c r="E2815" s="37"/>
      <c r="F2815" s="37"/>
      <c r="G2815" s="37"/>
      <c r="H2815" s="37"/>
      <c r="I2815" s="37"/>
      <c r="J2815" s="37"/>
      <c r="K2815" s="37"/>
      <c r="L2815" s="343">
        <v>2813</v>
      </c>
      <c r="M2815" s="345">
        <v>-40</v>
      </c>
      <c r="N2815" s="345">
        <v>-106.8</v>
      </c>
      <c r="O2815" s="345">
        <v>-66.8</v>
      </c>
    </row>
    <row r="2816" spans="1:15" x14ac:dyDescent="0.3">
      <c r="A2816" s="343">
        <v>2814</v>
      </c>
      <c r="B2816" s="344">
        <v>140</v>
      </c>
      <c r="C2816" s="344">
        <v>100</v>
      </c>
      <c r="D2816" s="344">
        <v>33.099999999999994</v>
      </c>
      <c r="E2816" s="37"/>
      <c r="F2816" s="37"/>
      <c r="G2816" s="37"/>
      <c r="H2816" s="37"/>
      <c r="I2816" s="37"/>
      <c r="J2816" s="37"/>
      <c r="K2816" s="37"/>
      <c r="L2816" s="343">
        <v>2814</v>
      </c>
      <c r="M2816" s="345">
        <v>-40</v>
      </c>
      <c r="N2816" s="345">
        <v>-106.9</v>
      </c>
      <c r="O2816" s="345">
        <v>-66.900000000000006</v>
      </c>
    </row>
    <row r="2817" spans="1:15" x14ac:dyDescent="0.3">
      <c r="A2817" s="343">
        <v>2815</v>
      </c>
      <c r="B2817" s="344">
        <v>140</v>
      </c>
      <c r="C2817" s="344">
        <v>100</v>
      </c>
      <c r="D2817" s="344">
        <v>33</v>
      </c>
      <c r="E2817" s="37"/>
      <c r="F2817" s="37"/>
      <c r="G2817" s="37"/>
      <c r="H2817" s="37"/>
      <c r="I2817" s="37"/>
      <c r="J2817" s="37"/>
      <c r="K2817" s="37"/>
      <c r="L2817" s="343">
        <v>2815</v>
      </c>
      <c r="M2817" s="345">
        <v>-40</v>
      </c>
      <c r="N2817" s="345">
        <v>-107</v>
      </c>
      <c r="O2817" s="345">
        <v>-67</v>
      </c>
    </row>
    <row r="2818" spans="1:15" x14ac:dyDescent="0.3">
      <c r="A2818" s="343">
        <v>2816</v>
      </c>
      <c r="B2818" s="344">
        <v>140</v>
      </c>
      <c r="C2818" s="344">
        <v>100</v>
      </c>
      <c r="D2818" s="344">
        <v>32.899999999999991</v>
      </c>
      <c r="E2818" s="37"/>
      <c r="F2818" s="37"/>
      <c r="G2818" s="37"/>
      <c r="H2818" s="37"/>
      <c r="I2818" s="37"/>
      <c r="J2818" s="37"/>
      <c r="K2818" s="37"/>
      <c r="L2818" s="343">
        <v>2816</v>
      </c>
      <c r="M2818" s="345">
        <v>-40</v>
      </c>
      <c r="N2818" s="345">
        <v>-107.10000000000001</v>
      </c>
      <c r="O2818" s="345">
        <v>-67.100000000000009</v>
      </c>
    </row>
    <row r="2819" spans="1:15" x14ac:dyDescent="0.3">
      <c r="A2819" s="343">
        <v>2817</v>
      </c>
      <c r="B2819" s="344">
        <v>140</v>
      </c>
      <c r="C2819" s="344">
        <v>100</v>
      </c>
      <c r="D2819" s="344">
        <v>32.799999999999997</v>
      </c>
      <c r="E2819" s="37"/>
      <c r="F2819" s="37"/>
      <c r="G2819" s="37"/>
      <c r="H2819" s="37"/>
      <c r="I2819" s="37"/>
      <c r="J2819" s="37"/>
      <c r="K2819" s="37"/>
      <c r="L2819" s="343">
        <v>2817</v>
      </c>
      <c r="M2819" s="345">
        <v>-40</v>
      </c>
      <c r="N2819" s="345">
        <v>-107.2</v>
      </c>
      <c r="O2819" s="345">
        <v>-67.2</v>
      </c>
    </row>
    <row r="2820" spans="1:15" x14ac:dyDescent="0.3">
      <c r="A2820" s="343">
        <v>2818</v>
      </c>
      <c r="B2820" s="344">
        <v>140</v>
      </c>
      <c r="C2820" s="344">
        <v>100</v>
      </c>
      <c r="D2820" s="344">
        <v>32.700000000000003</v>
      </c>
      <c r="E2820" s="37"/>
      <c r="F2820" s="37"/>
      <c r="G2820" s="37"/>
      <c r="H2820" s="37"/>
      <c r="I2820" s="37"/>
      <c r="J2820" s="37"/>
      <c r="K2820" s="37"/>
      <c r="L2820" s="343">
        <v>2818</v>
      </c>
      <c r="M2820" s="345">
        <v>-40</v>
      </c>
      <c r="N2820" s="345">
        <v>-107.3</v>
      </c>
      <c r="O2820" s="345">
        <v>-67.3</v>
      </c>
    </row>
    <row r="2821" spans="1:15" x14ac:dyDescent="0.3">
      <c r="A2821" s="343">
        <v>2819</v>
      </c>
      <c r="B2821" s="344">
        <v>140</v>
      </c>
      <c r="C2821" s="344">
        <v>100</v>
      </c>
      <c r="D2821" s="344">
        <v>32.599999999999994</v>
      </c>
      <c r="E2821" s="37"/>
      <c r="F2821" s="37"/>
      <c r="G2821" s="37"/>
      <c r="H2821" s="37"/>
      <c r="I2821" s="37"/>
      <c r="J2821" s="37"/>
      <c r="K2821" s="37"/>
      <c r="L2821" s="343">
        <v>2819</v>
      </c>
      <c r="M2821" s="345">
        <v>-40</v>
      </c>
      <c r="N2821" s="345">
        <v>-107.4</v>
      </c>
      <c r="O2821" s="345">
        <v>-67.400000000000006</v>
      </c>
    </row>
    <row r="2822" spans="1:15" x14ac:dyDescent="0.3">
      <c r="A2822" s="343">
        <v>2820</v>
      </c>
      <c r="B2822" s="344">
        <v>140</v>
      </c>
      <c r="C2822" s="344">
        <v>100</v>
      </c>
      <c r="D2822" s="344">
        <v>32.5</v>
      </c>
      <c r="E2822" s="37"/>
      <c r="F2822" s="37"/>
      <c r="G2822" s="37"/>
      <c r="H2822" s="37"/>
      <c r="I2822" s="37"/>
      <c r="J2822" s="37"/>
      <c r="K2822" s="37"/>
      <c r="L2822" s="343">
        <v>2820</v>
      </c>
      <c r="M2822" s="345">
        <v>-40</v>
      </c>
      <c r="N2822" s="345">
        <v>-107.5</v>
      </c>
      <c r="O2822" s="345">
        <v>-67.5</v>
      </c>
    </row>
    <row r="2823" spans="1:15" x14ac:dyDescent="0.3">
      <c r="A2823" s="343">
        <v>2821</v>
      </c>
      <c r="B2823" s="344">
        <v>140</v>
      </c>
      <c r="C2823" s="344">
        <v>100</v>
      </c>
      <c r="D2823" s="344">
        <v>32.399999999999991</v>
      </c>
      <c r="E2823" s="37"/>
      <c r="F2823" s="37"/>
      <c r="G2823" s="37"/>
      <c r="H2823" s="37"/>
      <c r="I2823" s="37"/>
      <c r="J2823" s="37"/>
      <c r="K2823" s="37"/>
      <c r="L2823" s="343">
        <v>2821</v>
      </c>
      <c r="M2823" s="345">
        <v>-40</v>
      </c>
      <c r="N2823" s="345">
        <v>-107.60000000000001</v>
      </c>
      <c r="O2823" s="345">
        <v>-67.600000000000009</v>
      </c>
    </row>
    <row r="2824" spans="1:15" x14ac:dyDescent="0.3">
      <c r="A2824" s="343">
        <v>2822</v>
      </c>
      <c r="B2824" s="344">
        <v>140</v>
      </c>
      <c r="C2824" s="344">
        <v>100</v>
      </c>
      <c r="D2824" s="344">
        <v>32.299999999999997</v>
      </c>
      <c r="E2824" s="37"/>
      <c r="F2824" s="37"/>
      <c r="G2824" s="37"/>
      <c r="H2824" s="37"/>
      <c r="I2824" s="37"/>
      <c r="J2824" s="37"/>
      <c r="K2824" s="37"/>
      <c r="L2824" s="343">
        <v>2822</v>
      </c>
      <c r="M2824" s="345">
        <v>-40</v>
      </c>
      <c r="N2824" s="345">
        <v>-107.7</v>
      </c>
      <c r="O2824" s="345">
        <v>-67.7</v>
      </c>
    </row>
    <row r="2825" spans="1:15" x14ac:dyDescent="0.3">
      <c r="A2825" s="343">
        <v>2823</v>
      </c>
      <c r="B2825" s="344">
        <v>140</v>
      </c>
      <c r="C2825" s="344">
        <v>100</v>
      </c>
      <c r="D2825" s="344">
        <v>32.200000000000003</v>
      </c>
      <c r="E2825" s="37"/>
      <c r="F2825" s="37"/>
      <c r="G2825" s="37"/>
      <c r="H2825" s="37"/>
      <c r="I2825" s="37"/>
      <c r="J2825" s="37"/>
      <c r="K2825" s="37"/>
      <c r="L2825" s="343">
        <v>2823</v>
      </c>
      <c r="M2825" s="345">
        <v>-40</v>
      </c>
      <c r="N2825" s="345">
        <v>-107.8</v>
      </c>
      <c r="O2825" s="345">
        <v>-67.8</v>
      </c>
    </row>
    <row r="2826" spans="1:15" x14ac:dyDescent="0.3">
      <c r="A2826" s="343">
        <v>2824</v>
      </c>
      <c r="B2826" s="344">
        <v>140</v>
      </c>
      <c r="C2826" s="344">
        <v>100</v>
      </c>
      <c r="D2826" s="344">
        <v>32.099999999999994</v>
      </c>
      <c r="E2826" s="37"/>
      <c r="F2826" s="37"/>
      <c r="G2826" s="37"/>
      <c r="H2826" s="37"/>
      <c r="I2826" s="37"/>
      <c r="J2826" s="37"/>
      <c r="K2826" s="37"/>
      <c r="L2826" s="343">
        <v>2824</v>
      </c>
      <c r="M2826" s="345">
        <v>-40</v>
      </c>
      <c r="N2826" s="345">
        <v>-107.9</v>
      </c>
      <c r="O2826" s="345">
        <v>-67.900000000000006</v>
      </c>
    </row>
    <row r="2827" spans="1:15" x14ac:dyDescent="0.3">
      <c r="A2827" s="343">
        <v>2825</v>
      </c>
      <c r="B2827" s="344">
        <v>140</v>
      </c>
      <c r="C2827" s="344">
        <v>100</v>
      </c>
      <c r="D2827" s="344">
        <v>32</v>
      </c>
      <c r="E2827" s="37"/>
      <c r="F2827" s="37"/>
      <c r="G2827" s="37"/>
      <c r="H2827" s="37"/>
      <c r="I2827" s="37"/>
      <c r="J2827" s="37"/>
      <c r="K2827" s="37"/>
      <c r="L2827" s="343">
        <v>2825</v>
      </c>
      <c r="M2827" s="345">
        <v>-40</v>
      </c>
      <c r="N2827" s="345">
        <v>-108</v>
      </c>
      <c r="O2827" s="345">
        <v>-68</v>
      </c>
    </row>
    <row r="2828" spans="1:15" x14ac:dyDescent="0.3">
      <c r="A2828" s="343">
        <v>2826</v>
      </c>
      <c r="B2828" s="344">
        <v>140</v>
      </c>
      <c r="C2828" s="344">
        <v>100</v>
      </c>
      <c r="D2828" s="344">
        <v>31.899999999999991</v>
      </c>
      <c r="E2828" s="37"/>
      <c r="F2828" s="37"/>
      <c r="G2828" s="37"/>
      <c r="H2828" s="37"/>
      <c r="I2828" s="37"/>
      <c r="J2828" s="37"/>
      <c r="K2828" s="37"/>
      <c r="L2828" s="343">
        <v>2826</v>
      </c>
      <c r="M2828" s="345">
        <v>-40</v>
      </c>
      <c r="N2828" s="345">
        <v>-108.10000000000001</v>
      </c>
      <c r="O2828" s="345">
        <v>-68.100000000000009</v>
      </c>
    </row>
    <row r="2829" spans="1:15" x14ac:dyDescent="0.3">
      <c r="A2829" s="343">
        <v>2827</v>
      </c>
      <c r="B2829" s="344">
        <v>140</v>
      </c>
      <c r="C2829" s="344">
        <v>100</v>
      </c>
      <c r="D2829" s="344">
        <v>31.799999999999997</v>
      </c>
      <c r="E2829" s="37"/>
      <c r="F2829" s="37"/>
      <c r="G2829" s="37"/>
      <c r="H2829" s="37"/>
      <c r="I2829" s="37"/>
      <c r="J2829" s="37"/>
      <c r="K2829" s="37"/>
      <c r="L2829" s="343">
        <v>2827</v>
      </c>
      <c r="M2829" s="345">
        <v>-40</v>
      </c>
      <c r="N2829" s="345">
        <v>-108.2</v>
      </c>
      <c r="O2829" s="345">
        <v>-68.2</v>
      </c>
    </row>
    <row r="2830" spans="1:15" x14ac:dyDescent="0.3">
      <c r="A2830" s="343">
        <v>2828</v>
      </c>
      <c r="B2830" s="344">
        <v>140</v>
      </c>
      <c r="C2830" s="344">
        <v>100</v>
      </c>
      <c r="D2830" s="344">
        <v>31.700000000000003</v>
      </c>
      <c r="E2830" s="37"/>
      <c r="F2830" s="37"/>
      <c r="G2830" s="37"/>
      <c r="H2830" s="37"/>
      <c r="I2830" s="37"/>
      <c r="J2830" s="37"/>
      <c r="K2830" s="37"/>
      <c r="L2830" s="343">
        <v>2828</v>
      </c>
      <c r="M2830" s="345">
        <v>-40</v>
      </c>
      <c r="N2830" s="345">
        <v>-108.3</v>
      </c>
      <c r="O2830" s="345">
        <v>-68.3</v>
      </c>
    </row>
    <row r="2831" spans="1:15" x14ac:dyDescent="0.3">
      <c r="A2831" s="343">
        <v>2829</v>
      </c>
      <c r="B2831" s="344">
        <v>140</v>
      </c>
      <c r="C2831" s="344">
        <v>100</v>
      </c>
      <c r="D2831" s="344">
        <v>31.599999999999994</v>
      </c>
      <c r="E2831" s="37"/>
      <c r="F2831" s="37"/>
      <c r="G2831" s="37"/>
      <c r="H2831" s="37"/>
      <c r="I2831" s="37"/>
      <c r="J2831" s="37"/>
      <c r="K2831" s="37"/>
      <c r="L2831" s="343">
        <v>2829</v>
      </c>
      <c r="M2831" s="345">
        <v>-40</v>
      </c>
      <c r="N2831" s="345">
        <v>-108.4</v>
      </c>
      <c r="O2831" s="345">
        <v>-68.400000000000006</v>
      </c>
    </row>
    <row r="2832" spans="1:15" x14ac:dyDescent="0.3">
      <c r="A2832" s="343">
        <v>2830</v>
      </c>
      <c r="B2832" s="344">
        <v>140</v>
      </c>
      <c r="C2832" s="344">
        <v>100</v>
      </c>
      <c r="D2832" s="344">
        <v>31.5</v>
      </c>
      <c r="E2832" s="37"/>
      <c r="F2832" s="37"/>
      <c r="G2832" s="37"/>
      <c r="H2832" s="37"/>
      <c r="I2832" s="37"/>
      <c r="J2832" s="37"/>
      <c r="K2832" s="37"/>
      <c r="L2832" s="343">
        <v>2830</v>
      </c>
      <c r="M2832" s="345">
        <v>-40</v>
      </c>
      <c r="N2832" s="345">
        <v>-108.5</v>
      </c>
      <c r="O2832" s="345">
        <v>-68.5</v>
      </c>
    </row>
    <row r="2833" spans="1:15" x14ac:dyDescent="0.3">
      <c r="A2833" s="343">
        <v>2831</v>
      </c>
      <c r="B2833" s="344">
        <v>140</v>
      </c>
      <c r="C2833" s="344">
        <v>100</v>
      </c>
      <c r="D2833" s="344">
        <v>31.399999999999991</v>
      </c>
      <c r="E2833" s="37"/>
      <c r="F2833" s="37"/>
      <c r="G2833" s="37"/>
      <c r="H2833" s="37"/>
      <c r="I2833" s="37"/>
      <c r="J2833" s="37"/>
      <c r="K2833" s="37"/>
      <c r="L2833" s="343">
        <v>2831</v>
      </c>
      <c r="M2833" s="345">
        <v>-40</v>
      </c>
      <c r="N2833" s="345">
        <v>-108.60000000000001</v>
      </c>
      <c r="O2833" s="345">
        <v>-68.600000000000009</v>
      </c>
    </row>
    <row r="2834" spans="1:15" x14ac:dyDescent="0.3">
      <c r="A2834" s="343">
        <v>2832</v>
      </c>
      <c r="B2834" s="344">
        <v>140</v>
      </c>
      <c r="C2834" s="344">
        <v>100</v>
      </c>
      <c r="D2834" s="344">
        <v>31.299999999999997</v>
      </c>
      <c r="E2834" s="37"/>
      <c r="F2834" s="37"/>
      <c r="G2834" s="37"/>
      <c r="H2834" s="37"/>
      <c r="I2834" s="37"/>
      <c r="J2834" s="37"/>
      <c r="K2834" s="37"/>
      <c r="L2834" s="343">
        <v>2832</v>
      </c>
      <c r="M2834" s="345">
        <v>-40</v>
      </c>
      <c r="N2834" s="345">
        <v>-108.7</v>
      </c>
      <c r="O2834" s="345">
        <v>-68.7</v>
      </c>
    </row>
    <row r="2835" spans="1:15" x14ac:dyDescent="0.3">
      <c r="A2835" s="343">
        <v>2833</v>
      </c>
      <c r="B2835" s="344">
        <v>140</v>
      </c>
      <c r="C2835" s="344">
        <v>100</v>
      </c>
      <c r="D2835" s="344">
        <v>31.200000000000003</v>
      </c>
      <c r="E2835" s="37"/>
      <c r="F2835" s="37"/>
      <c r="G2835" s="37"/>
      <c r="H2835" s="37"/>
      <c r="I2835" s="37"/>
      <c r="J2835" s="37"/>
      <c r="K2835" s="37"/>
      <c r="L2835" s="343">
        <v>2833</v>
      </c>
      <c r="M2835" s="345">
        <v>-40</v>
      </c>
      <c r="N2835" s="345">
        <v>-108.8</v>
      </c>
      <c r="O2835" s="345">
        <v>-68.8</v>
      </c>
    </row>
    <row r="2836" spans="1:15" x14ac:dyDescent="0.3">
      <c r="A2836" s="343">
        <v>2834</v>
      </c>
      <c r="B2836" s="344">
        <v>140</v>
      </c>
      <c r="C2836" s="344">
        <v>100</v>
      </c>
      <c r="D2836" s="344">
        <v>31.099999999999994</v>
      </c>
      <c r="E2836" s="37"/>
      <c r="F2836" s="37"/>
      <c r="G2836" s="37"/>
      <c r="H2836" s="37"/>
      <c r="I2836" s="37"/>
      <c r="J2836" s="37"/>
      <c r="K2836" s="37"/>
      <c r="L2836" s="343">
        <v>2834</v>
      </c>
      <c r="M2836" s="345">
        <v>-40</v>
      </c>
      <c r="N2836" s="345">
        <v>-108.9</v>
      </c>
      <c r="O2836" s="345">
        <v>-68.900000000000006</v>
      </c>
    </row>
    <row r="2837" spans="1:15" x14ac:dyDescent="0.3">
      <c r="A2837" s="343">
        <v>2835</v>
      </c>
      <c r="B2837" s="344">
        <v>140</v>
      </c>
      <c r="C2837" s="344">
        <v>100</v>
      </c>
      <c r="D2837" s="344">
        <v>31</v>
      </c>
      <c r="E2837" s="37"/>
      <c r="F2837" s="37"/>
      <c r="G2837" s="37"/>
      <c r="H2837" s="37"/>
      <c r="I2837" s="37"/>
      <c r="J2837" s="37"/>
      <c r="K2837" s="37"/>
      <c r="L2837" s="343">
        <v>2835</v>
      </c>
      <c r="M2837" s="345">
        <v>-40</v>
      </c>
      <c r="N2837" s="345">
        <v>-109</v>
      </c>
      <c r="O2837" s="345">
        <v>-69</v>
      </c>
    </row>
    <row r="2838" spans="1:15" x14ac:dyDescent="0.3">
      <c r="A2838" s="343">
        <v>2836</v>
      </c>
      <c r="B2838" s="344">
        <v>140</v>
      </c>
      <c r="C2838" s="344">
        <v>100</v>
      </c>
      <c r="D2838" s="344">
        <v>30.899999999999991</v>
      </c>
      <c r="E2838" s="37"/>
      <c r="F2838" s="37"/>
      <c r="G2838" s="37"/>
      <c r="H2838" s="37"/>
      <c r="I2838" s="37"/>
      <c r="J2838" s="37"/>
      <c r="K2838" s="37"/>
      <c r="L2838" s="343">
        <v>2836</v>
      </c>
      <c r="M2838" s="345">
        <v>-40</v>
      </c>
      <c r="N2838" s="345">
        <v>-109.10000000000001</v>
      </c>
      <c r="O2838" s="345">
        <v>-69.100000000000009</v>
      </c>
    </row>
    <row r="2839" spans="1:15" x14ac:dyDescent="0.3">
      <c r="A2839" s="343">
        <v>2837</v>
      </c>
      <c r="B2839" s="344">
        <v>140</v>
      </c>
      <c r="C2839" s="344">
        <v>100</v>
      </c>
      <c r="D2839" s="344">
        <v>30.799999999999997</v>
      </c>
      <c r="E2839" s="37"/>
      <c r="F2839" s="37"/>
      <c r="G2839" s="37"/>
      <c r="H2839" s="37"/>
      <c r="I2839" s="37"/>
      <c r="J2839" s="37"/>
      <c r="K2839" s="37"/>
      <c r="L2839" s="343">
        <v>2837</v>
      </c>
      <c r="M2839" s="345">
        <v>-40</v>
      </c>
      <c r="N2839" s="345">
        <v>-109.2</v>
      </c>
      <c r="O2839" s="345">
        <v>-69.2</v>
      </c>
    </row>
    <row r="2840" spans="1:15" x14ac:dyDescent="0.3">
      <c r="A2840" s="343">
        <v>2838</v>
      </c>
      <c r="B2840" s="344">
        <v>140</v>
      </c>
      <c r="C2840" s="344">
        <v>100</v>
      </c>
      <c r="D2840" s="344">
        <v>30.700000000000003</v>
      </c>
      <c r="E2840" s="37"/>
      <c r="F2840" s="37"/>
      <c r="G2840" s="37"/>
      <c r="H2840" s="37"/>
      <c r="I2840" s="37"/>
      <c r="J2840" s="37"/>
      <c r="K2840" s="37"/>
      <c r="L2840" s="343">
        <v>2838</v>
      </c>
      <c r="M2840" s="345">
        <v>-40</v>
      </c>
      <c r="N2840" s="345">
        <v>-109.3</v>
      </c>
      <c r="O2840" s="345">
        <v>-69.3</v>
      </c>
    </row>
    <row r="2841" spans="1:15" x14ac:dyDescent="0.3">
      <c r="A2841" s="343">
        <v>2839</v>
      </c>
      <c r="B2841" s="344">
        <v>140</v>
      </c>
      <c r="C2841" s="344">
        <v>100</v>
      </c>
      <c r="D2841" s="344">
        <v>30.599999999999994</v>
      </c>
      <c r="E2841" s="37"/>
      <c r="F2841" s="37"/>
      <c r="G2841" s="37"/>
      <c r="H2841" s="37"/>
      <c r="I2841" s="37"/>
      <c r="J2841" s="37"/>
      <c r="K2841" s="37"/>
      <c r="L2841" s="343">
        <v>2839</v>
      </c>
      <c r="M2841" s="345">
        <v>-40</v>
      </c>
      <c r="N2841" s="345">
        <v>-109.4</v>
      </c>
      <c r="O2841" s="345">
        <v>-69.400000000000006</v>
      </c>
    </row>
    <row r="2842" spans="1:15" x14ac:dyDescent="0.3">
      <c r="A2842" s="343">
        <v>2840</v>
      </c>
      <c r="B2842" s="344">
        <v>140</v>
      </c>
      <c r="C2842" s="344">
        <v>100</v>
      </c>
      <c r="D2842" s="344">
        <v>30.5</v>
      </c>
      <c r="E2842" s="37"/>
      <c r="F2842" s="37"/>
      <c r="G2842" s="37"/>
      <c r="H2842" s="37"/>
      <c r="I2842" s="37"/>
      <c r="J2842" s="37"/>
      <c r="K2842" s="37"/>
      <c r="L2842" s="343">
        <v>2840</v>
      </c>
      <c r="M2842" s="345">
        <v>-40</v>
      </c>
      <c r="N2842" s="345">
        <v>-109.5</v>
      </c>
      <c r="O2842" s="345">
        <v>-69.5</v>
      </c>
    </row>
    <row r="2843" spans="1:15" x14ac:dyDescent="0.3">
      <c r="A2843" s="343">
        <v>2841</v>
      </c>
      <c r="B2843" s="344">
        <v>140</v>
      </c>
      <c r="C2843" s="344">
        <v>100</v>
      </c>
      <c r="D2843" s="344">
        <v>30.399999999999991</v>
      </c>
      <c r="E2843" s="37"/>
      <c r="F2843" s="37"/>
      <c r="G2843" s="37"/>
      <c r="H2843" s="37"/>
      <c r="I2843" s="37"/>
      <c r="J2843" s="37"/>
      <c r="K2843" s="37"/>
      <c r="L2843" s="343">
        <v>2841</v>
      </c>
      <c r="M2843" s="345">
        <v>-40</v>
      </c>
      <c r="N2843" s="345">
        <v>-109.60000000000001</v>
      </c>
      <c r="O2843" s="345">
        <v>-69.600000000000009</v>
      </c>
    </row>
    <row r="2844" spans="1:15" x14ac:dyDescent="0.3">
      <c r="A2844" s="343">
        <v>2842</v>
      </c>
      <c r="B2844" s="344">
        <v>140</v>
      </c>
      <c r="C2844" s="344">
        <v>100</v>
      </c>
      <c r="D2844" s="344">
        <v>30.299999999999997</v>
      </c>
      <c r="E2844" s="37"/>
      <c r="F2844" s="37"/>
      <c r="G2844" s="37"/>
      <c r="H2844" s="37"/>
      <c r="I2844" s="37"/>
      <c r="J2844" s="37"/>
      <c r="K2844" s="37"/>
      <c r="L2844" s="343">
        <v>2842</v>
      </c>
      <c r="M2844" s="345">
        <v>-40</v>
      </c>
      <c r="N2844" s="345">
        <v>-109.7</v>
      </c>
      <c r="O2844" s="345">
        <v>-69.7</v>
      </c>
    </row>
    <row r="2845" spans="1:15" x14ac:dyDescent="0.3">
      <c r="A2845" s="343">
        <v>2843</v>
      </c>
      <c r="B2845" s="344">
        <v>140</v>
      </c>
      <c r="C2845" s="344">
        <v>100</v>
      </c>
      <c r="D2845" s="344">
        <v>30.200000000000003</v>
      </c>
      <c r="E2845" s="37"/>
      <c r="F2845" s="37"/>
      <c r="G2845" s="37"/>
      <c r="H2845" s="37"/>
      <c r="I2845" s="37"/>
      <c r="J2845" s="37"/>
      <c r="K2845" s="37"/>
      <c r="L2845" s="343">
        <v>2843</v>
      </c>
      <c r="M2845" s="345">
        <v>-40</v>
      </c>
      <c r="N2845" s="345">
        <v>-109.8</v>
      </c>
      <c r="O2845" s="345">
        <v>-69.8</v>
      </c>
    </row>
    <row r="2846" spans="1:15" x14ac:dyDescent="0.3">
      <c r="A2846" s="343">
        <v>2844</v>
      </c>
      <c r="B2846" s="344">
        <v>140</v>
      </c>
      <c r="C2846" s="344">
        <v>100</v>
      </c>
      <c r="D2846" s="344">
        <v>30.099999999999994</v>
      </c>
      <c r="E2846" s="37"/>
      <c r="F2846" s="37"/>
      <c r="G2846" s="37"/>
      <c r="H2846" s="37"/>
      <c r="I2846" s="37"/>
      <c r="J2846" s="37"/>
      <c r="K2846" s="37"/>
      <c r="L2846" s="343">
        <v>2844</v>
      </c>
      <c r="M2846" s="345">
        <v>-40</v>
      </c>
      <c r="N2846" s="345">
        <v>-109.9</v>
      </c>
      <c r="O2846" s="345">
        <v>-69.900000000000006</v>
      </c>
    </row>
    <row r="2847" spans="1:15" x14ac:dyDescent="0.3">
      <c r="A2847" s="343">
        <v>2845</v>
      </c>
      <c r="B2847" s="344">
        <v>140</v>
      </c>
      <c r="C2847" s="344">
        <v>100</v>
      </c>
      <c r="D2847" s="344">
        <v>30</v>
      </c>
      <c r="E2847" s="37"/>
      <c r="F2847" s="37"/>
      <c r="G2847" s="37"/>
      <c r="H2847" s="37"/>
      <c r="I2847" s="37"/>
      <c r="J2847" s="37"/>
      <c r="K2847" s="37"/>
      <c r="L2847" s="343">
        <v>2845</v>
      </c>
      <c r="M2847" s="345">
        <v>-40</v>
      </c>
      <c r="N2847" s="345">
        <v>-110</v>
      </c>
      <c r="O2847" s="345">
        <v>-70</v>
      </c>
    </row>
    <row r="2848" spans="1:15" x14ac:dyDescent="0.3">
      <c r="A2848" s="343">
        <v>2846</v>
      </c>
      <c r="B2848" s="344">
        <v>140</v>
      </c>
      <c r="C2848" s="344">
        <v>100</v>
      </c>
      <c r="D2848" s="344">
        <v>29.899999999999991</v>
      </c>
      <c r="E2848" s="37"/>
      <c r="F2848" s="37"/>
      <c r="G2848" s="37"/>
      <c r="H2848" s="37"/>
      <c r="I2848" s="37"/>
      <c r="J2848" s="37"/>
      <c r="K2848" s="37"/>
      <c r="L2848" s="343">
        <v>2846</v>
      </c>
      <c r="M2848" s="345">
        <v>-40</v>
      </c>
      <c r="N2848" s="345">
        <v>-110.10000000000001</v>
      </c>
      <c r="O2848" s="345">
        <v>-70.100000000000009</v>
      </c>
    </row>
    <row r="2849" spans="1:15" x14ac:dyDescent="0.3">
      <c r="A2849" s="343">
        <v>2847</v>
      </c>
      <c r="B2849" s="344">
        <v>140</v>
      </c>
      <c r="C2849" s="344">
        <v>100</v>
      </c>
      <c r="D2849" s="344">
        <v>29.799999999999997</v>
      </c>
      <c r="E2849" s="37"/>
      <c r="F2849" s="37"/>
      <c r="G2849" s="37"/>
      <c r="H2849" s="37"/>
      <c r="I2849" s="37"/>
      <c r="J2849" s="37"/>
      <c r="K2849" s="37"/>
      <c r="L2849" s="343">
        <v>2847</v>
      </c>
      <c r="M2849" s="345">
        <v>-40</v>
      </c>
      <c r="N2849" s="345">
        <v>-110.2</v>
      </c>
      <c r="O2849" s="345">
        <v>-70.2</v>
      </c>
    </row>
    <row r="2850" spans="1:15" x14ac:dyDescent="0.3">
      <c r="A2850" s="343">
        <v>2848</v>
      </c>
      <c r="B2850" s="344">
        <v>140</v>
      </c>
      <c r="C2850" s="344">
        <v>100</v>
      </c>
      <c r="D2850" s="344">
        <v>29.700000000000003</v>
      </c>
      <c r="E2850" s="37"/>
      <c r="F2850" s="37"/>
      <c r="G2850" s="37"/>
      <c r="H2850" s="37"/>
      <c r="I2850" s="37"/>
      <c r="J2850" s="37"/>
      <c r="K2850" s="37"/>
      <c r="L2850" s="343">
        <v>2848</v>
      </c>
      <c r="M2850" s="345">
        <v>-40</v>
      </c>
      <c r="N2850" s="345">
        <v>-110.3</v>
      </c>
      <c r="O2850" s="345">
        <v>-70.3</v>
      </c>
    </row>
    <row r="2851" spans="1:15" x14ac:dyDescent="0.3">
      <c r="A2851" s="343">
        <v>2849</v>
      </c>
      <c r="B2851" s="344">
        <v>140</v>
      </c>
      <c r="C2851" s="344">
        <v>100</v>
      </c>
      <c r="D2851" s="344">
        <v>29.599999999999994</v>
      </c>
      <c r="E2851" s="37"/>
      <c r="F2851" s="37"/>
      <c r="G2851" s="37"/>
      <c r="H2851" s="37"/>
      <c r="I2851" s="37"/>
      <c r="J2851" s="37"/>
      <c r="K2851" s="37"/>
      <c r="L2851" s="343">
        <v>2849</v>
      </c>
      <c r="M2851" s="345">
        <v>-40</v>
      </c>
      <c r="N2851" s="345">
        <v>-110.4</v>
      </c>
      <c r="O2851" s="345">
        <v>-70.400000000000006</v>
      </c>
    </row>
    <row r="2852" spans="1:15" x14ac:dyDescent="0.3">
      <c r="A2852" s="343">
        <v>2850</v>
      </c>
      <c r="B2852" s="344">
        <v>140</v>
      </c>
      <c r="C2852" s="344">
        <v>100</v>
      </c>
      <c r="D2852" s="344">
        <v>29.5</v>
      </c>
      <c r="E2852" s="37"/>
      <c r="F2852" s="37"/>
      <c r="G2852" s="37"/>
      <c r="H2852" s="37"/>
      <c r="I2852" s="37"/>
      <c r="J2852" s="37"/>
      <c r="K2852" s="37"/>
      <c r="L2852" s="343">
        <v>2850</v>
      </c>
      <c r="M2852" s="345">
        <v>-40</v>
      </c>
      <c r="N2852" s="345">
        <v>-110.5</v>
      </c>
      <c r="O2852" s="345">
        <v>-70.5</v>
      </c>
    </row>
    <row r="2853" spans="1:15" x14ac:dyDescent="0.3">
      <c r="A2853" s="343">
        <v>2851</v>
      </c>
      <c r="B2853" s="344">
        <v>140</v>
      </c>
      <c r="C2853" s="344">
        <v>100</v>
      </c>
      <c r="D2853" s="344">
        <v>29.399999999999991</v>
      </c>
      <c r="E2853" s="37"/>
      <c r="F2853" s="37"/>
      <c r="G2853" s="37"/>
      <c r="H2853" s="37"/>
      <c r="I2853" s="37"/>
      <c r="J2853" s="37"/>
      <c r="K2853" s="37"/>
      <c r="L2853" s="343">
        <v>2851</v>
      </c>
      <c r="M2853" s="345">
        <v>-40</v>
      </c>
      <c r="N2853" s="345">
        <v>-110.60000000000001</v>
      </c>
      <c r="O2853" s="345">
        <v>-70.600000000000009</v>
      </c>
    </row>
    <row r="2854" spans="1:15" x14ac:dyDescent="0.3">
      <c r="A2854" s="343">
        <v>2852</v>
      </c>
      <c r="B2854" s="344">
        <v>140</v>
      </c>
      <c r="C2854" s="344">
        <v>100</v>
      </c>
      <c r="D2854" s="344">
        <v>29.299999999999997</v>
      </c>
      <c r="E2854" s="37"/>
      <c r="F2854" s="37"/>
      <c r="G2854" s="37"/>
      <c r="H2854" s="37"/>
      <c r="I2854" s="37"/>
      <c r="J2854" s="37"/>
      <c r="K2854" s="37"/>
      <c r="L2854" s="343">
        <v>2852</v>
      </c>
      <c r="M2854" s="345">
        <v>-40</v>
      </c>
      <c r="N2854" s="345">
        <v>-110.7</v>
      </c>
      <c r="O2854" s="345">
        <v>-70.7</v>
      </c>
    </row>
    <row r="2855" spans="1:15" x14ac:dyDescent="0.3">
      <c r="A2855" s="343">
        <v>2853</v>
      </c>
      <c r="B2855" s="344">
        <v>140</v>
      </c>
      <c r="C2855" s="344">
        <v>100</v>
      </c>
      <c r="D2855" s="344">
        <v>29.200000000000003</v>
      </c>
      <c r="E2855" s="37"/>
      <c r="F2855" s="37"/>
      <c r="G2855" s="37"/>
      <c r="H2855" s="37"/>
      <c r="I2855" s="37"/>
      <c r="J2855" s="37"/>
      <c r="K2855" s="37"/>
      <c r="L2855" s="343">
        <v>2853</v>
      </c>
      <c r="M2855" s="345">
        <v>-40</v>
      </c>
      <c r="N2855" s="345">
        <v>-110.8</v>
      </c>
      <c r="O2855" s="345">
        <v>-70.8</v>
      </c>
    </row>
    <row r="2856" spans="1:15" x14ac:dyDescent="0.3">
      <c r="A2856" s="343">
        <v>2854</v>
      </c>
      <c r="B2856" s="344">
        <v>140</v>
      </c>
      <c r="C2856" s="344">
        <v>100</v>
      </c>
      <c r="D2856" s="344">
        <v>29.099999999999994</v>
      </c>
      <c r="E2856" s="37"/>
      <c r="F2856" s="37"/>
      <c r="G2856" s="37"/>
      <c r="H2856" s="37"/>
      <c r="I2856" s="37"/>
      <c r="J2856" s="37"/>
      <c r="K2856" s="37"/>
      <c r="L2856" s="343">
        <v>2854</v>
      </c>
      <c r="M2856" s="345">
        <v>-40</v>
      </c>
      <c r="N2856" s="345">
        <v>-110.9</v>
      </c>
      <c r="O2856" s="345">
        <v>-70.900000000000006</v>
      </c>
    </row>
    <row r="2857" spans="1:15" x14ac:dyDescent="0.3">
      <c r="A2857" s="343">
        <v>2855</v>
      </c>
      <c r="B2857" s="344">
        <v>140</v>
      </c>
      <c r="C2857" s="344">
        <v>100</v>
      </c>
      <c r="D2857" s="344">
        <v>29</v>
      </c>
      <c r="E2857" s="37"/>
      <c r="F2857" s="37"/>
      <c r="G2857" s="37"/>
      <c r="H2857" s="37"/>
      <c r="I2857" s="37"/>
      <c r="J2857" s="37"/>
      <c r="K2857" s="37"/>
      <c r="L2857" s="343">
        <v>2855</v>
      </c>
      <c r="M2857" s="345">
        <v>-40</v>
      </c>
      <c r="N2857" s="345">
        <v>-111</v>
      </c>
      <c r="O2857" s="345">
        <v>-71</v>
      </c>
    </row>
    <row r="2858" spans="1:15" x14ac:dyDescent="0.3">
      <c r="A2858" s="343">
        <v>2856</v>
      </c>
      <c r="B2858" s="344">
        <v>140</v>
      </c>
      <c r="C2858" s="344">
        <v>100</v>
      </c>
      <c r="D2858" s="344">
        <v>28.899999999999991</v>
      </c>
      <c r="E2858" s="37"/>
      <c r="F2858" s="37"/>
      <c r="G2858" s="37"/>
      <c r="H2858" s="37"/>
      <c r="I2858" s="37"/>
      <c r="J2858" s="37"/>
      <c r="K2858" s="37"/>
      <c r="L2858" s="343">
        <v>2856</v>
      </c>
      <c r="M2858" s="345">
        <v>-40</v>
      </c>
      <c r="N2858" s="345">
        <v>-111.10000000000001</v>
      </c>
      <c r="O2858" s="345">
        <v>-71.100000000000009</v>
      </c>
    </row>
    <row r="2859" spans="1:15" x14ac:dyDescent="0.3">
      <c r="A2859" s="343">
        <v>2857</v>
      </c>
      <c r="B2859" s="344">
        <v>140</v>
      </c>
      <c r="C2859" s="344">
        <v>100</v>
      </c>
      <c r="D2859" s="344">
        <v>28.799999999999997</v>
      </c>
      <c r="E2859" s="37"/>
      <c r="F2859" s="37"/>
      <c r="G2859" s="37"/>
      <c r="H2859" s="37"/>
      <c r="I2859" s="37"/>
      <c r="J2859" s="37"/>
      <c r="K2859" s="37"/>
      <c r="L2859" s="343">
        <v>2857</v>
      </c>
      <c r="M2859" s="345">
        <v>-40</v>
      </c>
      <c r="N2859" s="345">
        <v>-111.2</v>
      </c>
      <c r="O2859" s="345">
        <v>-71.2</v>
      </c>
    </row>
    <row r="2860" spans="1:15" x14ac:dyDescent="0.3">
      <c r="A2860" s="343">
        <v>2858</v>
      </c>
      <c r="B2860" s="344">
        <v>140</v>
      </c>
      <c r="C2860" s="344">
        <v>100</v>
      </c>
      <c r="D2860" s="344">
        <v>28.700000000000003</v>
      </c>
      <c r="E2860" s="37"/>
      <c r="F2860" s="37"/>
      <c r="G2860" s="37"/>
      <c r="H2860" s="37"/>
      <c r="I2860" s="37"/>
      <c r="J2860" s="37"/>
      <c r="K2860" s="37"/>
      <c r="L2860" s="343">
        <v>2858</v>
      </c>
      <c r="M2860" s="345">
        <v>-40</v>
      </c>
      <c r="N2860" s="345">
        <v>-111.3</v>
      </c>
      <c r="O2860" s="345">
        <v>-71.3</v>
      </c>
    </row>
    <row r="2861" spans="1:15" x14ac:dyDescent="0.3">
      <c r="A2861" s="343">
        <v>2859</v>
      </c>
      <c r="B2861" s="344">
        <v>140</v>
      </c>
      <c r="C2861" s="344">
        <v>100</v>
      </c>
      <c r="D2861" s="344">
        <v>28.599999999999994</v>
      </c>
      <c r="E2861" s="37"/>
      <c r="F2861" s="37"/>
      <c r="G2861" s="37"/>
      <c r="H2861" s="37"/>
      <c r="I2861" s="37"/>
      <c r="J2861" s="37"/>
      <c r="K2861" s="37"/>
      <c r="L2861" s="343">
        <v>2859</v>
      </c>
      <c r="M2861" s="345">
        <v>-40</v>
      </c>
      <c r="N2861" s="345">
        <v>-111.4</v>
      </c>
      <c r="O2861" s="345">
        <v>-71.400000000000006</v>
      </c>
    </row>
    <row r="2862" spans="1:15" x14ac:dyDescent="0.3">
      <c r="A2862" s="343">
        <v>2860</v>
      </c>
      <c r="B2862" s="344">
        <v>140</v>
      </c>
      <c r="C2862" s="344">
        <v>100</v>
      </c>
      <c r="D2862" s="344">
        <v>28.5</v>
      </c>
      <c r="E2862" s="37"/>
      <c r="F2862" s="37"/>
      <c r="G2862" s="37"/>
      <c r="H2862" s="37"/>
      <c r="I2862" s="37"/>
      <c r="J2862" s="37"/>
      <c r="K2862" s="37"/>
      <c r="L2862" s="343">
        <v>2860</v>
      </c>
      <c r="M2862" s="345">
        <v>-40</v>
      </c>
      <c r="N2862" s="345">
        <v>-111.5</v>
      </c>
      <c r="O2862" s="345">
        <v>-71.5</v>
      </c>
    </row>
    <row r="2863" spans="1:15" x14ac:dyDescent="0.3">
      <c r="A2863" s="343">
        <v>2861</v>
      </c>
      <c r="B2863" s="344">
        <v>140</v>
      </c>
      <c r="C2863" s="344">
        <v>100</v>
      </c>
      <c r="D2863" s="344">
        <v>28.399999999999991</v>
      </c>
      <c r="E2863" s="37"/>
      <c r="F2863" s="37"/>
      <c r="G2863" s="37"/>
      <c r="H2863" s="37"/>
      <c r="I2863" s="37"/>
      <c r="J2863" s="37"/>
      <c r="K2863" s="37"/>
      <c r="L2863" s="343">
        <v>2861</v>
      </c>
      <c r="M2863" s="345">
        <v>-40</v>
      </c>
      <c r="N2863" s="345">
        <v>-111.60000000000001</v>
      </c>
      <c r="O2863" s="345">
        <v>-71.600000000000009</v>
      </c>
    </row>
    <row r="2864" spans="1:15" x14ac:dyDescent="0.3">
      <c r="A2864" s="343">
        <v>2862</v>
      </c>
      <c r="B2864" s="344">
        <v>140</v>
      </c>
      <c r="C2864" s="344">
        <v>100</v>
      </c>
      <c r="D2864" s="344">
        <v>28.299999999999997</v>
      </c>
      <c r="E2864" s="37"/>
      <c r="F2864" s="37"/>
      <c r="G2864" s="37"/>
      <c r="H2864" s="37"/>
      <c r="I2864" s="37"/>
      <c r="J2864" s="37"/>
      <c r="K2864" s="37"/>
      <c r="L2864" s="343">
        <v>2862</v>
      </c>
      <c r="M2864" s="345">
        <v>-40</v>
      </c>
      <c r="N2864" s="345">
        <v>-111.7</v>
      </c>
      <c r="O2864" s="345">
        <v>-71.7</v>
      </c>
    </row>
    <row r="2865" spans="1:15" x14ac:dyDescent="0.3">
      <c r="A2865" s="343">
        <v>2863</v>
      </c>
      <c r="B2865" s="344">
        <v>140</v>
      </c>
      <c r="C2865" s="344">
        <v>100</v>
      </c>
      <c r="D2865" s="344">
        <v>28.200000000000003</v>
      </c>
      <c r="E2865" s="37"/>
      <c r="F2865" s="37"/>
      <c r="G2865" s="37"/>
      <c r="H2865" s="37"/>
      <c r="I2865" s="37"/>
      <c r="J2865" s="37"/>
      <c r="K2865" s="37"/>
      <c r="L2865" s="343">
        <v>2863</v>
      </c>
      <c r="M2865" s="345">
        <v>-40</v>
      </c>
      <c r="N2865" s="345">
        <v>-111.8</v>
      </c>
      <c r="O2865" s="345">
        <v>-71.8</v>
      </c>
    </row>
    <row r="2866" spans="1:15" x14ac:dyDescent="0.3">
      <c r="A2866" s="343">
        <v>2864</v>
      </c>
      <c r="B2866" s="344">
        <v>140</v>
      </c>
      <c r="C2866" s="344">
        <v>100</v>
      </c>
      <c r="D2866" s="344">
        <v>28.099999999999994</v>
      </c>
      <c r="E2866" s="37"/>
      <c r="F2866" s="37"/>
      <c r="G2866" s="37"/>
      <c r="H2866" s="37"/>
      <c r="I2866" s="37"/>
      <c r="J2866" s="37"/>
      <c r="K2866" s="37"/>
      <c r="L2866" s="343">
        <v>2864</v>
      </c>
      <c r="M2866" s="345">
        <v>-40</v>
      </c>
      <c r="N2866" s="345">
        <v>-111.9</v>
      </c>
      <c r="O2866" s="345">
        <v>-71.900000000000006</v>
      </c>
    </row>
    <row r="2867" spans="1:15" x14ac:dyDescent="0.3">
      <c r="A2867" s="343">
        <v>2865</v>
      </c>
      <c r="B2867" s="344">
        <v>140</v>
      </c>
      <c r="C2867" s="344">
        <v>100</v>
      </c>
      <c r="D2867" s="344">
        <v>28</v>
      </c>
      <c r="E2867" s="37"/>
      <c r="F2867" s="37"/>
      <c r="G2867" s="37"/>
      <c r="H2867" s="37"/>
      <c r="I2867" s="37"/>
      <c r="J2867" s="37"/>
      <c r="K2867" s="37"/>
      <c r="L2867" s="343">
        <v>2865</v>
      </c>
      <c r="M2867" s="345">
        <v>-40</v>
      </c>
      <c r="N2867" s="345">
        <v>-112</v>
      </c>
      <c r="O2867" s="345">
        <v>-72</v>
      </c>
    </row>
    <row r="2868" spans="1:15" x14ac:dyDescent="0.3">
      <c r="A2868" s="343">
        <v>2866</v>
      </c>
      <c r="B2868" s="344">
        <v>140</v>
      </c>
      <c r="C2868" s="344">
        <v>100</v>
      </c>
      <c r="D2868" s="344">
        <v>27.899999999999991</v>
      </c>
      <c r="E2868" s="37"/>
      <c r="F2868" s="37"/>
      <c r="G2868" s="37"/>
      <c r="H2868" s="37"/>
      <c r="I2868" s="37"/>
      <c r="J2868" s="37"/>
      <c r="K2868" s="37"/>
      <c r="L2868" s="343">
        <v>2866</v>
      </c>
      <c r="M2868" s="345">
        <v>-40</v>
      </c>
      <c r="N2868" s="345">
        <v>-112.10000000000001</v>
      </c>
      <c r="O2868" s="345">
        <v>-72.100000000000009</v>
      </c>
    </row>
    <row r="2869" spans="1:15" x14ac:dyDescent="0.3">
      <c r="A2869" s="343">
        <v>2867</v>
      </c>
      <c r="B2869" s="344">
        <v>140</v>
      </c>
      <c r="C2869" s="344">
        <v>100</v>
      </c>
      <c r="D2869" s="344">
        <v>27.799999999999997</v>
      </c>
      <c r="E2869" s="37"/>
      <c r="F2869" s="37"/>
      <c r="G2869" s="37"/>
      <c r="H2869" s="37"/>
      <c r="I2869" s="37"/>
      <c r="J2869" s="37"/>
      <c r="K2869" s="37"/>
      <c r="L2869" s="343">
        <v>2867</v>
      </c>
      <c r="M2869" s="345">
        <v>-40</v>
      </c>
      <c r="N2869" s="345">
        <v>-112.2</v>
      </c>
      <c r="O2869" s="345">
        <v>-72.2</v>
      </c>
    </row>
    <row r="2870" spans="1:15" x14ac:dyDescent="0.3">
      <c r="A2870" s="343">
        <v>2868</v>
      </c>
      <c r="B2870" s="344">
        <v>140</v>
      </c>
      <c r="C2870" s="344">
        <v>100</v>
      </c>
      <c r="D2870" s="344">
        <v>27.700000000000003</v>
      </c>
      <c r="E2870" s="37"/>
      <c r="F2870" s="37"/>
      <c r="G2870" s="37"/>
      <c r="H2870" s="37"/>
      <c r="I2870" s="37"/>
      <c r="J2870" s="37"/>
      <c r="K2870" s="37"/>
      <c r="L2870" s="343">
        <v>2868</v>
      </c>
      <c r="M2870" s="345">
        <v>-40</v>
      </c>
      <c r="N2870" s="345">
        <v>-112.3</v>
      </c>
      <c r="O2870" s="345">
        <v>-72.3</v>
      </c>
    </row>
    <row r="2871" spans="1:15" x14ac:dyDescent="0.3">
      <c r="A2871" s="343">
        <v>2869</v>
      </c>
      <c r="B2871" s="344">
        <v>140</v>
      </c>
      <c r="C2871" s="344">
        <v>100</v>
      </c>
      <c r="D2871" s="344">
        <v>27.599999999999994</v>
      </c>
      <c r="E2871" s="37"/>
      <c r="F2871" s="37"/>
      <c r="G2871" s="37"/>
      <c r="H2871" s="37"/>
      <c r="I2871" s="37"/>
      <c r="J2871" s="37"/>
      <c r="K2871" s="37"/>
      <c r="L2871" s="343">
        <v>2869</v>
      </c>
      <c r="M2871" s="345">
        <v>-40</v>
      </c>
      <c r="N2871" s="345">
        <v>-112.4</v>
      </c>
      <c r="O2871" s="345">
        <v>-72.400000000000006</v>
      </c>
    </row>
    <row r="2872" spans="1:15" x14ac:dyDescent="0.3">
      <c r="A2872" s="343">
        <v>2870</v>
      </c>
      <c r="B2872" s="344">
        <v>140</v>
      </c>
      <c r="C2872" s="344">
        <v>100</v>
      </c>
      <c r="D2872" s="344">
        <v>27.5</v>
      </c>
      <c r="E2872" s="37"/>
      <c r="F2872" s="37"/>
      <c r="G2872" s="37"/>
      <c r="H2872" s="37"/>
      <c r="I2872" s="37"/>
      <c r="J2872" s="37"/>
      <c r="K2872" s="37"/>
      <c r="L2872" s="343">
        <v>2870</v>
      </c>
      <c r="M2872" s="345">
        <v>-40</v>
      </c>
      <c r="N2872" s="345">
        <v>-112.5</v>
      </c>
      <c r="O2872" s="345">
        <v>-72.5</v>
      </c>
    </row>
    <row r="2873" spans="1:15" x14ac:dyDescent="0.3">
      <c r="A2873" s="343">
        <v>2871</v>
      </c>
      <c r="B2873" s="344">
        <v>140</v>
      </c>
      <c r="C2873" s="344">
        <v>100</v>
      </c>
      <c r="D2873" s="344">
        <v>27.399999999999991</v>
      </c>
      <c r="E2873" s="37"/>
      <c r="F2873" s="37"/>
      <c r="G2873" s="37"/>
      <c r="H2873" s="37"/>
      <c r="I2873" s="37"/>
      <c r="J2873" s="37"/>
      <c r="K2873" s="37"/>
      <c r="L2873" s="343">
        <v>2871</v>
      </c>
      <c r="M2873" s="345">
        <v>-40</v>
      </c>
      <c r="N2873" s="345">
        <v>-112.60000000000001</v>
      </c>
      <c r="O2873" s="345">
        <v>-72.600000000000009</v>
      </c>
    </row>
    <row r="2874" spans="1:15" x14ac:dyDescent="0.3">
      <c r="A2874" s="343">
        <v>2872</v>
      </c>
      <c r="B2874" s="344">
        <v>140</v>
      </c>
      <c r="C2874" s="344">
        <v>100</v>
      </c>
      <c r="D2874" s="344">
        <v>27.299999999999997</v>
      </c>
      <c r="E2874" s="37"/>
      <c r="F2874" s="37"/>
      <c r="G2874" s="37"/>
      <c r="H2874" s="37"/>
      <c r="I2874" s="37"/>
      <c r="J2874" s="37"/>
      <c r="K2874" s="37"/>
      <c r="L2874" s="343">
        <v>2872</v>
      </c>
      <c r="M2874" s="345">
        <v>-40</v>
      </c>
      <c r="N2874" s="345">
        <v>-112.7</v>
      </c>
      <c r="O2874" s="345">
        <v>-72.7</v>
      </c>
    </row>
    <row r="2875" spans="1:15" x14ac:dyDescent="0.3">
      <c r="A2875" s="343">
        <v>2873</v>
      </c>
      <c r="B2875" s="344">
        <v>140</v>
      </c>
      <c r="C2875" s="344">
        <v>100</v>
      </c>
      <c r="D2875" s="344">
        <v>27.200000000000003</v>
      </c>
      <c r="E2875" s="37"/>
      <c r="F2875" s="37"/>
      <c r="G2875" s="37"/>
      <c r="H2875" s="37"/>
      <c r="I2875" s="37"/>
      <c r="J2875" s="37"/>
      <c r="K2875" s="37"/>
      <c r="L2875" s="343">
        <v>2873</v>
      </c>
      <c r="M2875" s="345">
        <v>-40</v>
      </c>
      <c r="N2875" s="345">
        <v>-112.8</v>
      </c>
      <c r="O2875" s="345">
        <v>-72.8</v>
      </c>
    </row>
    <row r="2876" spans="1:15" x14ac:dyDescent="0.3">
      <c r="A2876" s="343">
        <v>2874</v>
      </c>
      <c r="B2876" s="344">
        <v>140</v>
      </c>
      <c r="C2876" s="344">
        <v>100</v>
      </c>
      <c r="D2876" s="344">
        <v>27.099999999999994</v>
      </c>
      <c r="E2876" s="37"/>
      <c r="F2876" s="37"/>
      <c r="G2876" s="37"/>
      <c r="H2876" s="37"/>
      <c r="I2876" s="37"/>
      <c r="J2876" s="37"/>
      <c r="K2876" s="37"/>
      <c r="L2876" s="343">
        <v>2874</v>
      </c>
      <c r="M2876" s="345">
        <v>-40</v>
      </c>
      <c r="N2876" s="345">
        <v>-112.9</v>
      </c>
      <c r="O2876" s="345">
        <v>-72.900000000000006</v>
      </c>
    </row>
    <row r="2877" spans="1:15" x14ac:dyDescent="0.3">
      <c r="A2877" s="343">
        <v>2875</v>
      </c>
      <c r="B2877" s="344">
        <v>140</v>
      </c>
      <c r="C2877" s="344">
        <v>100</v>
      </c>
      <c r="D2877" s="344">
        <v>27</v>
      </c>
      <c r="E2877" s="37"/>
      <c r="F2877" s="37"/>
      <c r="G2877" s="37"/>
      <c r="H2877" s="37"/>
      <c r="I2877" s="37"/>
      <c r="J2877" s="37"/>
      <c r="K2877" s="37"/>
      <c r="L2877" s="343">
        <v>2875</v>
      </c>
      <c r="M2877" s="345">
        <v>-40</v>
      </c>
      <c r="N2877" s="345">
        <v>-113</v>
      </c>
      <c r="O2877" s="345">
        <v>-73</v>
      </c>
    </row>
    <row r="2878" spans="1:15" x14ac:dyDescent="0.3">
      <c r="A2878" s="343">
        <v>2876</v>
      </c>
      <c r="B2878" s="344">
        <v>140</v>
      </c>
      <c r="C2878" s="344">
        <v>100</v>
      </c>
      <c r="D2878" s="344">
        <v>26.899999999999991</v>
      </c>
      <c r="E2878" s="37"/>
      <c r="F2878" s="37"/>
      <c r="G2878" s="37"/>
      <c r="H2878" s="37"/>
      <c r="I2878" s="37"/>
      <c r="J2878" s="37"/>
      <c r="K2878" s="37"/>
      <c r="L2878" s="343">
        <v>2876</v>
      </c>
      <c r="M2878" s="345">
        <v>-40</v>
      </c>
      <c r="N2878" s="345">
        <v>-113.10000000000001</v>
      </c>
      <c r="O2878" s="345">
        <v>-73.100000000000009</v>
      </c>
    </row>
    <row r="2879" spans="1:15" x14ac:dyDescent="0.3">
      <c r="A2879" s="343">
        <v>2877</v>
      </c>
      <c r="B2879" s="344">
        <v>140</v>
      </c>
      <c r="C2879" s="344">
        <v>100</v>
      </c>
      <c r="D2879" s="344">
        <v>26.799999999999997</v>
      </c>
      <c r="E2879" s="37"/>
      <c r="F2879" s="37"/>
      <c r="G2879" s="37"/>
      <c r="H2879" s="37"/>
      <c r="I2879" s="37"/>
      <c r="J2879" s="37"/>
      <c r="K2879" s="37"/>
      <c r="L2879" s="343">
        <v>2877</v>
      </c>
      <c r="M2879" s="345">
        <v>-40</v>
      </c>
      <c r="N2879" s="345">
        <v>-113.2</v>
      </c>
      <c r="O2879" s="345">
        <v>-73.2</v>
      </c>
    </row>
    <row r="2880" spans="1:15" x14ac:dyDescent="0.3">
      <c r="A2880" s="343">
        <v>2878</v>
      </c>
      <c r="B2880" s="344">
        <v>140</v>
      </c>
      <c r="C2880" s="344">
        <v>100</v>
      </c>
      <c r="D2880" s="344">
        <v>26.700000000000003</v>
      </c>
      <c r="E2880" s="37"/>
      <c r="F2880" s="37"/>
      <c r="G2880" s="37"/>
      <c r="H2880" s="37"/>
      <c r="I2880" s="37"/>
      <c r="J2880" s="37"/>
      <c r="K2880" s="37"/>
      <c r="L2880" s="343">
        <v>2878</v>
      </c>
      <c r="M2880" s="345">
        <v>-40</v>
      </c>
      <c r="N2880" s="345">
        <v>-113.3</v>
      </c>
      <c r="O2880" s="345">
        <v>-73.3</v>
      </c>
    </row>
    <row r="2881" spans="1:15" x14ac:dyDescent="0.3">
      <c r="A2881" s="343">
        <v>2879</v>
      </c>
      <c r="B2881" s="344">
        <v>140</v>
      </c>
      <c r="C2881" s="344">
        <v>100</v>
      </c>
      <c r="D2881" s="344">
        <v>26.599999999999994</v>
      </c>
      <c r="E2881" s="37"/>
      <c r="F2881" s="37"/>
      <c r="G2881" s="37"/>
      <c r="H2881" s="37"/>
      <c r="I2881" s="37"/>
      <c r="J2881" s="37"/>
      <c r="K2881" s="37"/>
      <c r="L2881" s="343">
        <v>2879</v>
      </c>
      <c r="M2881" s="345">
        <v>-40</v>
      </c>
      <c r="N2881" s="345">
        <v>-113.4</v>
      </c>
      <c r="O2881" s="345">
        <v>-73.400000000000006</v>
      </c>
    </row>
    <row r="2882" spans="1:15" x14ac:dyDescent="0.3">
      <c r="A2882" s="343">
        <v>2880</v>
      </c>
      <c r="B2882" s="344">
        <v>140</v>
      </c>
      <c r="C2882" s="344">
        <v>100</v>
      </c>
      <c r="D2882" s="344">
        <v>26.5</v>
      </c>
      <c r="E2882" s="37"/>
      <c r="F2882" s="37"/>
      <c r="G2882" s="37"/>
      <c r="H2882" s="37"/>
      <c r="I2882" s="37"/>
      <c r="J2882" s="37"/>
      <c r="K2882" s="37"/>
      <c r="L2882" s="343">
        <v>2880</v>
      </c>
      <c r="M2882" s="345">
        <v>-40</v>
      </c>
      <c r="N2882" s="345">
        <v>-113.5</v>
      </c>
      <c r="O2882" s="345">
        <v>-73.5</v>
      </c>
    </row>
    <row r="2883" spans="1:15" x14ac:dyDescent="0.3">
      <c r="A2883" s="343">
        <v>2881</v>
      </c>
      <c r="B2883" s="344">
        <v>140</v>
      </c>
      <c r="C2883" s="344">
        <v>100</v>
      </c>
      <c r="D2883" s="344">
        <v>26.399999999999991</v>
      </c>
      <c r="E2883" s="37"/>
      <c r="F2883" s="37"/>
      <c r="G2883" s="37"/>
      <c r="H2883" s="37"/>
      <c r="I2883" s="37"/>
      <c r="J2883" s="37"/>
      <c r="K2883" s="37"/>
      <c r="L2883" s="343">
        <v>2881</v>
      </c>
      <c r="M2883" s="345">
        <v>-40</v>
      </c>
      <c r="N2883" s="345">
        <v>-113.60000000000001</v>
      </c>
      <c r="O2883" s="345">
        <v>-73.600000000000009</v>
      </c>
    </row>
    <row r="2884" spans="1:15" x14ac:dyDescent="0.3">
      <c r="A2884" s="343">
        <v>2882</v>
      </c>
      <c r="B2884" s="344">
        <v>140</v>
      </c>
      <c r="C2884" s="344">
        <v>100</v>
      </c>
      <c r="D2884" s="344">
        <v>26.299999999999997</v>
      </c>
      <c r="E2884" s="37"/>
      <c r="F2884" s="37"/>
      <c r="G2884" s="37"/>
      <c r="H2884" s="37"/>
      <c r="I2884" s="37"/>
      <c r="J2884" s="37"/>
      <c r="K2884" s="37"/>
      <c r="L2884" s="343">
        <v>2882</v>
      </c>
      <c r="M2884" s="345">
        <v>-40</v>
      </c>
      <c r="N2884" s="345">
        <v>-113.7</v>
      </c>
      <c r="O2884" s="345">
        <v>-73.7</v>
      </c>
    </row>
    <row r="2885" spans="1:15" x14ac:dyDescent="0.3">
      <c r="A2885" s="343">
        <v>2883</v>
      </c>
      <c r="B2885" s="344">
        <v>140</v>
      </c>
      <c r="C2885" s="344">
        <v>100</v>
      </c>
      <c r="D2885" s="344">
        <v>26.200000000000003</v>
      </c>
      <c r="E2885" s="37"/>
      <c r="F2885" s="37"/>
      <c r="G2885" s="37"/>
      <c r="H2885" s="37"/>
      <c r="I2885" s="37"/>
      <c r="J2885" s="37"/>
      <c r="K2885" s="37"/>
      <c r="L2885" s="343">
        <v>2883</v>
      </c>
      <c r="M2885" s="345">
        <v>-40</v>
      </c>
      <c r="N2885" s="345">
        <v>-113.8</v>
      </c>
      <c r="O2885" s="345">
        <v>-73.8</v>
      </c>
    </row>
    <row r="2886" spans="1:15" x14ac:dyDescent="0.3">
      <c r="A2886" s="343">
        <v>2884</v>
      </c>
      <c r="B2886" s="344">
        <v>140</v>
      </c>
      <c r="C2886" s="344">
        <v>100</v>
      </c>
      <c r="D2886" s="344">
        <v>26.099999999999994</v>
      </c>
      <c r="E2886" s="37"/>
      <c r="F2886" s="37"/>
      <c r="G2886" s="37"/>
      <c r="H2886" s="37"/>
      <c r="I2886" s="37"/>
      <c r="J2886" s="37"/>
      <c r="K2886" s="37"/>
      <c r="L2886" s="343">
        <v>2884</v>
      </c>
      <c r="M2886" s="345">
        <v>-40</v>
      </c>
      <c r="N2886" s="345">
        <v>-113.9</v>
      </c>
      <c r="O2886" s="345">
        <v>-73.900000000000006</v>
      </c>
    </row>
    <row r="2887" spans="1:15" x14ac:dyDescent="0.3">
      <c r="A2887" s="343">
        <v>2885</v>
      </c>
      <c r="B2887" s="344">
        <v>140</v>
      </c>
      <c r="C2887" s="344">
        <v>100</v>
      </c>
      <c r="D2887" s="344">
        <v>26</v>
      </c>
      <c r="E2887" s="37"/>
      <c r="F2887" s="37"/>
      <c r="G2887" s="37"/>
      <c r="H2887" s="37"/>
      <c r="I2887" s="37"/>
      <c r="J2887" s="37"/>
      <c r="K2887" s="37"/>
      <c r="L2887" s="343">
        <v>2885</v>
      </c>
      <c r="M2887" s="345">
        <v>-40</v>
      </c>
      <c r="N2887" s="345">
        <v>-114</v>
      </c>
      <c r="O2887" s="345">
        <v>-74</v>
      </c>
    </row>
    <row r="2888" spans="1:15" x14ac:dyDescent="0.3">
      <c r="A2888" s="343">
        <v>2886</v>
      </c>
      <c r="B2888" s="344">
        <v>140</v>
      </c>
      <c r="C2888" s="344">
        <v>100</v>
      </c>
      <c r="D2888" s="344">
        <v>25.899999999999991</v>
      </c>
      <c r="E2888" s="37"/>
      <c r="F2888" s="37"/>
      <c r="G2888" s="37"/>
      <c r="H2888" s="37"/>
      <c r="I2888" s="37"/>
      <c r="J2888" s="37"/>
      <c r="K2888" s="37"/>
      <c r="L2888" s="343">
        <v>2886</v>
      </c>
      <c r="M2888" s="345">
        <v>-40</v>
      </c>
      <c r="N2888" s="345">
        <v>-114.10000000000001</v>
      </c>
      <c r="O2888" s="345">
        <v>-74.100000000000009</v>
      </c>
    </row>
    <row r="2889" spans="1:15" x14ac:dyDescent="0.3">
      <c r="A2889" s="343">
        <v>2887</v>
      </c>
      <c r="B2889" s="344">
        <v>140</v>
      </c>
      <c r="C2889" s="344">
        <v>100</v>
      </c>
      <c r="D2889" s="344">
        <v>25.799999999999997</v>
      </c>
      <c r="E2889" s="37"/>
      <c r="F2889" s="37"/>
      <c r="G2889" s="37"/>
      <c r="H2889" s="37"/>
      <c r="I2889" s="37"/>
      <c r="J2889" s="37"/>
      <c r="K2889" s="37"/>
      <c r="L2889" s="343">
        <v>2887</v>
      </c>
      <c r="M2889" s="345">
        <v>-40</v>
      </c>
      <c r="N2889" s="345">
        <v>-114.2</v>
      </c>
      <c r="O2889" s="345">
        <v>-74.2</v>
      </c>
    </row>
    <row r="2890" spans="1:15" x14ac:dyDescent="0.3">
      <c r="A2890" s="343">
        <v>2888</v>
      </c>
      <c r="B2890" s="344">
        <v>140</v>
      </c>
      <c r="C2890" s="344">
        <v>100</v>
      </c>
      <c r="D2890" s="344">
        <v>25.700000000000003</v>
      </c>
      <c r="E2890" s="37"/>
      <c r="F2890" s="37"/>
      <c r="G2890" s="37"/>
      <c r="H2890" s="37"/>
      <c r="I2890" s="37"/>
      <c r="J2890" s="37"/>
      <c r="K2890" s="37"/>
      <c r="L2890" s="343">
        <v>2888</v>
      </c>
      <c r="M2890" s="345">
        <v>-40</v>
      </c>
      <c r="N2890" s="345">
        <v>-114.3</v>
      </c>
      <c r="O2890" s="345">
        <v>-74.3</v>
      </c>
    </row>
    <row r="2891" spans="1:15" x14ac:dyDescent="0.3">
      <c r="A2891" s="343">
        <v>2889</v>
      </c>
      <c r="B2891" s="344">
        <v>140</v>
      </c>
      <c r="C2891" s="344">
        <v>100</v>
      </c>
      <c r="D2891" s="344">
        <v>25.599999999999994</v>
      </c>
      <c r="E2891" s="37"/>
      <c r="F2891" s="37"/>
      <c r="G2891" s="37"/>
      <c r="H2891" s="37"/>
      <c r="I2891" s="37"/>
      <c r="J2891" s="37"/>
      <c r="K2891" s="37"/>
      <c r="L2891" s="343">
        <v>2889</v>
      </c>
      <c r="M2891" s="345">
        <v>-40</v>
      </c>
      <c r="N2891" s="345">
        <v>-114.4</v>
      </c>
      <c r="O2891" s="345">
        <v>-74.400000000000006</v>
      </c>
    </row>
    <row r="2892" spans="1:15" x14ac:dyDescent="0.3">
      <c r="A2892" s="343">
        <v>2890</v>
      </c>
      <c r="B2892" s="344">
        <v>140</v>
      </c>
      <c r="C2892" s="344">
        <v>100</v>
      </c>
      <c r="D2892" s="344">
        <v>25.5</v>
      </c>
      <c r="E2892" s="37"/>
      <c r="F2892" s="37"/>
      <c r="G2892" s="37"/>
      <c r="H2892" s="37"/>
      <c r="I2892" s="37"/>
      <c r="J2892" s="37"/>
      <c r="K2892" s="37"/>
      <c r="L2892" s="343">
        <v>2890</v>
      </c>
      <c r="M2892" s="345">
        <v>-40</v>
      </c>
      <c r="N2892" s="345">
        <v>-114.5</v>
      </c>
      <c r="O2892" s="345">
        <v>-74.5</v>
      </c>
    </row>
    <row r="2893" spans="1:15" x14ac:dyDescent="0.3">
      <c r="A2893" s="343">
        <v>2891</v>
      </c>
      <c r="B2893" s="344">
        <v>140</v>
      </c>
      <c r="C2893" s="344">
        <v>100</v>
      </c>
      <c r="D2893" s="344">
        <v>25.399999999999991</v>
      </c>
      <c r="E2893" s="37"/>
      <c r="F2893" s="37"/>
      <c r="G2893" s="37"/>
      <c r="H2893" s="37"/>
      <c r="I2893" s="37"/>
      <c r="J2893" s="37"/>
      <c r="K2893" s="37"/>
      <c r="L2893" s="343">
        <v>2891</v>
      </c>
      <c r="M2893" s="345">
        <v>-40</v>
      </c>
      <c r="N2893" s="345">
        <v>-114.60000000000001</v>
      </c>
      <c r="O2893" s="345">
        <v>-74.600000000000009</v>
      </c>
    </row>
    <row r="2894" spans="1:15" x14ac:dyDescent="0.3">
      <c r="A2894" s="343">
        <v>2892</v>
      </c>
      <c r="B2894" s="344">
        <v>140</v>
      </c>
      <c r="C2894" s="344">
        <v>100</v>
      </c>
      <c r="D2894" s="344">
        <v>25.299999999999997</v>
      </c>
      <c r="E2894" s="37"/>
      <c r="F2894" s="37"/>
      <c r="G2894" s="37"/>
      <c r="H2894" s="37"/>
      <c r="I2894" s="37"/>
      <c r="J2894" s="37"/>
      <c r="K2894" s="37"/>
      <c r="L2894" s="343">
        <v>2892</v>
      </c>
      <c r="M2894" s="345">
        <v>-40</v>
      </c>
      <c r="N2894" s="345">
        <v>-114.7</v>
      </c>
      <c r="O2894" s="345">
        <v>-74.7</v>
      </c>
    </row>
    <row r="2895" spans="1:15" x14ac:dyDescent="0.3">
      <c r="A2895" s="343">
        <v>2893</v>
      </c>
      <c r="B2895" s="344">
        <v>140</v>
      </c>
      <c r="C2895" s="344">
        <v>100</v>
      </c>
      <c r="D2895" s="344">
        <v>25.200000000000003</v>
      </c>
      <c r="E2895" s="37"/>
      <c r="F2895" s="37"/>
      <c r="G2895" s="37"/>
      <c r="H2895" s="37"/>
      <c r="I2895" s="37"/>
      <c r="J2895" s="37"/>
      <c r="K2895" s="37"/>
      <c r="L2895" s="343">
        <v>2893</v>
      </c>
      <c r="M2895" s="345">
        <v>-40</v>
      </c>
      <c r="N2895" s="345">
        <v>-114.8</v>
      </c>
      <c r="O2895" s="345">
        <v>-74.8</v>
      </c>
    </row>
    <row r="2896" spans="1:15" x14ac:dyDescent="0.3">
      <c r="A2896" s="343">
        <v>2894</v>
      </c>
      <c r="B2896" s="344">
        <v>140</v>
      </c>
      <c r="C2896" s="344">
        <v>100</v>
      </c>
      <c r="D2896" s="344">
        <v>25.099999999999994</v>
      </c>
      <c r="E2896" s="37"/>
      <c r="F2896" s="37"/>
      <c r="G2896" s="37"/>
      <c r="H2896" s="37"/>
      <c r="I2896" s="37"/>
      <c r="J2896" s="37"/>
      <c r="K2896" s="37"/>
      <c r="L2896" s="343">
        <v>2894</v>
      </c>
      <c r="M2896" s="345">
        <v>-40</v>
      </c>
      <c r="N2896" s="345">
        <v>-114.9</v>
      </c>
      <c r="O2896" s="345">
        <v>-74.900000000000006</v>
      </c>
    </row>
    <row r="2897" spans="1:15" x14ac:dyDescent="0.3">
      <c r="A2897" s="343">
        <v>2895</v>
      </c>
      <c r="B2897" s="344">
        <v>140</v>
      </c>
      <c r="C2897" s="344">
        <v>100</v>
      </c>
      <c r="D2897" s="344">
        <v>25</v>
      </c>
      <c r="E2897" s="37"/>
      <c r="F2897" s="37"/>
      <c r="G2897" s="37"/>
      <c r="H2897" s="37"/>
      <c r="I2897" s="37"/>
      <c r="J2897" s="37"/>
      <c r="K2897" s="37"/>
      <c r="L2897" s="343">
        <v>2895</v>
      </c>
      <c r="M2897" s="345">
        <v>-40</v>
      </c>
      <c r="N2897" s="345">
        <v>-115</v>
      </c>
      <c r="O2897" s="345">
        <v>-75</v>
      </c>
    </row>
    <row r="2898" spans="1:15" x14ac:dyDescent="0.3">
      <c r="A2898" s="343">
        <v>2896</v>
      </c>
      <c r="B2898" s="344">
        <v>140</v>
      </c>
      <c r="C2898" s="344">
        <v>100</v>
      </c>
      <c r="D2898" s="344">
        <v>24.899999999999991</v>
      </c>
      <c r="E2898" s="37"/>
      <c r="F2898" s="37"/>
      <c r="G2898" s="37"/>
      <c r="H2898" s="37"/>
      <c r="I2898" s="37"/>
      <c r="J2898" s="37"/>
      <c r="K2898" s="37"/>
      <c r="L2898" s="343">
        <v>2896</v>
      </c>
      <c r="M2898" s="345">
        <v>-40</v>
      </c>
      <c r="N2898" s="345">
        <v>-115.10000000000001</v>
      </c>
      <c r="O2898" s="345">
        <v>-75.100000000000009</v>
      </c>
    </row>
    <row r="2899" spans="1:15" x14ac:dyDescent="0.3">
      <c r="A2899" s="343">
        <v>2897</v>
      </c>
      <c r="B2899" s="344">
        <v>140</v>
      </c>
      <c r="C2899" s="344">
        <v>100</v>
      </c>
      <c r="D2899" s="344">
        <v>24.799999999999997</v>
      </c>
      <c r="E2899" s="37"/>
      <c r="F2899" s="37"/>
      <c r="G2899" s="37"/>
      <c r="H2899" s="37"/>
      <c r="I2899" s="37"/>
      <c r="J2899" s="37"/>
      <c r="K2899" s="37"/>
      <c r="L2899" s="343">
        <v>2897</v>
      </c>
      <c r="M2899" s="345">
        <v>-40</v>
      </c>
      <c r="N2899" s="345">
        <v>-115.2</v>
      </c>
      <c r="O2899" s="345">
        <v>-75.2</v>
      </c>
    </row>
    <row r="2900" spans="1:15" x14ac:dyDescent="0.3">
      <c r="A2900" s="343">
        <v>2898</v>
      </c>
      <c r="B2900" s="344">
        <v>140</v>
      </c>
      <c r="C2900" s="344">
        <v>100</v>
      </c>
      <c r="D2900" s="344">
        <v>24.700000000000003</v>
      </c>
      <c r="E2900" s="37"/>
      <c r="F2900" s="37"/>
      <c r="G2900" s="37"/>
      <c r="H2900" s="37"/>
      <c r="I2900" s="37"/>
      <c r="J2900" s="37"/>
      <c r="K2900" s="37"/>
      <c r="L2900" s="343">
        <v>2898</v>
      </c>
      <c r="M2900" s="345">
        <v>-40</v>
      </c>
      <c r="N2900" s="345">
        <v>-115.3</v>
      </c>
      <c r="O2900" s="345">
        <v>-75.3</v>
      </c>
    </row>
    <row r="2901" spans="1:15" x14ac:dyDescent="0.3">
      <c r="A2901" s="343">
        <v>2899</v>
      </c>
      <c r="B2901" s="344">
        <v>140</v>
      </c>
      <c r="C2901" s="344">
        <v>100</v>
      </c>
      <c r="D2901" s="344">
        <v>24.599999999999994</v>
      </c>
      <c r="E2901" s="37"/>
      <c r="F2901" s="37"/>
      <c r="G2901" s="37"/>
      <c r="H2901" s="37"/>
      <c r="I2901" s="37"/>
      <c r="J2901" s="37"/>
      <c r="K2901" s="37"/>
      <c r="L2901" s="343">
        <v>2899</v>
      </c>
      <c r="M2901" s="345">
        <v>-40</v>
      </c>
      <c r="N2901" s="345">
        <v>-115.4</v>
      </c>
      <c r="O2901" s="345">
        <v>-75.400000000000006</v>
      </c>
    </row>
    <row r="2902" spans="1:15" x14ac:dyDescent="0.3">
      <c r="A2902" s="343">
        <v>2900</v>
      </c>
      <c r="B2902" s="344">
        <v>140</v>
      </c>
      <c r="C2902" s="344">
        <v>100</v>
      </c>
      <c r="D2902" s="344">
        <v>24.5</v>
      </c>
      <c r="E2902" s="37"/>
      <c r="F2902" s="37"/>
      <c r="G2902" s="37"/>
      <c r="H2902" s="37"/>
      <c r="I2902" s="37"/>
      <c r="J2902" s="37"/>
      <c r="K2902" s="37"/>
      <c r="L2902" s="343">
        <v>2900</v>
      </c>
      <c r="M2902" s="345">
        <v>-40</v>
      </c>
      <c r="N2902" s="345">
        <v>-115.5</v>
      </c>
      <c r="O2902" s="345">
        <v>-75.5</v>
      </c>
    </row>
    <row r="2903" spans="1:15" x14ac:dyDescent="0.3">
      <c r="A2903" s="343">
        <v>2901</v>
      </c>
      <c r="B2903" s="344">
        <v>140</v>
      </c>
      <c r="C2903" s="344">
        <v>100</v>
      </c>
      <c r="D2903" s="344">
        <v>24.399999999999991</v>
      </c>
      <c r="E2903" s="37"/>
      <c r="F2903" s="37"/>
      <c r="G2903" s="37"/>
      <c r="H2903" s="37"/>
      <c r="I2903" s="37"/>
      <c r="J2903" s="37"/>
      <c r="K2903" s="37"/>
      <c r="L2903" s="343">
        <v>2901</v>
      </c>
      <c r="M2903" s="345">
        <v>-40</v>
      </c>
      <c r="N2903" s="345">
        <v>-115.60000000000001</v>
      </c>
      <c r="O2903" s="345">
        <v>-75.600000000000009</v>
      </c>
    </row>
    <row r="2904" spans="1:15" x14ac:dyDescent="0.3">
      <c r="A2904" s="343">
        <v>2902</v>
      </c>
      <c r="B2904" s="344">
        <v>140</v>
      </c>
      <c r="C2904" s="344">
        <v>100</v>
      </c>
      <c r="D2904" s="344">
        <v>24.299999999999997</v>
      </c>
      <c r="E2904" s="37"/>
      <c r="F2904" s="37"/>
      <c r="G2904" s="37"/>
      <c r="H2904" s="37"/>
      <c r="I2904" s="37"/>
      <c r="J2904" s="37"/>
      <c r="K2904" s="37"/>
      <c r="L2904" s="343">
        <v>2902</v>
      </c>
      <c r="M2904" s="345">
        <v>-40</v>
      </c>
      <c r="N2904" s="345">
        <v>-115.7</v>
      </c>
      <c r="O2904" s="345">
        <v>-75.7</v>
      </c>
    </row>
    <row r="2905" spans="1:15" x14ac:dyDescent="0.3">
      <c r="A2905" s="343">
        <v>2903</v>
      </c>
      <c r="B2905" s="344">
        <v>140</v>
      </c>
      <c r="C2905" s="344">
        <v>100</v>
      </c>
      <c r="D2905" s="344">
        <v>24.200000000000003</v>
      </c>
      <c r="E2905" s="37"/>
      <c r="F2905" s="37"/>
      <c r="G2905" s="37"/>
      <c r="H2905" s="37"/>
      <c r="I2905" s="37"/>
      <c r="J2905" s="37"/>
      <c r="K2905" s="37"/>
      <c r="L2905" s="343">
        <v>2903</v>
      </c>
      <c r="M2905" s="345">
        <v>-40</v>
      </c>
      <c r="N2905" s="345">
        <v>-115.8</v>
      </c>
      <c r="O2905" s="345">
        <v>-75.8</v>
      </c>
    </row>
    <row r="2906" spans="1:15" x14ac:dyDescent="0.3">
      <c r="A2906" s="343">
        <v>2904</v>
      </c>
      <c r="B2906" s="344">
        <v>140</v>
      </c>
      <c r="C2906" s="344">
        <v>100</v>
      </c>
      <c r="D2906" s="344">
        <v>24.099999999999994</v>
      </c>
      <c r="E2906" s="37"/>
      <c r="F2906" s="37"/>
      <c r="G2906" s="37"/>
      <c r="H2906" s="37"/>
      <c r="I2906" s="37"/>
      <c r="J2906" s="37"/>
      <c r="K2906" s="37"/>
      <c r="L2906" s="343">
        <v>2904</v>
      </c>
      <c r="M2906" s="345">
        <v>-40</v>
      </c>
      <c r="N2906" s="345">
        <v>-115.9</v>
      </c>
      <c r="O2906" s="345">
        <v>-75.900000000000006</v>
      </c>
    </row>
    <row r="2907" spans="1:15" x14ac:dyDescent="0.3">
      <c r="A2907" s="343">
        <v>2905</v>
      </c>
      <c r="B2907" s="344">
        <v>140</v>
      </c>
      <c r="C2907" s="344">
        <v>100</v>
      </c>
      <c r="D2907" s="344">
        <v>24</v>
      </c>
      <c r="E2907" s="37"/>
      <c r="F2907" s="37"/>
      <c r="G2907" s="37"/>
      <c r="H2907" s="37"/>
      <c r="I2907" s="37"/>
      <c r="J2907" s="37"/>
      <c r="K2907" s="37"/>
      <c r="L2907" s="343">
        <v>2905</v>
      </c>
      <c r="M2907" s="345">
        <v>-40</v>
      </c>
      <c r="N2907" s="345">
        <v>-116</v>
      </c>
      <c r="O2907" s="345">
        <v>-76</v>
      </c>
    </row>
    <row r="2908" spans="1:15" x14ac:dyDescent="0.3">
      <c r="A2908" s="343">
        <v>2906</v>
      </c>
      <c r="B2908" s="344">
        <v>140</v>
      </c>
      <c r="C2908" s="344">
        <v>100</v>
      </c>
      <c r="D2908" s="344">
        <v>23.899999999999991</v>
      </c>
      <c r="E2908" s="37"/>
      <c r="F2908" s="37"/>
      <c r="G2908" s="37"/>
      <c r="H2908" s="37"/>
      <c r="I2908" s="37"/>
      <c r="J2908" s="37"/>
      <c r="K2908" s="37"/>
      <c r="L2908" s="343">
        <v>2906</v>
      </c>
      <c r="M2908" s="345">
        <v>-40</v>
      </c>
      <c r="N2908" s="345">
        <v>-116.10000000000001</v>
      </c>
      <c r="O2908" s="345">
        <v>-76.100000000000009</v>
      </c>
    </row>
    <row r="2909" spans="1:15" x14ac:dyDescent="0.3">
      <c r="A2909" s="343">
        <v>2907</v>
      </c>
      <c r="B2909" s="344">
        <v>140</v>
      </c>
      <c r="C2909" s="344">
        <v>100</v>
      </c>
      <c r="D2909" s="344">
        <v>23.799999999999997</v>
      </c>
      <c r="E2909" s="37"/>
      <c r="F2909" s="37"/>
      <c r="G2909" s="37"/>
      <c r="H2909" s="37"/>
      <c r="I2909" s="37"/>
      <c r="J2909" s="37"/>
      <c r="K2909" s="37"/>
      <c r="L2909" s="343">
        <v>2907</v>
      </c>
      <c r="M2909" s="345">
        <v>-40</v>
      </c>
      <c r="N2909" s="345">
        <v>-116.2</v>
      </c>
      <c r="O2909" s="345">
        <v>-76.2</v>
      </c>
    </row>
    <row r="2910" spans="1:15" x14ac:dyDescent="0.3">
      <c r="A2910" s="343">
        <v>2908</v>
      </c>
      <c r="B2910" s="344">
        <v>140</v>
      </c>
      <c r="C2910" s="344">
        <v>100</v>
      </c>
      <c r="D2910" s="344">
        <v>23.700000000000003</v>
      </c>
      <c r="E2910" s="37"/>
      <c r="F2910" s="37"/>
      <c r="G2910" s="37"/>
      <c r="H2910" s="37"/>
      <c r="I2910" s="37"/>
      <c r="J2910" s="37"/>
      <c r="K2910" s="37"/>
      <c r="L2910" s="343">
        <v>2908</v>
      </c>
      <c r="M2910" s="345">
        <v>-40</v>
      </c>
      <c r="N2910" s="345">
        <v>-116.3</v>
      </c>
      <c r="O2910" s="345">
        <v>-76.3</v>
      </c>
    </row>
    <row r="2911" spans="1:15" x14ac:dyDescent="0.3">
      <c r="A2911" s="343">
        <v>2909</v>
      </c>
      <c r="B2911" s="344">
        <v>140</v>
      </c>
      <c r="C2911" s="344">
        <v>100</v>
      </c>
      <c r="D2911" s="344">
        <v>23.599999999999994</v>
      </c>
      <c r="E2911" s="37"/>
      <c r="F2911" s="37"/>
      <c r="G2911" s="37"/>
      <c r="H2911" s="37"/>
      <c r="I2911" s="37"/>
      <c r="J2911" s="37"/>
      <c r="K2911" s="37"/>
      <c r="L2911" s="343">
        <v>2909</v>
      </c>
      <c r="M2911" s="345">
        <v>-40</v>
      </c>
      <c r="N2911" s="345">
        <v>-116.4</v>
      </c>
      <c r="O2911" s="345">
        <v>-76.400000000000006</v>
      </c>
    </row>
    <row r="2912" spans="1:15" x14ac:dyDescent="0.3">
      <c r="A2912" s="343">
        <v>2910</v>
      </c>
      <c r="B2912" s="344">
        <v>140</v>
      </c>
      <c r="C2912" s="344">
        <v>100</v>
      </c>
      <c r="D2912" s="344">
        <v>23.5</v>
      </c>
      <c r="E2912" s="37"/>
      <c r="F2912" s="37"/>
      <c r="G2912" s="37"/>
      <c r="H2912" s="37"/>
      <c r="I2912" s="37"/>
      <c r="J2912" s="37"/>
      <c r="K2912" s="37"/>
      <c r="L2912" s="343">
        <v>2910</v>
      </c>
      <c r="M2912" s="345">
        <v>-40</v>
      </c>
      <c r="N2912" s="345">
        <v>-116.5</v>
      </c>
      <c r="O2912" s="345">
        <v>-76.5</v>
      </c>
    </row>
    <row r="2913" spans="1:15" x14ac:dyDescent="0.3">
      <c r="A2913" s="343">
        <v>2911</v>
      </c>
      <c r="B2913" s="344">
        <v>140</v>
      </c>
      <c r="C2913" s="344">
        <v>100</v>
      </c>
      <c r="D2913" s="344">
        <v>23.399999999999991</v>
      </c>
      <c r="E2913" s="37"/>
      <c r="F2913" s="37"/>
      <c r="G2913" s="37"/>
      <c r="H2913" s="37"/>
      <c r="I2913" s="37"/>
      <c r="J2913" s="37"/>
      <c r="K2913" s="37"/>
      <c r="L2913" s="343">
        <v>2911</v>
      </c>
      <c r="M2913" s="345">
        <v>-40</v>
      </c>
      <c r="N2913" s="345">
        <v>-116.60000000000001</v>
      </c>
      <c r="O2913" s="345">
        <v>-76.600000000000009</v>
      </c>
    </row>
    <row r="2914" spans="1:15" x14ac:dyDescent="0.3">
      <c r="A2914" s="343">
        <v>2912</v>
      </c>
      <c r="B2914" s="344">
        <v>140</v>
      </c>
      <c r="C2914" s="344">
        <v>100</v>
      </c>
      <c r="D2914" s="344">
        <v>23.299999999999997</v>
      </c>
      <c r="E2914" s="37"/>
      <c r="F2914" s="37"/>
      <c r="G2914" s="37"/>
      <c r="H2914" s="37"/>
      <c r="I2914" s="37"/>
      <c r="J2914" s="37"/>
      <c r="K2914" s="37"/>
      <c r="L2914" s="343">
        <v>2912</v>
      </c>
      <c r="M2914" s="345">
        <v>-40</v>
      </c>
      <c r="N2914" s="345">
        <v>-116.7</v>
      </c>
      <c r="O2914" s="345">
        <v>-76.7</v>
      </c>
    </row>
    <row r="2915" spans="1:15" x14ac:dyDescent="0.3">
      <c r="A2915" s="343">
        <v>2913</v>
      </c>
      <c r="B2915" s="344">
        <v>140</v>
      </c>
      <c r="C2915" s="344">
        <v>100</v>
      </c>
      <c r="D2915" s="344">
        <v>23.199999999999989</v>
      </c>
      <c r="E2915" s="37"/>
      <c r="F2915" s="37"/>
      <c r="G2915" s="37"/>
      <c r="H2915" s="37"/>
      <c r="I2915" s="37"/>
      <c r="J2915" s="37"/>
      <c r="K2915" s="37"/>
      <c r="L2915" s="343">
        <v>2913</v>
      </c>
      <c r="M2915" s="345">
        <v>-40</v>
      </c>
      <c r="N2915" s="345">
        <v>-116.80000000000001</v>
      </c>
      <c r="O2915" s="345">
        <v>-76.800000000000011</v>
      </c>
    </row>
    <row r="2916" spans="1:15" x14ac:dyDescent="0.3">
      <c r="A2916" s="343">
        <v>2914</v>
      </c>
      <c r="B2916" s="344">
        <v>140</v>
      </c>
      <c r="C2916" s="344">
        <v>100</v>
      </c>
      <c r="D2916" s="344">
        <v>23.099999999999994</v>
      </c>
      <c r="E2916" s="37"/>
      <c r="F2916" s="37"/>
      <c r="G2916" s="37"/>
      <c r="H2916" s="37"/>
      <c r="I2916" s="37"/>
      <c r="J2916" s="37"/>
      <c r="K2916" s="37"/>
      <c r="L2916" s="343">
        <v>2914</v>
      </c>
      <c r="M2916" s="345">
        <v>-40</v>
      </c>
      <c r="N2916" s="345">
        <v>-116.9</v>
      </c>
      <c r="O2916" s="345">
        <v>-76.900000000000006</v>
      </c>
    </row>
    <row r="2917" spans="1:15" x14ac:dyDescent="0.3">
      <c r="A2917" s="343">
        <v>2915</v>
      </c>
      <c r="B2917" s="344">
        <v>140</v>
      </c>
      <c r="C2917" s="344">
        <v>100</v>
      </c>
      <c r="D2917" s="344">
        <v>23</v>
      </c>
      <c r="E2917" s="37"/>
      <c r="F2917" s="37"/>
      <c r="G2917" s="37"/>
      <c r="H2917" s="37"/>
      <c r="I2917" s="37"/>
      <c r="J2917" s="37"/>
      <c r="K2917" s="37"/>
      <c r="L2917" s="343">
        <v>2915</v>
      </c>
      <c r="M2917" s="345">
        <v>-40</v>
      </c>
      <c r="N2917" s="345">
        <v>-117</v>
      </c>
      <c r="O2917" s="345">
        <v>-77</v>
      </c>
    </row>
    <row r="2918" spans="1:15" x14ac:dyDescent="0.3">
      <c r="A2918" s="343">
        <v>2916</v>
      </c>
      <c r="B2918" s="344">
        <v>140</v>
      </c>
      <c r="C2918" s="344">
        <v>100</v>
      </c>
      <c r="D2918" s="344">
        <v>22.899999999999991</v>
      </c>
      <c r="E2918" s="37"/>
      <c r="F2918" s="37"/>
      <c r="G2918" s="37"/>
      <c r="H2918" s="37"/>
      <c r="I2918" s="37"/>
      <c r="J2918" s="37"/>
      <c r="K2918" s="37"/>
      <c r="L2918" s="343">
        <v>2916</v>
      </c>
      <c r="M2918" s="345">
        <v>-40</v>
      </c>
      <c r="N2918" s="345">
        <v>-117.10000000000001</v>
      </c>
      <c r="O2918" s="345">
        <v>-77.100000000000009</v>
      </c>
    </row>
    <row r="2919" spans="1:15" x14ac:dyDescent="0.3">
      <c r="A2919" s="343">
        <v>2917</v>
      </c>
      <c r="B2919" s="344">
        <v>140</v>
      </c>
      <c r="C2919" s="344">
        <v>100</v>
      </c>
      <c r="D2919" s="344">
        <v>22.799999999999997</v>
      </c>
      <c r="E2919" s="37"/>
      <c r="F2919" s="37"/>
      <c r="G2919" s="37"/>
      <c r="H2919" s="37"/>
      <c r="I2919" s="37"/>
      <c r="J2919" s="37"/>
      <c r="K2919" s="37"/>
      <c r="L2919" s="343">
        <v>2917</v>
      </c>
      <c r="M2919" s="345">
        <v>-40</v>
      </c>
      <c r="N2919" s="345">
        <v>-117.2</v>
      </c>
      <c r="O2919" s="345">
        <v>-77.2</v>
      </c>
    </row>
    <row r="2920" spans="1:15" x14ac:dyDescent="0.3">
      <c r="A2920" s="343">
        <v>2918</v>
      </c>
      <c r="B2920" s="344">
        <v>140</v>
      </c>
      <c r="C2920" s="344">
        <v>100</v>
      </c>
      <c r="D2920" s="344">
        <v>22.699999999999989</v>
      </c>
      <c r="E2920" s="37"/>
      <c r="F2920" s="37"/>
      <c r="G2920" s="37"/>
      <c r="H2920" s="37"/>
      <c r="I2920" s="37"/>
      <c r="J2920" s="37"/>
      <c r="K2920" s="37"/>
      <c r="L2920" s="343">
        <v>2918</v>
      </c>
      <c r="M2920" s="345">
        <v>-40</v>
      </c>
      <c r="N2920" s="345">
        <v>-117.30000000000001</v>
      </c>
      <c r="O2920" s="345">
        <v>-77.300000000000011</v>
      </c>
    </row>
    <row r="2921" spans="1:15" x14ac:dyDescent="0.3">
      <c r="A2921" s="343">
        <v>2919</v>
      </c>
      <c r="B2921" s="344">
        <v>140</v>
      </c>
      <c r="C2921" s="344">
        <v>100</v>
      </c>
      <c r="D2921" s="344">
        <v>22.599999999999994</v>
      </c>
      <c r="E2921" s="37"/>
      <c r="F2921" s="37"/>
      <c r="G2921" s="37"/>
      <c r="H2921" s="37"/>
      <c r="I2921" s="37"/>
      <c r="J2921" s="37"/>
      <c r="K2921" s="37"/>
      <c r="L2921" s="343">
        <v>2919</v>
      </c>
      <c r="M2921" s="345">
        <v>-40</v>
      </c>
      <c r="N2921" s="345">
        <v>-117.4</v>
      </c>
      <c r="O2921" s="345">
        <v>-77.400000000000006</v>
      </c>
    </row>
    <row r="2922" spans="1:15" x14ac:dyDescent="0.3">
      <c r="A2922" s="343">
        <v>2920</v>
      </c>
      <c r="B2922" s="344">
        <v>140</v>
      </c>
      <c r="C2922" s="344">
        <v>100</v>
      </c>
      <c r="D2922" s="344">
        <v>22.5</v>
      </c>
      <c r="E2922" s="37"/>
      <c r="F2922" s="37"/>
      <c r="G2922" s="37"/>
      <c r="H2922" s="37"/>
      <c r="I2922" s="37"/>
      <c r="J2922" s="37"/>
      <c r="K2922" s="37"/>
      <c r="L2922" s="343">
        <v>2920</v>
      </c>
      <c r="M2922" s="345">
        <v>-40</v>
      </c>
      <c r="N2922" s="345">
        <v>-117.5</v>
      </c>
      <c r="O2922" s="345">
        <v>-77.5</v>
      </c>
    </row>
    <row r="2923" spans="1:15" x14ac:dyDescent="0.3">
      <c r="A2923" s="343">
        <v>2921</v>
      </c>
      <c r="B2923" s="344">
        <v>140</v>
      </c>
      <c r="C2923" s="344">
        <v>100</v>
      </c>
      <c r="D2923" s="344">
        <v>22.399999999999991</v>
      </c>
      <c r="E2923" s="37"/>
      <c r="F2923" s="37"/>
      <c r="G2923" s="37"/>
      <c r="H2923" s="37"/>
      <c r="I2923" s="37"/>
      <c r="J2923" s="37"/>
      <c r="K2923" s="37"/>
      <c r="L2923" s="343">
        <v>2921</v>
      </c>
      <c r="M2923" s="345">
        <v>-40</v>
      </c>
      <c r="N2923" s="345">
        <v>-117.60000000000001</v>
      </c>
      <c r="O2923" s="345">
        <v>-77.600000000000009</v>
      </c>
    </row>
    <row r="2924" spans="1:15" x14ac:dyDescent="0.3">
      <c r="A2924" s="343">
        <v>2922</v>
      </c>
      <c r="B2924" s="344">
        <v>140</v>
      </c>
      <c r="C2924" s="344">
        <v>100</v>
      </c>
      <c r="D2924" s="344">
        <v>22.299999999999997</v>
      </c>
      <c r="E2924" s="37"/>
      <c r="F2924" s="37"/>
      <c r="G2924" s="37"/>
      <c r="H2924" s="37"/>
      <c r="I2924" s="37"/>
      <c r="J2924" s="37"/>
      <c r="K2924" s="37"/>
      <c r="L2924" s="343">
        <v>2922</v>
      </c>
      <c r="M2924" s="345">
        <v>-40</v>
      </c>
      <c r="N2924" s="345">
        <v>-117.7</v>
      </c>
      <c r="O2924" s="345">
        <v>-77.7</v>
      </c>
    </row>
    <row r="2925" spans="1:15" x14ac:dyDescent="0.3">
      <c r="A2925" s="343">
        <v>2923</v>
      </c>
      <c r="B2925" s="344">
        <v>140</v>
      </c>
      <c r="C2925" s="344">
        <v>100</v>
      </c>
      <c r="D2925" s="344">
        <v>22.199999999999989</v>
      </c>
      <c r="E2925" s="37"/>
      <c r="F2925" s="37"/>
      <c r="G2925" s="37"/>
      <c r="H2925" s="37"/>
      <c r="I2925" s="37"/>
      <c r="J2925" s="37"/>
      <c r="K2925" s="37"/>
      <c r="L2925" s="343">
        <v>2923</v>
      </c>
      <c r="M2925" s="345">
        <v>-40</v>
      </c>
      <c r="N2925" s="345">
        <v>-117.80000000000001</v>
      </c>
      <c r="O2925" s="345">
        <v>-77.800000000000011</v>
      </c>
    </row>
    <row r="2926" spans="1:15" x14ac:dyDescent="0.3">
      <c r="A2926" s="343">
        <v>2924</v>
      </c>
      <c r="B2926" s="344">
        <v>140</v>
      </c>
      <c r="C2926" s="344">
        <v>100</v>
      </c>
      <c r="D2926" s="344">
        <v>22.099999999999994</v>
      </c>
      <c r="E2926" s="37"/>
      <c r="F2926" s="37"/>
      <c r="G2926" s="37"/>
      <c r="H2926" s="37"/>
      <c r="I2926" s="37"/>
      <c r="J2926" s="37"/>
      <c r="K2926" s="37"/>
      <c r="L2926" s="343">
        <v>2924</v>
      </c>
      <c r="M2926" s="345">
        <v>-40</v>
      </c>
      <c r="N2926" s="345">
        <v>-117.9</v>
      </c>
      <c r="O2926" s="345">
        <v>-77.900000000000006</v>
      </c>
    </row>
    <row r="2927" spans="1:15" x14ac:dyDescent="0.3">
      <c r="A2927" s="343">
        <v>2925</v>
      </c>
      <c r="B2927" s="344">
        <v>140</v>
      </c>
      <c r="C2927" s="344">
        <v>100</v>
      </c>
      <c r="D2927" s="344">
        <v>22</v>
      </c>
      <c r="E2927" s="37"/>
      <c r="F2927" s="37"/>
      <c r="G2927" s="37"/>
      <c r="H2927" s="37"/>
      <c r="I2927" s="37"/>
      <c r="J2927" s="37"/>
      <c r="K2927" s="37"/>
      <c r="L2927" s="343">
        <v>2925</v>
      </c>
      <c r="M2927" s="345">
        <v>-40</v>
      </c>
      <c r="N2927" s="345">
        <v>-118</v>
      </c>
      <c r="O2927" s="345">
        <v>-78</v>
      </c>
    </row>
    <row r="2928" spans="1:15" x14ac:dyDescent="0.3">
      <c r="A2928" s="343">
        <v>2926</v>
      </c>
      <c r="B2928" s="344">
        <v>140</v>
      </c>
      <c r="C2928" s="344">
        <v>100</v>
      </c>
      <c r="D2928" s="344">
        <v>21.899999999999991</v>
      </c>
      <c r="E2928" s="37"/>
      <c r="F2928" s="37"/>
      <c r="G2928" s="37"/>
      <c r="H2928" s="37"/>
      <c r="I2928" s="37"/>
      <c r="J2928" s="37"/>
      <c r="K2928" s="37"/>
      <c r="L2928" s="343">
        <v>2926</v>
      </c>
      <c r="M2928" s="345">
        <v>-40</v>
      </c>
      <c r="N2928" s="345">
        <v>-118.10000000000001</v>
      </c>
      <c r="O2928" s="345">
        <v>-78.100000000000009</v>
      </c>
    </row>
    <row r="2929" spans="1:15" x14ac:dyDescent="0.3">
      <c r="A2929" s="343">
        <v>2927</v>
      </c>
      <c r="B2929" s="344">
        <v>140</v>
      </c>
      <c r="C2929" s="344">
        <v>100</v>
      </c>
      <c r="D2929" s="344">
        <v>21.799999999999997</v>
      </c>
      <c r="E2929" s="37"/>
      <c r="F2929" s="37"/>
      <c r="G2929" s="37"/>
      <c r="H2929" s="37"/>
      <c r="I2929" s="37"/>
      <c r="J2929" s="37"/>
      <c r="K2929" s="37"/>
      <c r="L2929" s="343">
        <v>2927</v>
      </c>
      <c r="M2929" s="345">
        <v>-40</v>
      </c>
      <c r="N2929" s="345">
        <v>-118.2</v>
      </c>
      <c r="O2929" s="345">
        <v>-78.2</v>
      </c>
    </row>
    <row r="2930" spans="1:15" x14ac:dyDescent="0.3">
      <c r="A2930" s="343">
        <v>2928</v>
      </c>
      <c r="B2930" s="344">
        <v>140</v>
      </c>
      <c r="C2930" s="344">
        <v>100</v>
      </c>
      <c r="D2930" s="344">
        <v>21.699999999999989</v>
      </c>
      <c r="E2930" s="37"/>
      <c r="F2930" s="37"/>
      <c r="G2930" s="37"/>
      <c r="H2930" s="37"/>
      <c r="I2930" s="37"/>
      <c r="J2930" s="37"/>
      <c r="K2930" s="37"/>
      <c r="L2930" s="343">
        <v>2928</v>
      </c>
      <c r="M2930" s="345">
        <v>-40</v>
      </c>
      <c r="N2930" s="345">
        <v>-118.30000000000001</v>
      </c>
      <c r="O2930" s="345">
        <v>-78.300000000000011</v>
      </c>
    </row>
    <row r="2931" spans="1:15" x14ac:dyDescent="0.3">
      <c r="A2931" s="343">
        <v>2929</v>
      </c>
      <c r="B2931" s="344">
        <v>140</v>
      </c>
      <c r="C2931" s="344">
        <v>100</v>
      </c>
      <c r="D2931" s="344">
        <v>21.599999999999994</v>
      </c>
      <c r="E2931" s="37"/>
      <c r="F2931" s="37"/>
      <c r="G2931" s="37"/>
      <c r="H2931" s="37"/>
      <c r="I2931" s="37"/>
      <c r="J2931" s="37"/>
      <c r="K2931" s="37"/>
      <c r="L2931" s="343">
        <v>2929</v>
      </c>
      <c r="M2931" s="345">
        <v>-40</v>
      </c>
      <c r="N2931" s="345">
        <v>-118.4</v>
      </c>
      <c r="O2931" s="345">
        <v>-78.400000000000006</v>
      </c>
    </row>
    <row r="2932" spans="1:15" x14ac:dyDescent="0.3">
      <c r="A2932" s="343">
        <v>2930</v>
      </c>
      <c r="B2932" s="344">
        <v>140</v>
      </c>
      <c r="C2932" s="344">
        <v>100</v>
      </c>
      <c r="D2932" s="344">
        <v>21.5</v>
      </c>
      <c r="E2932" s="37"/>
      <c r="F2932" s="37"/>
      <c r="G2932" s="37"/>
      <c r="H2932" s="37"/>
      <c r="I2932" s="37"/>
      <c r="J2932" s="37"/>
      <c r="K2932" s="37"/>
      <c r="L2932" s="343">
        <v>2930</v>
      </c>
      <c r="M2932" s="345">
        <v>-40</v>
      </c>
      <c r="N2932" s="345">
        <v>-118.5</v>
      </c>
      <c r="O2932" s="345">
        <v>-78.5</v>
      </c>
    </row>
    <row r="2933" spans="1:15" x14ac:dyDescent="0.3">
      <c r="A2933" s="343">
        <v>2931</v>
      </c>
      <c r="B2933" s="344">
        <v>140</v>
      </c>
      <c r="C2933" s="344">
        <v>100</v>
      </c>
      <c r="D2933" s="344">
        <v>21.399999999999991</v>
      </c>
      <c r="E2933" s="37"/>
      <c r="F2933" s="37"/>
      <c r="G2933" s="37"/>
      <c r="H2933" s="37"/>
      <c r="I2933" s="37"/>
      <c r="J2933" s="37"/>
      <c r="K2933" s="37"/>
      <c r="L2933" s="343">
        <v>2931</v>
      </c>
      <c r="M2933" s="345">
        <v>-40</v>
      </c>
      <c r="N2933" s="345">
        <v>-118.60000000000001</v>
      </c>
      <c r="O2933" s="345">
        <v>-78.600000000000009</v>
      </c>
    </row>
    <row r="2934" spans="1:15" x14ac:dyDescent="0.3">
      <c r="A2934" s="343">
        <v>2932</v>
      </c>
      <c r="B2934" s="344">
        <v>140</v>
      </c>
      <c r="C2934" s="344">
        <v>100</v>
      </c>
      <c r="D2934" s="344">
        <v>21.299999999999997</v>
      </c>
      <c r="E2934" s="37"/>
      <c r="F2934" s="37"/>
      <c r="G2934" s="37"/>
      <c r="H2934" s="37"/>
      <c r="I2934" s="37"/>
      <c r="J2934" s="37"/>
      <c r="K2934" s="37"/>
      <c r="L2934" s="343">
        <v>2932</v>
      </c>
      <c r="M2934" s="345">
        <v>-40</v>
      </c>
      <c r="N2934" s="345">
        <v>-118.7</v>
      </c>
      <c r="O2934" s="345">
        <v>-78.7</v>
      </c>
    </row>
    <row r="2935" spans="1:15" x14ac:dyDescent="0.3">
      <c r="A2935" s="343">
        <v>2933</v>
      </c>
      <c r="B2935" s="344">
        <v>140</v>
      </c>
      <c r="C2935" s="344">
        <v>100</v>
      </c>
      <c r="D2935" s="344">
        <v>21.199999999999989</v>
      </c>
      <c r="E2935" s="37"/>
      <c r="F2935" s="37"/>
      <c r="G2935" s="37"/>
      <c r="H2935" s="37"/>
      <c r="I2935" s="37"/>
      <c r="J2935" s="37"/>
      <c r="K2935" s="37"/>
      <c r="L2935" s="343">
        <v>2933</v>
      </c>
      <c r="M2935" s="345">
        <v>-40</v>
      </c>
      <c r="N2935" s="345">
        <v>-118.80000000000001</v>
      </c>
      <c r="O2935" s="345">
        <v>-78.800000000000011</v>
      </c>
    </row>
    <row r="2936" spans="1:15" x14ac:dyDescent="0.3">
      <c r="A2936" s="343">
        <v>2934</v>
      </c>
      <c r="B2936" s="344">
        <v>140</v>
      </c>
      <c r="C2936" s="344">
        <v>100</v>
      </c>
      <c r="D2936" s="344">
        <v>21.099999999999994</v>
      </c>
      <c r="E2936" s="37"/>
      <c r="F2936" s="37"/>
      <c r="G2936" s="37"/>
      <c r="H2936" s="37"/>
      <c r="I2936" s="37"/>
      <c r="J2936" s="37"/>
      <c r="K2936" s="37"/>
      <c r="L2936" s="343">
        <v>2934</v>
      </c>
      <c r="M2936" s="345">
        <v>-40</v>
      </c>
      <c r="N2936" s="345">
        <v>-118.9</v>
      </c>
      <c r="O2936" s="345">
        <v>-78.900000000000006</v>
      </c>
    </row>
    <row r="2937" spans="1:15" x14ac:dyDescent="0.3">
      <c r="A2937" s="343">
        <v>2935</v>
      </c>
      <c r="B2937" s="344">
        <v>140</v>
      </c>
      <c r="C2937" s="344">
        <v>100</v>
      </c>
      <c r="D2937" s="344">
        <v>21</v>
      </c>
      <c r="E2937" s="37"/>
      <c r="F2937" s="37"/>
      <c r="G2937" s="37"/>
      <c r="H2937" s="37"/>
      <c r="I2937" s="37"/>
      <c r="J2937" s="37"/>
      <c r="K2937" s="37"/>
      <c r="L2937" s="343">
        <v>2935</v>
      </c>
      <c r="M2937" s="345">
        <v>-40</v>
      </c>
      <c r="N2937" s="345">
        <v>-119</v>
      </c>
      <c r="O2937" s="345">
        <v>-79</v>
      </c>
    </row>
    <row r="2938" spans="1:15" x14ac:dyDescent="0.3">
      <c r="A2938" s="343">
        <v>2936</v>
      </c>
      <c r="B2938" s="344">
        <v>140</v>
      </c>
      <c r="C2938" s="344">
        <v>100</v>
      </c>
      <c r="D2938" s="344">
        <v>20.899999999999991</v>
      </c>
      <c r="E2938" s="37"/>
      <c r="F2938" s="37"/>
      <c r="G2938" s="37"/>
      <c r="H2938" s="37"/>
      <c r="I2938" s="37"/>
      <c r="J2938" s="37"/>
      <c r="K2938" s="37"/>
      <c r="L2938" s="343">
        <v>2936</v>
      </c>
      <c r="M2938" s="345">
        <v>-40</v>
      </c>
      <c r="N2938" s="345">
        <v>-119.10000000000001</v>
      </c>
      <c r="O2938" s="345">
        <v>-79.100000000000009</v>
      </c>
    </row>
    <row r="2939" spans="1:15" x14ac:dyDescent="0.3">
      <c r="A2939" s="343">
        <v>2937</v>
      </c>
      <c r="B2939" s="344">
        <v>140</v>
      </c>
      <c r="C2939" s="344">
        <v>100</v>
      </c>
      <c r="D2939" s="344">
        <v>20.799999999999997</v>
      </c>
      <c r="E2939" s="37"/>
      <c r="F2939" s="37"/>
      <c r="G2939" s="37"/>
      <c r="H2939" s="37"/>
      <c r="I2939" s="37"/>
      <c r="J2939" s="37"/>
      <c r="K2939" s="37"/>
      <c r="L2939" s="343">
        <v>2937</v>
      </c>
      <c r="M2939" s="345">
        <v>-40</v>
      </c>
      <c r="N2939" s="345">
        <v>-119.2</v>
      </c>
      <c r="O2939" s="345">
        <v>-79.2</v>
      </c>
    </row>
    <row r="2940" spans="1:15" x14ac:dyDescent="0.3">
      <c r="A2940" s="343">
        <v>2938</v>
      </c>
      <c r="B2940" s="344">
        <v>140</v>
      </c>
      <c r="C2940" s="344">
        <v>100</v>
      </c>
      <c r="D2940" s="344">
        <v>20.699999999999989</v>
      </c>
      <c r="E2940" s="37"/>
      <c r="F2940" s="37"/>
      <c r="G2940" s="37"/>
      <c r="H2940" s="37"/>
      <c r="I2940" s="37"/>
      <c r="J2940" s="37"/>
      <c r="K2940" s="37"/>
      <c r="L2940" s="343">
        <v>2938</v>
      </c>
      <c r="M2940" s="345">
        <v>-40</v>
      </c>
      <c r="N2940" s="345">
        <v>-119.30000000000001</v>
      </c>
      <c r="O2940" s="345">
        <v>-79.300000000000011</v>
      </c>
    </row>
    <row r="2941" spans="1:15" x14ac:dyDescent="0.3">
      <c r="A2941" s="343">
        <v>2939</v>
      </c>
      <c r="B2941" s="344">
        <v>140</v>
      </c>
      <c r="C2941" s="344">
        <v>100</v>
      </c>
      <c r="D2941" s="344">
        <v>20.599999999999994</v>
      </c>
      <c r="E2941" s="37"/>
      <c r="F2941" s="37"/>
      <c r="G2941" s="37"/>
      <c r="H2941" s="37"/>
      <c r="I2941" s="37"/>
      <c r="J2941" s="37"/>
      <c r="K2941" s="37"/>
      <c r="L2941" s="343">
        <v>2939</v>
      </c>
      <c r="M2941" s="345">
        <v>-40</v>
      </c>
      <c r="N2941" s="345">
        <v>-119.4</v>
      </c>
      <c r="O2941" s="345">
        <v>-79.400000000000006</v>
      </c>
    </row>
    <row r="2942" spans="1:15" x14ac:dyDescent="0.3">
      <c r="A2942" s="343">
        <v>2940</v>
      </c>
      <c r="B2942" s="344">
        <v>140</v>
      </c>
      <c r="C2942" s="344">
        <v>100</v>
      </c>
      <c r="D2942" s="344">
        <v>20.5</v>
      </c>
      <c r="E2942" s="37"/>
      <c r="F2942" s="37"/>
      <c r="G2942" s="37"/>
      <c r="H2942" s="37"/>
      <c r="I2942" s="37"/>
      <c r="J2942" s="37"/>
      <c r="K2942" s="37"/>
      <c r="L2942" s="343">
        <v>2940</v>
      </c>
      <c r="M2942" s="345">
        <v>-40</v>
      </c>
      <c r="N2942" s="345">
        <v>-119.5</v>
      </c>
      <c r="O2942" s="345">
        <v>-79.5</v>
      </c>
    </row>
    <row r="2943" spans="1:15" x14ac:dyDescent="0.3">
      <c r="A2943" s="343">
        <v>2941</v>
      </c>
      <c r="B2943" s="344">
        <v>140</v>
      </c>
      <c r="C2943" s="344">
        <v>100</v>
      </c>
      <c r="D2943" s="344">
        <v>20.399999999999991</v>
      </c>
      <c r="E2943" s="37"/>
      <c r="F2943" s="37"/>
      <c r="G2943" s="37"/>
      <c r="H2943" s="37"/>
      <c r="I2943" s="37"/>
      <c r="J2943" s="37"/>
      <c r="K2943" s="37"/>
      <c r="L2943" s="343">
        <v>2941</v>
      </c>
      <c r="M2943" s="345">
        <v>-40</v>
      </c>
      <c r="N2943" s="345">
        <v>-119.60000000000001</v>
      </c>
      <c r="O2943" s="345">
        <v>-79.600000000000009</v>
      </c>
    </row>
    <row r="2944" spans="1:15" x14ac:dyDescent="0.3">
      <c r="A2944" s="343">
        <v>2942</v>
      </c>
      <c r="B2944" s="344">
        <v>140</v>
      </c>
      <c r="C2944" s="344">
        <v>100</v>
      </c>
      <c r="D2944" s="344">
        <v>20.299999999999997</v>
      </c>
      <c r="E2944" s="37"/>
      <c r="F2944" s="37"/>
      <c r="G2944" s="37"/>
      <c r="H2944" s="37"/>
      <c r="I2944" s="37"/>
      <c r="J2944" s="37"/>
      <c r="K2944" s="37"/>
      <c r="L2944" s="343">
        <v>2942</v>
      </c>
      <c r="M2944" s="345">
        <v>-40</v>
      </c>
      <c r="N2944" s="345">
        <v>-119.7</v>
      </c>
      <c r="O2944" s="345">
        <v>-79.7</v>
      </c>
    </row>
    <row r="2945" spans="1:15" x14ac:dyDescent="0.3">
      <c r="A2945" s="343">
        <v>2943</v>
      </c>
      <c r="B2945" s="344">
        <v>140</v>
      </c>
      <c r="C2945" s="344">
        <v>100</v>
      </c>
      <c r="D2945" s="344">
        <v>20.199999999999989</v>
      </c>
      <c r="E2945" s="37"/>
      <c r="F2945" s="37"/>
      <c r="G2945" s="37"/>
      <c r="H2945" s="37"/>
      <c r="I2945" s="37"/>
      <c r="J2945" s="37"/>
      <c r="K2945" s="37"/>
      <c r="L2945" s="343">
        <v>2943</v>
      </c>
      <c r="M2945" s="345">
        <v>-40</v>
      </c>
      <c r="N2945" s="345">
        <v>-119.80000000000001</v>
      </c>
      <c r="O2945" s="345">
        <v>-79.800000000000011</v>
      </c>
    </row>
    <row r="2946" spans="1:15" x14ac:dyDescent="0.3">
      <c r="A2946" s="343">
        <v>2944</v>
      </c>
      <c r="B2946" s="344">
        <v>140</v>
      </c>
      <c r="C2946" s="344">
        <v>100</v>
      </c>
      <c r="D2946" s="344">
        <v>20.099999999999994</v>
      </c>
      <c r="E2946" s="37"/>
      <c r="F2946" s="37"/>
      <c r="G2946" s="37"/>
      <c r="H2946" s="37"/>
      <c r="I2946" s="37"/>
      <c r="J2946" s="37"/>
      <c r="K2946" s="37"/>
      <c r="L2946" s="343">
        <v>2944</v>
      </c>
      <c r="M2946" s="345">
        <v>-40</v>
      </c>
      <c r="N2946" s="345">
        <v>-119.9</v>
      </c>
      <c r="O2946" s="345">
        <v>-79.900000000000006</v>
      </c>
    </row>
    <row r="2947" spans="1:15" x14ac:dyDescent="0.3">
      <c r="A2947" s="343">
        <v>2945</v>
      </c>
      <c r="B2947" s="344">
        <v>140</v>
      </c>
      <c r="C2947" s="344">
        <v>100</v>
      </c>
      <c r="D2947" s="344">
        <v>20</v>
      </c>
      <c r="E2947" s="37"/>
      <c r="F2947" s="37"/>
      <c r="G2947" s="37"/>
      <c r="H2947" s="37"/>
      <c r="I2947" s="37"/>
      <c r="J2947" s="37"/>
      <c r="K2947" s="37"/>
      <c r="L2947" s="343">
        <v>2945</v>
      </c>
      <c r="M2947" s="345">
        <v>-40</v>
      </c>
      <c r="N2947" s="345">
        <v>-120</v>
      </c>
      <c r="O2947" s="345">
        <v>-80</v>
      </c>
    </row>
    <row r="2948" spans="1:15" x14ac:dyDescent="0.3">
      <c r="A2948" s="343">
        <v>2946</v>
      </c>
      <c r="B2948" s="344">
        <v>140</v>
      </c>
      <c r="C2948" s="344">
        <v>100</v>
      </c>
      <c r="D2948" s="344">
        <v>19.899999999999991</v>
      </c>
      <c r="E2948" s="37"/>
      <c r="F2948" s="37"/>
      <c r="G2948" s="37"/>
      <c r="H2948" s="37"/>
      <c r="I2948" s="37"/>
      <c r="J2948" s="37"/>
      <c r="K2948" s="37"/>
      <c r="L2948" s="343">
        <v>2946</v>
      </c>
      <c r="M2948" s="345">
        <v>-40</v>
      </c>
      <c r="N2948" s="345">
        <v>-120.10000000000001</v>
      </c>
      <c r="O2948" s="345">
        <v>-80.100000000000009</v>
      </c>
    </row>
    <row r="2949" spans="1:15" x14ac:dyDescent="0.3">
      <c r="A2949" s="343">
        <v>2947</v>
      </c>
      <c r="B2949" s="344">
        <v>140</v>
      </c>
      <c r="C2949" s="344">
        <v>100</v>
      </c>
      <c r="D2949" s="344">
        <v>19.799999999999997</v>
      </c>
      <c r="E2949" s="37"/>
      <c r="F2949" s="37"/>
      <c r="G2949" s="37"/>
      <c r="H2949" s="37"/>
      <c r="I2949" s="37"/>
      <c r="J2949" s="37"/>
      <c r="K2949" s="37"/>
      <c r="L2949" s="343">
        <v>2947</v>
      </c>
      <c r="M2949" s="345">
        <v>-40</v>
      </c>
      <c r="N2949" s="345">
        <v>-120.2</v>
      </c>
      <c r="O2949" s="345">
        <v>-80.2</v>
      </c>
    </row>
    <row r="2950" spans="1:15" x14ac:dyDescent="0.3">
      <c r="A2950" s="343">
        <v>2948</v>
      </c>
      <c r="B2950" s="344">
        <v>140</v>
      </c>
      <c r="C2950" s="344">
        <v>100</v>
      </c>
      <c r="D2950" s="344">
        <v>19.699999999999989</v>
      </c>
      <c r="E2950" s="37"/>
      <c r="F2950" s="37"/>
      <c r="G2950" s="37"/>
      <c r="H2950" s="37"/>
      <c r="I2950" s="37"/>
      <c r="J2950" s="37"/>
      <c r="K2950" s="37"/>
      <c r="L2950" s="343">
        <v>2948</v>
      </c>
      <c r="M2950" s="345">
        <v>-40</v>
      </c>
      <c r="N2950" s="345">
        <v>-120.30000000000001</v>
      </c>
      <c r="O2950" s="345">
        <v>-80.300000000000011</v>
      </c>
    </row>
    <row r="2951" spans="1:15" x14ac:dyDescent="0.3">
      <c r="A2951" s="343">
        <v>2949</v>
      </c>
      <c r="B2951" s="344">
        <v>140</v>
      </c>
      <c r="C2951" s="344">
        <v>100</v>
      </c>
      <c r="D2951" s="344">
        <v>19.599999999999994</v>
      </c>
      <c r="E2951" s="37"/>
      <c r="F2951" s="37"/>
      <c r="G2951" s="37"/>
      <c r="H2951" s="37"/>
      <c r="I2951" s="37"/>
      <c r="J2951" s="37"/>
      <c r="K2951" s="37"/>
      <c r="L2951" s="343">
        <v>2949</v>
      </c>
      <c r="M2951" s="345">
        <v>-40</v>
      </c>
      <c r="N2951" s="345">
        <v>-120.4</v>
      </c>
      <c r="O2951" s="345">
        <v>-80.400000000000006</v>
      </c>
    </row>
    <row r="2952" spans="1:15" x14ac:dyDescent="0.3">
      <c r="A2952" s="343">
        <v>2950</v>
      </c>
      <c r="B2952" s="344">
        <v>140</v>
      </c>
      <c r="C2952" s="344">
        <v>100</v>
      </c>
      <c r="D2952" s="344">
        <v>19.5</v>
      </c>
      <c r="E2952" s="37"/>
      <c r="F2952" s="37"/>
      <c r="G2952" s="37"/>
      <c r="H2952" s="37"/>
      <c r="I2952" s="37"/>
      <c r="J2952" s="37"/>
      <c r="K2952" s="37"/>
      <c r="L2952" s="343">
        <v>2950</v>
      </c>
      <c r="M2952" s="345">
        <v>-40</v>
      </c>
      <c r="N2952" s="345">
        <v>-120.5</v>
      </c>
      <c r="O2952" s="345">
        <v>-80.5</v>
      </c>
    </row>
    <row r="2953" spans="1:15" x14ac:dyDescent="0.3">
      <c r="A2953" s="343">
        <v>2951</v>
      </c>
      <c r="B2953" s="344">
        <v>140</v>
      </c>
      <c r="C2953" s="344">
        <v>100</v>
      </c>
      <c r="D2953" s="344">
        <v>19.399999999999991</v>
      </c>
      <c r="E2953" s="37"/>
      <c r="F2953" s="37"/>
      <c r="G2953" s="37"/>
      <c r="H2953" s="37"/>
      <c r="I2953" s="37"/>
      <c r="J2953" s="37"/>
      <c r="K2953" s="37"/>
      <c r="L2953" s="343">
        <v>2951</v>
      </c>
      <c r="M2953" s="345">
        <v>-40</v>
      </c>
      <c r="N2953" s="345">
        <v>-120.60000000000001</v>
      </c>
      <c r="O2953" s="345">
        <v>-80.600000000000009</v>
      </c>
    </row>
    <row r="2954" spans="1:15" x14ac:dyDescent="0.3">
      <c r="A2954" s="343">
        <v>2952</v>
      </c>
      <c r="B2954" s="344">
        <v>140</v>
      </c>
      <c r="C2954" s="344">
        <v>100</v>
      </c>
      <c r="D2954" s="344">
        <v>19.299999999999997</v>
      </c>
      <c r="E2954" s="37"/>
      <c r="F2954" s="37"/>
      <c r="G2954" s="37"/>
      <c r="H2954" s="37"/>
      <c r="I2954" s="37"/>
      <c r="J2954" s="37"/>
      <c r="K2954" s="37"/>
      <c r="L2954" s="343">
        <v>2952</v>
      </c>
      <c r="M2954" s="345">
        <v>-40</v>
      </c>
      <c r="N2954" s="345">
        <v>-120.7</v>
      </c>
      <c r="O2954" s="345">
        <v>-80.7</v>
      </c>
    </row>
    <row r="2955" spans="1:15" x14ac:dyDescent="0.3">
      <c r="A2955" s="343">
        <v>2953</v>
      </c>
      <c r="B2955" s="344">
        <v>140</v>
      </c>
      <c r="C2955" s="344">
        <v>100</v>
      </c>
      <c r="D2955" s="344">
        <v>19.199999999999989</v>
      </c>
      <c r="E2955" s="37"/>
      <c r="F2955" s="37"/>
      <c r="G2955" s="37"/>
      <c r="H2955" s="37"/>
      <c r="I2955" s="37"/>
      <c r="J2955" s="37"/>
      <c r="K2955" s="37"/>
      <c r="L2955" s="343">
        <v>2953</v>
      </c>
      <c r="M2955" s="345">
        <v>-40</v>
      </c>
      <c r="N2955" s="345">
        <v>-120.80000000000001</v>
      </c>
      <c r="O2955" s="345">
        <v>-80.800000000000011</v>
      </c>
    </row>
    <row r="2956" spans="1:15" x14ac:dyDescent="0.3">
      <c r="A2956" s="343">
        <v>2954</v>
      </c>
      <c r="B2956" s="344">
        <v>140</v>
      </c>
      <c r="C2956" s="344">
        <v>100</v>
      </c>
      <c r="D2956" s="344">
        <v>19.099999999999994</v>
      </c>
      <c r="E2956" s="37"/>
      <c r="F2956" s="37"/>
      <c r="G2956" s="37"/>
      <c r="H2956" s="37"/>
      <c r="I2956" s="37"/>
      <c r="J2956" s="37"/>
      <c r="K2956" s="37"/>
      <c r="L2956" s="343">
        <v>2954</v>
      </c>
      <c r="M2956" s="345">
        <v>-40</v>
      </c>
      <c r="N2956" s="345">
        <v>-120.9</v>
      </c>
      <c r="O2956" s="345">
        <v>-80.900000000000006</v>
      </c>
    </row>
    <row r="2957" spans="1:15" x14ac:dyDescent="0.3">
      <c r="A2957" s="343">
        <v>2955</v>
      </c>
      <c r="B2957" s="344">
        <v>140</v>
      </c>
      <c r="C2957" s="344">
        <v>100</v>
      </c>
      <c r="D2957" s="344">
        <v>19</v>
      </c>
      <c r="E2957" s="37"/>
      <c r="F2957" s="37"/>
      <c r="G2957" s="37"/>
      <c r="H2957" s="37"/>
      <c r="I2957" s="37"/>
      <c r="J2957" s="37"/>
      <c r="K2957" s="37"/>
      <c r="L2957" s="343">
        <v>2955</v>
      </c>
      <c r="M2957" s="345">
        <v>-40</v>
      </c>
      <c r="N2957" s="345">
        <v>-121</v>
      </c>
      <c r="O2957" s="345">
        <v>-81</v>
      </c>
    </row>
    <row r="2958" spans="1:15" x14ac:dyDescent="0.3">
      <c r="A2958" s="343">
        <v>2956</v>
      </c>
      <c r="B2958" s="344">
        <v>140</v>
      </c>
      <c r="C2958" s="344">
        <v>100</v>
      </c>
      <c r="D2958" s="344">
        <v>18.899999999999991</v>
      </c>
      <c r="E2958" s="37"/>
      <c r="F2958" s="37"/>
      <c r="G2958" s="37"/>
      <c r="H2958" s="37"/>
      <c r="I2958" s="37"/>
      <c r="J2958" s="37"/>
      <c r="K2958" s="37"/>
      <c r="L2958" s="343">
        <v>2956</v>
      </c>
      <c r="M2958" s="345">
        <v>-40</v>
      </c>
      <c r="N2958" s="345">
        <v>-121.10000000000001</v>
      </c>
      <c r="O2958" s="345">
        <v>-81.100000000000009</v>
      </c>
    </row>
    <row r="2959" spans="1:15" x14ac:dyDescent="0.3">
      <c r="A2959" s="343">
        <v>2957</v>
      </c>
      <c r="B2959" s="344">
        <v>140</v>
      </c>
      <c r="C2959" s="344">
        <v>100</v>
      </c>
      <c r="D2959" s="344">
        <v>18.799999999999997</v>
      </c>
      <c r="E2959" s="37"/>
      <c r="F2959" s="37"/>
      <c r="G2959" s="37"/>
      <c r="H2959" s="37"/>
      <c r="I2959" s="37"/>
      <c r="J2959" s="37"/>
      <c r="K2959" s="37"/>
      <c r="L2959" s="343">
        <v>2957</v>
      </c>
      <c r="M2959" s="345">
        <v>-40</v>
      </c>
      <c r="N2959" s="345">
        <v>-121.2</v>
      </c>
      <c r="O2959" s="345">
        <v>-81.2</v>
      </c>
    </row>
    <row r="2960" spans="1:15" x14ac:dyDescent="0.3">
      <c r="A2960" s="343">
        <v>2958</v>
      </c>
      <c r="B2960" s="344">
        <v>140</v>
      </c>
      <c r="C2960" s="344">
        <v>100</v>
      </c>
      <c r="D2960" s="344">
        <v>18.699999999999989</v>
      </c>
      <c r="E2960" s="37"/>
      <c r="F2960" s="37"/>
      <c r="G2960" s="37"/>
      <c r="H2960" s="37"/>
      <c r="I2960" s="37"/>
      <c r="J2960" s="37"/>
      <c r="K2960" s="37"/>
      <c r="L2960" s="343">
        <v>2958</v>
      </c>
      <c r="M2960" s="345">
        <v>-40</v>
      </c>
      <c r="N2960" s="345">
        <v>-121.30000000000001</v>
      </c>
      <c r="O2960" s="345">
        <v>-81.300000000000011</v>
      </c>
    </row>
    <row r="2961" spans="1:15" x14ac:dyDescent="0.3">
      <c r="A2961" s="343">
        <v>2959</v>
      </c>
      <c r="B2961" s="344">
        <v>140</v>
      </c>
      <c r="C2961" s="344">
        <v>100</v>
      </c>
      <c r="D2961" s="344">
        <v>18.599999999999994</v>
      </c>
      <c r="E2961" s="37"/>
      <c r="F2961" s="37"/>
      <c r="G2961" s="37"/>
      <c r="H2961" s="37"/>
      <c r="I2961" s="37"/>
      <c r="J2961" s="37"/>
      <c r="K2961" s="37"/>
      <c r="L2961" s="343">
        <v>2959</v>
      </c>
      <c r="M2961" s="345">
        <v>-40</v>
      </c>
      <c r="N2961" s="345">
        <v>-121.4</v>
      </c>
      <c r="O2961" s="345">
        <v>-81.400000000000006</v>
      </c>
    </row>
    <row r="2962" spans="1:15" x14ac:dyDescent="0.3">
      <c r="A2962" s="343">
        <v>2960</v>
      </c>
      <c r="B2962" s="344">
        <v>140</v>
      </c>
      <c r="C2962" s="344">
        <v>100</v>
      </c>
      <c r="D2962" s="344">
        <v>18.5</v>
      </c>
      <c r="E2962" s="37"/>
      <c r="F2962" s="37"/>
      <c r="G2962" s="37"/>
      <c r="H2962" s="37"/>
      <c r="I2962" s="37"/>
      <c r="J2962" s="37"/>
      <c r="K2962" s="37"/>
      <c r="L2962" s="343">
        <v>2960</v>
      </c>
      <c r="M2962" s="345">
        <v>-40</v>
      </c>
      <c r="N2962" s="345">
        <v>-121.5</v>
      </c>
      <c r="O2962" s="345">
        <v>-81.5</v>
      </c>
    </row>
    <row r="2963" spans="1:15" x14ac:dyDescent="0.3">
      <c r="A2963" s="343">
        <v>2961</v>
      </c>
      <c r="B2963" s="344">
        <v>140</v>
      </c>
      <c r="C2963" s="344">
        <v>100</v>
      </c>
      <c r="D2963" s="344">
        <v>18.399999999999991</v>
      </c>
      <c r="E2963" s="37"/>
      <c r="F2963" s="37"/>
      <c r="G2963" s="37"/>
      <c r="H2963" s="37"/>
      <c r="I2963" s="37"/>
      <c r="J2963" s="37"/>
      <c r="K2963" s="37"/>
      <c r="L2963" s="343">
        <v>2961</v>
      </c>
      <c r="M2963" s="345">
        <v>-40</v>
      </c>
      <c r="N2963" s="345">
        <v>-121.60000000000001</v>
      </c>
      <c r="O2963" s="345">
        <v>-81.600000000000009</v>
      </c>
    </row>
    <row r="2964" spans="1:15" x14ac:dyDescent="0.3">
      <c r="A2964" s="343">
        <v>2962</v>
      </c>
      <c r="B2964" s="344">
        <v>140</v>
      </c>
      <c r="C2964" s="344">
        <v>100</v>
      </c>
      <c r="D2964" s="344">
        <v>18.299999999999997</v>
      </c>
      <c r="E2964" s="37"/>
      <c r="F2964" s="37"/>
      <c r="G2964" s="37"/>
      <c r="H2964" s="37"/>
      <c r="I2964" s="37"/>
      <c r="J2964" s="37"/>
      <c r="K2964" s="37"/>
      <c r="L2964" s="343">
        <v>2962</v>
      </c>
      <c r="M2964" s="345">
        <v>-40</v>
      </c>
      <c r="N2964" s="345">
        <v>-121.7</v>
      </c>
      <c r="O2964" s="345">
        <v>-81.7</v>
      </c>
    </row>
    <row r="2965" spans="1:15" x14ac:dyDescent="0.3">
      <c r="A2965" s="343">
        <v>2963</v>
      </c>
      <c r="B2965" s="344">
        <v>140</v>
      </c>
      <c r="C2965" s="344">
        <v>100</v>
      </c>
      <c r="D2965" s="344">
        <v>18.199999999999989</v>
      </c>
      <c r="E2965" s="37"/>
      <c r="F2965" s="37"/>
      <c r="G2965" s="37"/>
      <c r="H2965" s="37"/>
      <c r="I2965" s="37"/>
      <c r="J2965" s="37"/>
      <c r="K2965" s="37"/>
      <c r="L2965" s="343">
        <v>2963</v>
      </c>
      <c r="M2965" s="345">
        <v>-40</v>
      </c>
      <c r="N2965" s="345">
        <v>-121.80000000000001</v>
      </c>
      <c r="O2965" s="345">
        <v>-81.800000000000011</v>
      </c>
    </row>
    <row r="2966" spans="1:15" x14ac:dyDescent="0.3">
      <c r="A2966" s="343">
        <v>2964</v>
      </c>
      <c r="B2966" s="344">
        <v>140</v>
      </c>
      <c r="C2966" s="344">
        <v>100</v>
      </c>
      <c r="D2966" s="344">
        <v>18.099999999999994</v>
      </c>
      <c r="E2966" s="37"/>
      <c r="F2966" s="37"/>
      <c r="G2966" s="37"/>
      <c r="H2966" s="37"/>
      <c r="I2966" s="37"/>
      <c r="J2966" s="37"/>
      <c r="K2966" s="37"/>
      <c r="L2966" s="343">
        <v>2964</v>
      </c>
      <c r="M2966" s="345">
        <v>-40</v>
      </c>
      <c r="N2966" s="345">
        <v>-121.9</v>
      </c>
      <c r="O2966" s="345">
        <v>-81.900000000000006</v>
      </c>
    </row>
    <row r="2967" spans="1:15" x14ac:dyDescent="0.3">
      <c r="A2967" s="343">
        <v>2965</v>
      </c>
      <c r="B2967" s="344">
        <v>140</v>
      </c>
      <c r="C2967" s="344">
        <v>100</v>
      </c>
      <c r="D2967" s="344">
        <v>18</v>
      </c>
      <c r="E2967" s="37"/>
      <c r="F2967" s="37"/>
      <c r="G2967" s="37"/>
      <c r="H2967" s="37"/>
      <c r="I2967" s="37"/>
      <c r="J2967" s="37"/>
      <c r="K2967" s="37"/>
      <c r="L2967" s="343">
        <v>2965</v>
      </c>
      <c r="M2967" s="345">
        <v>-40</v>
      </c>
      <c r="N2967" s="345">
        <v>-122</v>
      </c>
      <c r="O2967" s="345">
        <v>-82</v>
      </c>
    </row>
    <row r="2968" spans="1:15" x14ac:dyDescent="0.3">
      <c r="A2968" s="343">
        <v>2966</v>
      </c>
      <c r="B2968" s="344">
        <v>140</v>
      </c>
      <c r="C2968" s="344">
        <v>100</v>
      </c>
      <c r="D2968" s="344">
        <v>17.899999999999991</v>
      </c>
      <c r="E2968" s="37"/>
      <c r="F2968" s="37"/>
      <c r="G2968" s="37"/>
      <c r="H2968" s="37"/>
      <c r="I2968" s="37"/>
      <c r="J2968" s="37"/>
      <c r="K2968" s="37"/>
      <c r="L2968" s="343">
        <v>2966</v>
      </c>
      <c r="M2968" s="345">
        <v>-40</v>
      </c>
      <c r="N2968" s="345">
        <v>-122.10000000000001</v>
      </c>
      <c r="O2968" s="345">
        <v>-82.100000000000009</v>
      </c>
    </row>
    <row r="2969" spans="1:15" x14ac:dyDescent="0.3">
      <c r="A2969" s="343">
        <v>2967</v>
      </c>
      <c r="B2969" s="344">
        <v>140</v>
      </c>
      <c r="C2969" s="344">
        <v>100</v>
      </c>
      <c r="D2969" s="344">
        <v>17.799999999999997</v>
      </c>
      <c r="E2969" s="37"/>
      <c r="F2969" s="37"/>
      <c r="G2969" s="37"/>
      <c r="H2969" s="37"/>
      <c r="I2969" s="37"/>
      <c r="J2969" s="37"/>
      <c r="K2969" s="37"/>
      <c r="L2969" s="343">
        <v>2967</v>
      </c>
      <c r="M2969" s="345">
        <v>-40</v>
      </c>
      <c r="N2969" s="345">
        <v>-122.2</v>
      </c>
      <c r="O2969" s="345">
        <v>-82.2</v>
      </c>
    </row>
    <row r="2970" spans="1:15" x14ac:dyDescent="0.3">
      <c r="A2970" s="343">
        <v>2968</v>
      </c>
      <c r="B2970" s="344">
        <v>140</v>
      </c>
      <c r="C2970" s="344">
        <v>100</v>
      </c>
      <c r="D2970" s="344">
        <v>17.699999999999989</v>
      </c>
      <c r="E2970" s="37"/>
      <c r="F2970" s="37"/>
      <c r="G2970" s="37"/>
      <c r="H2970" s="37"/>
      <c r="I2970" s="37"/>
      <c r="J2970" s="37"/>
      <c r="K2970" s="37"/>
      <c r="L2970" s="343">
        <v>2968</v>
      </c>
      <c r="M2970" s="345">
        <v>-40</v>
      </c>
      <c r="N2970" s="345">
        <v>-122.30000000000001</v>
      </c>
      <c r="O2970" s="345">
        <v>-82.300000000000011</v>
      </c>
    </row>
    <row r="2971" spans="1:15" x14ac:dyDescent="0.3">
      <c r="A2971" s="343">
        <v>2969</v>
      </c>
      <c r="B2971" s="344">
        <v>140</v>
      </c>
      <c r="C2971" s="344">
        <v>100</v>
      </c>
      <c r="D2971" s="344">
        <v>17.599999999999994</v>
      </c>
      <c r="E2971" s="37"/>
      <c r="F2971" s="37"/>
      <c r="G2971" s="37"/>
      <c r="H2971" s="37"/>
      <c r="I2971" s="37"/>
      <c r="J2971" s="37"/>
      <c r="K2971" s="37"/>
      <c r="L2971" s="343">
        <v>2969</v>
      </c>
      <c r="M2971" s="345">
        <v>-40</v>
      </c>
      <c r="N2971" s="345">
        <v>-122.4</v>
      </c>
      <c r="O2971" s="345">
        <v>-82.4</v>
      </c>
    </row>
    <row r="2972" spans="1:15" x14ac:dyDescent="0.3">
      <c r="A2972" s="343">
        <v>2970</v>
      </c>
      <c r="B2972" s="344">
        <v>140</v>
      </c>
      <c r="C2972" s="344">
        <v>100</v>
      </c>
      <c r="D2972" s="344">
        <v>17.5</v>
      </c>
      <c r="E2972" s="37"/>
      <c r="F2972" s="37"/>
      <c r="G2972" s="37"/>
      <c r="H2972" s="37"/>
      <c r="I2972" s="37"/>
      <c r="J2972" s="37"/>
      <c r="K2972" s="37"/>
      <c r="L2972" s="343">
        <v>2970</v>
      </c>
      <c r="M2972" s="345">
        <v>-40</v>
      </c>
      <c r="N2972" s="345">
        <v>-122.5</v>
      </c>
      <c r="O2972" s="345">
        <v>-82.5</v>
      </c>
    </row>
    <row r="2973" spans="1:15" x14ac:dyDescent="0.3">
      <c r="A2973" s="343">
        <v>2971</v>
      </c>
      <c r="B2973" s="344">
        <v>140</v>
      </c>
      <c r="C2973" s="344">
        <v>100</v>
      </c>
      <c r="D2973" s="344">
        <v>17.399999999999991</v>
      </c>
      <c r="E2973" s="37"/>
      <c r="F2973" s="37"/>
      <c r="G2973" s="37"/>
      <c r="H2973" s="37"/>
      <c r="I2973" s="37"/>
      <c r="J2973" s="37"/>
      <c r="K2973" s="37"/>
      <c r="L2973" s="343">
        <v>2971</v>
      </c>
      <c r="M2973" s="345">
        <v>-40</v>
      </c>
      <c r="N2973" s="345">
        <v>-122.60000000000001</v>
      </c>
      <c r="O2973" s="345">
        <v>-82.600000000000009</v>
      </c>
    </row>
    <row r="2974" spans="1:15" x14ac:dyDescent="0.3">
      <c r="A2974" s="343">
        <v>2972</v>
      </c>
      <c r="B2974" s="344">
        <v>140</v>
      </c>
      <c r="C2974" s="344">
        <v>100</v>
      </c>
      <c r="D2974" s="344">
        <v>17.299999999999997</v>
      </c>
      <c r="E2974" s="37"/>
      <c r="F2974" s="37"/>
      <c r="G2974" s="37"/>
      <c r="H2974" s="37"/>
      <c r="I2974" s="37"/>
      <c r="J2974" s="37"/>
      <c r="K2974" s="37"/>
      <c r="L2974" s="343">
        <v>2972</v>
      </c>
      <c r="M2974" s="345">
        <v>-40</v>
      </c>
      <c r="N2974" s="345">
        <v>-122.7</v>
      </c>
      <c r="O2974" s="345">
        <v>-82.7</v>
      </c>
    </row>
    <row r="2975" spans="1:15" x14ac:dyDescent="0.3">
      <c r="A2975" s="343">
        <v>2973</v>
      </c>
      <c r="B2975" s="344">
        <v>140</v>
      </c>
      <c r="C2975" s="344">
        <v>100</v>
      </c>
      <c r="D2975" s="344">
        <v>17.199999999999989</v>
      </c>
      <c r="E2975" s="37"/>
      <c r="F2975" s="37"/>
      <c r="G2975" s="37"/>
      <c r="H2975" s="37"/>
      <c r="I2975" s="37"/>
      <c r="J2975" s="37"/>
      <c r="K2975" s="37"/>
      <c r="L2975" s="343">
        <v>2973</v>
      </c>
      <c r="M2975" s="345">
        <v>-40</v>
      </c>
      <c r="N2975" s="345">
        <v>-122.80000000000001</v>
      </c>
      <c r="O2975" s="345">
        <v>-82.800000000000011</v>
      </c>
    </row>
    <row r="2976" spans="1:15" x14ac:dyDescent="0.3">
      <c r="A2976" s="343">
        <v>2974</v>
      </c>
      <c r="B2976" s="344">
        <v>140</v>
      </c>
      <c r="C2976" s="344">
        <v>100</v>
      </c>
      <c r="D2976" s="344">
        <v>17.099999999999994</v>
      </c>
      <c r="E2976" s="37"/>
      <c r="F2976" s="37"/>
      <c r="G2976" s="37"/>
      <c r="H2976" s="37"/>
      <c r="I2976" s="37"/>
      <c r="J2976" s="37"/>
      <c r="K2976" s="37"/>
      <c r="L2976" s="343">
        <v>2974</v>
      </c>
      <c r="M2976" s="345">
        <v>-40</v>
      </c>
      <c r="N2976" s="345">
        <v>-122.9</v>
      </c>
      <c r="O2976" s="345">
        <v>-82.9</v>
      </c>
    </row>
    <row r="2977" spans="1:15" x14ac:dyDescent="0.3">
      <c r="A2977" s="343">
        <v>2975</v>
      </c>
      <c r="B2977" s="344">
        <v>140</v>
      </c>
      <c r="C2977" s="344">
        <v>100</v>
      </c>
      <c r="D2977" s="344">
        <v>17</v>
      </c>
      <c r="E2977" s="37"/>
      <c r="F2977" s="37"/>
      <c r="G2977" s="37"/>
      <c r="H2977" s="37"/>
      <c r="I2977" s="37"/>
      <c r="J2977" s="37"/>
      <c r="K2977" s="37"/>
      <c r="L2977" s="343">
        <v>2975</v>
      </c>
      <c r="M2977" s="345">
        <v>-40</v>
      </c>
      <c r="N2977" s="345">
        <v>-123</v>
      </c>
      <c r="O2977" s="345">
        <v>-83</v>
      </c>
    </row>
    <row r="2978" spans="1:15" x14ac:dyDescent="0.3">
      <c r="A2978" s="343">
        <v>2976</v>
      </c>
      <c r="B2978" s="344">
        <v>140</v>
      </c>
      <c r="C2978" s="344">
        <v>100</v>
      </c>
      <c r="D2978" s="344">
        <v>16.899999999999991</v>
      </c>
      <c r="E2978" s="37"/>
      <c r="F2978" s="37"/>
      <c r="G2978" s="37"/>
      <c r="H2978" s="37"/>
      <c r="I2978" s="37"/>
      <c r="J2978" s="37"/>
      <c r="K2978" s="37"/>
      <c r="L2978" s="343">
        <v>2976</v>
      </c>
      <c r="M2978" s="345">
        <v>-40</v>
      </c>
      <c r="N2978" s="345">
        <v>-123.10000000000001</v>
      </c>
      <c r="O2978" s="345">
        <v>-83.100000000000009</v>
      </c>
    </row>
    <row r="2979" spans="1:15" x14ac:dyDescent="0.3">
      <c r="A2979" s="343">
        <v>2977</v>
      </c>
      <c r="B2979" s="344">
        <v>140</v>
      </c>
      <c r="C2979" s="344">
        <v>100</v>
      </c>
      <c r="D2979" s="344">
        <v>16.799999999999997</v>
      </c>
      <c r="E2979" s="37"/>
      <c r="F2979" s="37"/>
      <c r="G2979" s="37"/>
      <c r="H2979" s="37"/>
      <c r="I2979" s="37"/>
      <c r="J2979" s="37"/>
      <c r="K2979" s="37"/>
      <c r="L2979" s="343">
        <v>2977</v>
      </c>
      <c r="M2979" s="345">
        <v>-40</v>
      </c>
      <c r="N2979" s="345">
        <v>-123.2</v>
      </c>
      <c r="O2979" s="345">
        <v>-83.2</v>
      </c>
    </row>
    <row r="2980" spans="1:15" x14ac:dyDescent="0.3">
      <c r="A2980" s="343">
        <v>2978</v>
      </c>
      <c r="B2980" s="344">
        <v>140</v>
      </c>
      <c r="C2980" s="344">
        <v>100</v>
      </c>
      <c r="D2980" s="344">
        <v>16.699999999999989</v>
      </c>
      <c r="E2980" s="37"/>
      <c r="F2980" s="37"/>
      <c r="G2980" s="37"/>
      <c r="H2980" s="37"/>
      <c r="I2980" s="37"/>
      <c r="J2980" s="37"/>
      <c r="K2980" s="37"/>
      <c r="L2980" s="343">
        <v>2978</v>
      </c>
      <c r="M2980" s="345">
        <v>-40</v>
      </c>
      <c r="N2980" s="345">
        <v>-123.30000000000001</v>
      </c>
      <c r="O2980" s="345">
        <v>-83.300000000000011</v>
      </c>
    </row>
    <row r="2981" spans="1:15" x14ac:dyDescent="0.3">
      <c r="A2981" s="343">
        <v>2979</v>
      </c>
      <c r="B2981" s="344">
        <v>140</v>
      </c>
      <c r="C2981" s="344">
        <v>100</v>
      </c>
      <c r="D2981" s="344">
        <v>16.599999999999994</v>
      </c>
      <c r="E2981" s="37"/>
      <c r="F2981" s="37"/>
      <c r="G2981" s="37"/>
      <c r="H2981" s="37"/>
      <c r="I2981" s="37"/>
      <c r="J2981" s="37"/>
      <c r="K2981" s="37"/>
      <c r="L2981" s="343">
        <v>2979</v>
      </c>
      <c r="M2981" s="345">
        <v>-40</v>
      </c>
      <c r="N2981" s="345">
        <v>-123.4</v>
      </c>
      <c r="O2981" s="345">
        <v>-83.4</v>
      </c>
    </row>
    <row r="2982" spans="1:15" x14ac:dyDescent="0.3">
      <c r="A2982" s="343">
        <v>2980</v>
      </c>
      <c r="B2982" s="344">
        <v>140</v>
      </c>
      <c r="C2982" s="344">
        <v>100</v>
      </c>
      <c r="D2982" s="344">
        <v>16.5</v>
      </c>
      <c r="E2982" s="37"/>
      <c r="F2982" s="37"/>
      <c r="G2982" s="37"/>
      <c r="H2982" s="37"/>
      <c r="I2982" s="37"/>
      <c r="J2982" s="37"/>
      <c r="K2982" s="37"/>
      <c r="L2982" s="343">
        <v>2980</v>
      </c>
      <c r="M2982" s="345">
        <v>-40</v>
      </c>
      <c r="N2982" s="345">
        <v>-123.5</v>
      </c>
      <c r="O2982" s="345">
        <v>-83.5</v>
      </c>
    </row>
    <row r="2983" spans="1:15" x14ac:dyDescent="0.3">
      <c r="A2983" s="343">
        <v>2981</v>
      </c>
      <c r="B2983" s="344">
        <v>140</v>
      </c>
      <c r="C2983" s="344">
        <v>100</v>
      </c>
      <c r="D2983" s="344">
        <v>16.399999999999991</v>
      </c>
      <c r="E2983" s="37"/>
      <c r="F2983" s="37"/>
      <c r="G2983" s="37"/>
      <c r="H2983" s="37"/>
      <c r="I2983" s="37"/>
      <c r="J2983" s="37"/>
      <c r="K2983" s="37"/>
      <c r="L2983" s="343">
        <v>2981</v>
      </c>
      <c r="M2983" s="345">
        <v>-40</v>
      </c>
      <c r="N2983" s="345">
        <v>-123.60000000000001</v>
      </c>
      <c r="O2983" s="345">
        <v>-83.600000000000009</v>
      </c>
    </row>
    <row r="2984" spans="1:15" x14ac:dyDescent="0.3">
      <c r="A2984" s="343">
        <v>2982</v>
      </c>
      <c r="B2984" s="344">
        <v>140</v>
      </c>
      <c r="C2984" s="344">
        <v>100</v>
      </c>
      <c r="D2984" s="344">
        <v>16.299999999999997</v>
      </c>
      <c r="E2984" s="37"/>
      <c r="F2984" s="37"/>
      <c r="G2984" s="37"/>
      <c r="H2984" s="37"/>
      <c r="I2984" s="37"/>
      <c r="J2984" s="37"/>
      <c r="K2984" s="37"/>
      <c r="L2984" s="343">
        <v>2982</v>
      </c>
      <c r="M2984" s="345">
        <v>-40</v>
      </c>
      <c r="N2984" s="345">
        <v>-123.7</v>
      </c>
      <c r="O2984" s="345">
        <v>-83.7</v>
      </c>
    </row>
    <row r="2985" spans="1:15" x14ac:dyDescent="0.3">
      <c r="A2985" s="343">
        <v>2983</v>
      </c>
      <c r="B2985" s="344">
        <v>140</v>
      </c>
      <c r="C2985" s="344">
        <v>100</v>
      </c>
      <c r="D2985" s="344">
        <v>16.199999999999989</v>
      </c>
      <c r="E2985" s="37"/>
      <c r="F2985" s="37"/>
      <c r="G2985" s="37"/>
      <c r="H2985" s="37"/>
      <c r="I2985" s="37"/>
      <c r="J2985" s="37"/>
      <c r="K2985" s="37"/>
      <c r="L2985" s="343">
        <v>2983</v>
      </c>
      <c r="M2985" s="345">
        <v>-40</v>
      </c>
      <c r="N2985" s="345">
        <v>-123.80000000000001</v>
      </c>
      <c r="O2985" s="345">
        <v>-83.800000000000011</v>
      </c>
    </row>
    <row r="2986" spans="1:15" x14ac:dyDescent="0.3">
      <c r="A2986" s="343">
        <v>2984</v>
      </c>
      <c r="B2986" s="344">
        <v>140</v>
      </c>
      <c r="C2986" s="344">
        <v>100</v>
      </c>
      <c r="D2986" s="344">
        <v>16.099999999999994</v>
      </c>
      <c r="E2986" s="37"/>
      <c r="F2986" s="37"/>
      <c r="G2986" s="37"/>
      <c r="H2986" s="37"/>
      <c r="I2986" s="37"/>
      <c r="J2986" s="37"/>
      <c r="K2986" s="37"/>
      <c r="L2986" s="343">
        <v>2984</v>
      </c>
      <c r="M2986" s="345">
        <v>-40</v>
      </c>
      <c r="N2986" s="345">
        <v>-123.9</v>
      </c>
      <c r="O2986" s="345">
        <v>-83.9</v>
      </c>
    </row>
    <row r="2987" spans="1:15" x14ac:dyDescent="0.3">
      <c r="A2987" s="343">
        <v>2985</v>
      </c>
      <c r="B2987" s="344">
        <v>140</v>
      </c>
      <c r="C2987" s="344">
        <v>100</v>
      </c>
      <c r="D2987" s="344">
        <v>16</v>
      </c>
      <c r="E2987" s="37"/>
      <c r="F2987" s="37"/>
      <c r="G2987" s="37"/>
      <c r="H2987" s="37"/>
      <c r="I2987" s="37"/>
      <c r="J2987" s="37"/>
      <c r="K2987" s="37"/>
      <c r="L2987" s="343">
        <v>2985</v>
      </c>
      <c r="M2987" s="345">
        <v>-40</v>
      </c>
      <c r="N2987" s="345">
        <v>-124</v>
      </c>
      <c r="O2987" s="345">
        <v>-84</v>
      </c>
    </row>
    <row r="2988" spans="1:15" x14ac:dyDescent="0.3">
      <c r="A2988" s="343">
        <v>2986</v>
      </c>
      <c r="B2988" s="344">
        <v>140</v>
      </c>
      <c r="C2988" s="344">
        <v>100</v>
      </c>
      <c r="D2988" s="344">
        <v>15.899999999999991</v>
      </c>
      <c r="E2988" s="37"/>
      <c r="F2988" s="37"/>
      <c r="G2988" s="37"/>
      <c r="H2988" s="37"/>
      <c r="I2988" s="37"/>
      <c r="J2988" s="37"/>
      <c r="K2988" s="37"/>
      <c r="L2988" s="343">
        <v>2986</v>
      </c>
      <c r="M2988" s="345">
        <v>-40</v>
      </c>
      <c r="N2988" s="345">
        <v>-124.10000000000001</v>
      </c>
      <c r="O2988" s="345">
        <v>-84.100000000000009</v>
      </c>
    </row>
    <row r="2989" spans="1:15" x14ac:dyDescent="0.3">
      <c r="A2989" s="343">
        <v>2987</v>
      </c>
      <c r="B2989" s="344">
        <v>140</v>
      </c>
      <c r="C2989" s="344">
        <v>100</v>
      </c>
      <c r="D2989" s="344">
        <v>15.799999999999997</v>
      </c>
      <c r="E2989" s="37"/>
      <c r="F2989" s="37"/>
      <c r="G2989" s="37"/>
      <c r="H2989" s="37"/>
      <c r="I2989" s="37"/>
      <c r="J2989" s="37"/>
      <c r="K2989" s="37"/>
      <c r="L2989" s="343">
        <v>2987</v>
      </c>
      <c r="M2989" s="345">
        <v>-40</v>
      </c>
      <c r="N2989" s="345">
        <v>-124.2</v>
      </c>
      <c r="O2989" s="345">
        <v>-84.2</v>
      </c>
    </row>
    <row r="2990" spans="1:15" x14ac:dyDescent="0.3">
      <c r="A2990" s="343">
        <v>2988</v>
      </c>
      <c r="B2990" s="344">
        <v>140</v>
      </c>
      <c r="C2990" s="344">
        <v>100</v>
      </c>
      <c r="D2990" s="344">
        <v>15.699999999999989</v>
      </c>
      <c r="E2990" s="37"/>
      <c r="F2990" s="37"/>
      <c r="G2990" s="37"/>
      <c r="H2990" s="37"/>
      <c r="I2990" s="37"/>
      <c r="J2990" s="37"/>
      <c r="K2990" s="37"/>
      <c r="L2990" s="343">
        <v>2988</v>
      </c>
      <c r="M2990" s="345">
        <v>-40</v>
      </c>
      <c r="N2990" s="345">
        <v>-124.30000000000001</v>
      </c>
      <c r="O2990" s="345">
        <v>-84.300000000000011</v>
      </c>
    </row>
    <row r="2991" spans="1:15" x14ac:dyDescent="0.3">
      <c r="A2991" s="343">
        <v>2989</v>
      </c>
      <c r="B2991" s="344">
        <v>140</v>
      </c>
      <c r="C2991" s="344">
        <v>100</v>
      </c>
      <c r="D2991" s="344">
        <v>15.599999999999994</v>
      </c>
      <c r="E2991" s="37"/>
      <c r="F2991" s="37"/>
      <c r="G2991" s="37"/>
      <c r="H2991" s="37"/>
      <c r="I2991" s="37"/>
      <c r="J2991" s="37"/>
      <c r="K2991" s="37"/>
      <c r="L2991" s="343">
        <v>2989</v>
      </c>
      <c r="M2991" s="345">
        <v>-40</v>
      </c>
      <c r="N2991" s="345">
        <v>-124.4</v>
      </c>
      <c r="O2991" s="345">
        <v>-84.4</v>
      </c>
    </row>
    <row r="2992" spans="1:15" x14ac:dyDescent="0.3">
      <c r="A2992" s="343">
        <v>2990</v>
      </c>
      <c r="B2992" s="344">
        <v>140</v>
      </c>
      <c r="C2992" s="344">
        <v>100</v>
      </c>
      <c r="D2992" s="344">
        <v>15.5</v>
      </c>
      <c r="E2992" s="37"/>
      <c r="F2992" s="37"/>
      <c r="G2992" s="37"/>
      <c r="H2992" s="37"/>
      <c r="I2992" s="37"/>
      <c r="J2992" s="37"/>
      <c r="K2992" s="37"/>
      <c r="L2992" s="343">
        <v>2990</v>
      </c>
      <c r="M2992" s="345">
        <v>-40</v>
      </c>
      <c r="N2992" s="345">
        <v>-124.5</v>
      </c>
      <c r="O2992" s="345">
        <v>-84.5</v>
      </c>
    </row>
    <row r="2993" spans="1:15" x14ac:dyDescent="0.3">
      <c r="A2993" s="343">
        <v>2991</v>
      </c>
      <c r="B2993" s="344">
        <v>140</v>
      </c>
      <c r="C2993" s="344">
        <v>100</v>
      </c>
      <c r="D2993" s="344">
        <v>15.399999999999991</v>
      </c>
      <c r="E2993" s="37"/>
      <c r="F2993" s="37"/>
      <c r="G2993" s="37"/>
      <c r="H2993" s="37"/>
      <c r="I2993" s="37"/>
      <c r="J2993" s="37"/>
      <c r="K2993" s="37"/>
      <c r="L2993" s="343">
        <v>2991</v>
      </c>
      <c r="M2993" s="345">
        <v>-40</v>
      </c>
      <c r="N2993" s="345">
        <v>-124.60000000000001</v>
      </c>
      <c r="O2993" s="345">
        <v>-84.600000000000009</v>
      </c>
    </row>
    <row r="2994" spans="1:15" x14ac:dyDescent="0.3">
      <c r="A2994" s="343">
        <v>2992</v>
      </c>
      <c r="B2994" s="344">
        <v>140</v>
      </c>
      <c r="C2994" s="344">
        <v>100</v>
      </c>
      <c r="D2994" s="344">
        <v>15.299999999999997</v>
      </c>
      <c r="E2994" s="37"/>
      <c r="F2994" s="37"/>
      <c r="G2994" s="37"/>
      <c r="H2994" s="37"/>
      <c r="I2994" s="37"/>
      <c r="J2994" s="37"/>
      <c r="K2994" s="37"/>
      <c r="L2994" s="343">
        <v>2992</v>
      </c>
      <c r="M2994" s="345">
        <v>-40</v>
      </c>
      <c r="N2994" s="345">
        <v>-124.7</v>
      </c>
      <c r="O2994" s="345">
        <v>-84.7</v>
      </c>
    </row>
    <row r="2995" spans="1:15" x14ac:dyDescent="0.3">
      <c r="A2995" s="343">
        <v>2993</v>
      </c>
      <c r="B2995" s="344">
        <v>140</v>
      </c>
      <c r="C2995" s="344">
        <v>100</v>
      </c>
      <c r="D2995" s="344">
        <v>15.199999999999989</v>
      </c>
      <c r="E2995" s="37"/>
      <c r="F2995" s="37"/>
      <c r="G2995" s="37"/>
      <c r="H2995" s="37"/>
      <c r="I2995" s="37"/>
      <c r="J2995" s="37"/>
      <c r="K2995" s="37"/>
      <c r="L2995" s="343">
        <v>2993</v>
      </c>
      <c r="M2995" s="345">
        <v>-40</v>
      </c>
      <c r="N2995" s="345">
        <v>-124.80000000000001</v>
      </c>
      <c r="O2995" s="345">
        <v>-84.800000000000011</v>
      </c>
    </row>
    <row r="2996" spans="1:15" x14ac:dyDescent="0.3">
      <c r="A2996" s="343">
        <v>2994</v>
      </c>
      <c r="B2996" s="344">
        <v>140</v>
      </c>
      <c r="C2996" s="344">
        <v>100</v>
      </c>
      <c r="D2996" s="344">
        <v>15.099999999999994</v>
      </c>
      <c r="E2996" s="37"/>
      <c r="F2996" s="37"/>
      <c r="G2996" s="37"/>
      <c r="H2996" s="37"/>
      <c r="I2996" s="37"/>
      <c r="J2996" s="37"/>
      <c r="K2996" s="37"/>
      <c r="L2996" s="343">
        <v>2994</v>
      </c>
      <c r="M2996" s="345">
        <v>-40</v>
      </c>
      <c r="N2996" s="345">
        <v>-124.9</v>
      </c>
      <c r="O2996" s="345">
        <v>-84.9</v>
      </c>
    </row>
    <row r="2997" spans="1:15" x14ac:dyDescent="0.3">
      <c r="A2997" s="343">
        <v>2995</v>
      </c>
      <c r="B2997" s="344">
        <v>140</v>
      </c>
      <c r="C2997" s="344">
        <v>100</v>
      </c>
      <c r="D2997" s="344">
        <v>15</v>
      </c>
      <c r="E2997" s="37"/>
      <c r="F2997" s="37"/>
      <c r="G2997" s="37"/>
      <c r="H2997" s="37"/>
      <c r="I2997" s="37"/>
      <c r="J2997" s="37"/>
      <c r="K2997" s="37"/>
      <c r="L2997" s="343">
        <v>2995</v>
      </c>
      <c r="M2997" s="345">
        <v>-40</v>
      </c>
      <c r="N2997" s="345">
        <v>-125</v>
      </c>
      <c r="O2997" s="345">
        <v>-85</v>
      </c>
    </row>
    <row r="2998" spans="1:15" x14ac:dyDescent="0.3">
      <c r="A2998" s="343">
        <v>2996</v>
      </c>
      <c r="B2998" s="344">
        <v>140</v>
      </c>
      <c r="C2998" s="344">
        <v>100</v>
      </c>
      <c r="D2998" s="344">
        <v>14.899999999999991</v>
      </c>
      <c r="E2998" s="37"/>
      <c r="F2998" s="37"/>
      <c r="G2998" s="37"/>
      <c r="H2998" s="37"/>
      <c r="I2998" s="37"/>
      <c r="J2998" s="37"/>
      <c r="K2998" s="37"/>
      <c r="L2998" s="343">
        <v>2996</v>
      </c>
      <c r="M2998" s="345">
        <v>-40</v>
      </c>
      <c r="N2998" s="345">
        <v>-125.10000000000001</v>
      </c>
      <c r="O2998" s="345">
        <v>-85.100000000000009</v>
      </c>
    </row>
    <row r="2999" spans="1:15" x14ac:dyDescent="0.3">
      <c r="A2999" s="343">
        <v>2997</v>
      </c>
      <c r="B2999" s="344">
        <v>140</v>
      </c>
      <c r="C2999" s="344">
        <v>100</v>
      </c>
      <c r="D2999" s="344">
        <v>14.799999999999997</v>
      </c>
      <c r="E2999" s="37"/>
      <c r="F2999" s="37"/>
      <c r="G2999" s="37"/>
      <c r="H2999" s="37"/>
      <c r="I2999" s="37"/>
      <c r="J2999" s="37"/>
      <c r="K2999" s="37"/>
      <c r="L2999" s="343">
        <v>2997</v>
      </c>
      <c r="M2999" s="345">
        <v>-40</v>
      </c>
      <c r="N2999" s="345">
        <v>-125.2</v>
      </c>
      <c r="O2999" s="345">
        <v>-85.2</v>
      </c>
    </row>
    <row r="3000" spans="1:15" x14ac:dyDescent="0.3">
      <c r="A3000" s="343">
        <v>2998</v>
      </c>
      <c r="B3000" s="344">
        <v>140</v>
      </c>
      <c r="C3000" s="344">
        <v>100</v>
      </c>
      <c r="D3000" s="344">
        <v>14.699999999999989</v>
      </c>
      <c r="E3000" s="37"/>
      <c r="F3000" s="37"/>
      <c r="G3000" s="37"/>
      <c r="H3000" s="37"/>
      <c r="I3000" s="37"/>
      <c r="J3000" s="37"/>
      <c r="K3000" s="37"/>
      <c r="L3000" s="343">
        <v>2998</v>
      </c>
      <c r="M3000" s="345">
        <v>-40</v>
      </c>
      <c r="N3000" s="345">
        <v>-125.30000000000001</v>
      </c>
      <c r="O3000" s="345">
        <v>-85.300000000000011</v>
      </c>
    </row>
    <row r="3001" spans="1:15" x14ac:dyDescent="0.3">
      <c r="A3001" s="343">
        <v>2999</v>
      </c>
      <c r="B3001" s="344">
        <v>140</v>
      </c>
      <c r="C3001" s="344">
        <v>100</v>
      </c>
      <c r="D3001" s="344">
        <v>14.599999999999994</v>
      </c>
      <c r="E3001" s="37"/>
      <c r="F3001" s="37"/>
      <c r="G3001" s="37"/>
      <c r="H3001" s="37"/>
      <c r="I3001" s="37"/>
      <c r="J3001" s="37"/>
      <c r="K3001" s="37"/>
      <c r="L3001" s="343">
        <v>2999</v>
      </c>
      <c r="M3001" s="345">
        <v>-40</v>
      </c>
      <c r="N3001" s="345">
        <v>-125.4</v>
      </c>
      <c r="O3001" s="345">
        <v>-85.4</v>
      </c>
    </row>
    <row r="3002" spans="1:15" x14ac:dyDescent="0.3">
      <c r="A3002" s="343">
        <v>3000</v>
      </c>
      <c r="B3002" s="344">
        <v>140</v>
      </c>
      <c r="C3002" s="344">
        <v>100</v>
      </c>
      <c r="D3002" s="344">
        <v>14.5</v>
      </c>
      <c r="E3002" s="37"/>
      <c r="F3002" s="37"/>
      <c r="G3002" s="37"/>
      <c r="H3002" s="37"/>
      <c r="I3002" s="37"/>
      <c r="J3002" s="37"/>
      <c r="K3002" s="37"/>
      <c r="L3002" s="343">
        <v>3000</v>
      </c>
      <c r="M3002" s="345">
        <v>-40</v>
      </c>
      <c r="N3002" s="345">
        <v>-125.5</v>
      </c>
      <c r="O3002" s="345">
        <v>-85.5</v>
      </c>
    </row>
    <row r="3003" spans="1:15" x14ac:dyDescent="0.3">
      <c r="A3003" s="343">
        <v>3001</v>
      </c>
      <c r="B3003" s="344">
        <v>140</v>
      </c>
      <c r="C3003" s="344">
        <v>100</v>
      </c>
      <c r="D3003" s="344">
        <v>14.399999999999991</v>
      </c>
      <c r="E3003" s="37"/>
      <c r="F3003" s="37"/>
      <c r="G3003" s="37"/>
      <c r="H3003" s="37"/>
      <c r="I3003" s="37"/>
      <c r="J3003" s="37"/>
      <c r="K3003" s="37"/>
      <c r="L3003" s="343">
        <v>3001</v>
      </c>
      <c r="M3003" s="345">
        <v>-40</v>
      </c>
      <c r="N3003" s="345">
        <v>-125.60000000000001</v>
      </c>
      <c r="O3003" s="345">
        <v>-85.600000000000009</v>
      </c>
    </row>
    <row r="3004" spans="1:15" x14ac:dyDescent="0.3">
      <c r="A3004" s="343">
        <v>3002</v>
      </c>
      <c r="B3004" s="344">
        <v>140</v>
      </c>
      <c r="C3004" s="344">
        <v>100</v>
      </c>
      <c r="D3004" s="344">
        <v>14.299999999999997</v>
      </c>
      <c r="E3004" s="37"/>
      <c r="F3004" s="37"/>
      <c r="G3004" s="37"/>
      <c r="H3004" s="37"/>
      <c r="I3004" s="37"/>
      <c r="J3004" s="37"/>
      <c r="K3004" s="37"/>
      <c r="L3004" s="343">
        <v>3002</v>
      </c>
      <c r="M3004" s="345">
        <v>-40</v>
      </c>
      <c r="N3004" s="345">
        <v>-125.7</v>
      </c>
      <c r="O3004" s="345">
        <v>-85.7</v>
      </c>
    </row>
    <row r="3005" spans="1:15" x14ac:dyDescent="0.3">
      <c r="A3005" s="343">
        <v>3003</v>
      </c>
      <c r="B3005" s="344">
        <v>140</v>
      </c>
      <c r="C3005" s="344">
        <v>100</v>
      </c>
      <c r="D3005" s="344">
        <v>14.199999999999989</v>
      </c>
      <c r="E3005" s="37"/>
      <c r="F3005" s="37"/>
      <c r="G3005" s="37"/>
      <c r="H3005" s="37"/>
      <c r="I3005" s="37"/>
      <c r="J3005" s="37"/>
      <c r="K3005" s="37"/>
      <c r="L3005" s="343">
        <v>3003</v>
      </c>
      <c r="M3005" s="345">
        <v>-40</v>
      </c>
      <c r="N3005" s="345">
        <v>-125.80000000000001</v>
      </c>
      <c r="O3005" s="345">
        <v>-85.800000000000011</v>
      </c>
    </row>
    <row r="3006" spans="1:15" x14ac:dyDescent="0.3">
      <c r="A3006" s="343">
        <v>3004</v>
      </c>
      <c r="B3006" s="344">
        <v>140</v>
      </c>
      <c r="C3006" s="344">
        <v>100</v>
      </c>
      <c r="D3006" s="344">
        <v>14.099999999999994</v>
      </c>
      <c r="E3006" s="37"/>
      <c r="F3006" s="37"/>
      <c r="G3006" s="37"/>
      <c r="H3006" s="37"/>
      <c r="I3006" s="37"/>
      <c r="J3006" s="37"/>
      <c r="K3006" s="37"/>
      <c r="L3006" s="343">
        <v>3004</v>
      </c>
      <c r="M3006" s="345">
        <v>-40</v>
      </c>
      <c r="N3006" s="345">
        <v>-125.9</v>
      </c>
      <c r="O3006" s="345">
        <v>-85.9</v>
      </c>
    </row>
    <row r="3007" spans="1:15" x14ac:dyDescent="0.3">
      <c r="A3007" s="343">
        <v>3005</v>
      </c>
      <c r="B3007" s="344">
        <v>140</v>
      </c>
      <c r="C3007" s="344">
        <v>100</v>
      </c>
      <c r="D3007" s="344">
        <v>14</v>
      </c>
      <c r="E3007" s="37"/>
      <c r="F3007" s="37"/>
      <c r="G3007" s="37"/>
      <c r="H3007" s="37"/>
      <c r="I3007" s="37"/>
      <c r="J3007" s="37"/>
      <c r="K3007" s="37"/>
      <c r="L3007" s="343">
        <v>3005</v>
      </c>
      <c r="M3007" s="345">
        <v>-40</v>
      </c>
      <c r="N3007" s="345">
        <v>-126</v>
      </c>
      <c r="O3007" s="345">
        <v>-86</v>
      </c>
    </row>
    <row r="3008" spans="1:15" x14ac:dyDescent="0.3">
      <c r="A3008" s="343">
        <v>3006</v>
      </c>
      <c r="B3008" s="344">
        <v>140</v>
      </c>
      <c r="C3008" s="344">
        <v>100</v>
      </c>
      <c r="D3008" s="344">
        <v>13.899999999999991</v>
      </c>
      <c r="E3008" s="37"/>
      <c r="F3008" s="37"/>
      <c r="G3008" s="37"/>
      <c r="H3008" s="37"/>
      <c r="I3008" s="37"/>
      <c r="J3008" s="37"/>
      <c r="K3008" s="37"/>
      <c r="L3008" s="343">
        <v>3006</v>
      </c>
      <c r="M3008" s="345">
        <v>-40</v>
      </c>
      <c r="N3008" s="345">
        <v>-126.10000000000001</v>
      </c>
      <c r="O3008" s="345">
        <v>-86.100000000000009</v>
      </c>
    </row>
    <row r="3009" spans="1:15" x14ac:dyDescent="0.3">
      <c r="A3009" s="343">
        <v>3007</v>
      </c>
      <c r="B3009" s="344">
        <v>140</v>
      </c>
      <c r="C3009" s="344">
        <v>100</v>
      </c>
      <c r="D3009" s="344">
        <v>13.799999999999997</v>
      </c>
      <c r="E3009" s="37"/>
      <c r="F3009" s="37"/>
      <c r="G3009" s="37"/>
      <c r="H3009" s="37"/>
      <c r="I3009" s="37"/>
      <c r="J3009" s="37"/>
      <c r="K3009" s="37"/>
      <c r="L3009" s="343">
        <v>3007</v>
      </c>
      <c r="M3009" s="345">
        <v>-40</v>
      </c>
      <c r="N3009" s="345">
        <v>-126.2</v>
      </c>
      <c r="O3009" s="345">
        <v>-86.2</v>
      </c>
    </row>
    <row r="3010" spans="1:15" x14ac:dyDescent="0.3">
      <c r="A3010" s="343">
        <v>3008</v>
      </c>
      <c r="B3010" s="344">
        <v>140</v>
      </c>
      <c r="C3010" s="344">
        <v>100</v>
      </c>
      <c r="D3010" s="344">
        <v>13.699999999999989</v>
      </c>
      <c r="E3010" s="37"/>
      <c r="F3010" s="37"/>
      <c r="G3010" s="37"/>
      <c r="H3010" s="37"/>
      <c r="I3010" s="37"/>
      <c r="J3010" s="37"/>
      <c r="K3010" s="37"/>
      <c r="L3010" s="343">
        <v>3008</v>
      </c>
      <c r="M3010" s="345">
        <v>-40</v>
      </c>
      <c r="N3010" s="345">
        <v>-126.30000000000001</v>
      </c>
      <c r="O3010" s="345">
        <v>-86.300000000000011</v>
      </c>
    </row>
    <row r="3011" spans="1:15" x14ac:dyDescent="0.3">
      <c r="A3011" s="343">
        <v>3009</v>
      </c>
      <c r="B3011" s="344">
        <v>140</v>
      </c>
      <c r="C3011" s="344">
        <v>100</v>
      </c>
      <c r="D3011" s="344">
        <v>13.599999999999994</v>
      </c>
      <c r="E3011" s="37"/>
      <c r="F3011" s="37"/>
      <c r="G3011" s="37"/>
      <c r="H3011" s="37"/>
      <c r="I3011" s="37"/>
      <c r="J3011" s="37"/>
      <c r="K3011" s="37"/>
      <c r="L3011" s="343">
        <v>3009</v>
      </c>
      <c r="M3011" s="345">
        <v>-40</v>
      </c>
      <c r="N3011" s="345">
        <v>-126.4</v>
      </c>
      <c r="O3011" s="345">
        <v>-86.4</v>
      </c>
    </row>
    <row r="3012" spans="1:15" x14ac:dyDescent="0.3">
      <c r="A3012" s="343">
        <v>3010</v>
      </c>
      <c r="B3012" s="344">
        <v>140</v>
      </c>
      <c r="C3012" s="344">
        <v>100</v>
      </c>
      <c r="D3012" s="344">
        <v>13.5</v>
      </c>
      <c r="E3012" s="37"/>
      <c r="F3012" s="37"/>
      <c r="G3012" s="37"/>
      <c r="H3012" s="37"/>
      <c r="I3012" s="37"/>
      <c r="J3012" s="37"/>
      <c r="K3012" s="37"/>
      <c r="L3012" s="343">
        <v>3010</v>
      </c>
      <c r="M3012" s="345">
        <v>-40</v>
      </c>
      <c r="N3012" s="345">
        <v>-126.5</v>
      </c>
      <c r="O3012" s="345">
        <v>-86.5</v>
      </c>
    </row>
    <row r="3013" spans="1:15" x14ac:dyDescent="0.3">
      <c r="A3013" s="343">
        <v>3011</v>
      </c>
      <c r="B3013" s="344">
        <v>140</v>
      </c>
      <c r="C3013" s="344">
        <v>100</v>
      </c>
      <c r="D3013" s="344">
        <v>13.399999999999991</v>
      </c>
      <c r="E3013" s="37"/>
      <c r="F3013" s="37"/>
      <c r="G3013" s="37"/>
      <c r="H3013" s="37"/>
      <c r="I3013" s="37"/>
      <c r="J3013" s="37"/>
      <c r="K3013" s="37"/>
      <c r="L3013" s="343">
        <v>3011</v>
      </c>
      <c r="M3013" s="345">
        <v>-40</v>
      </c>
      <c r="N3013" s="345">
        <v>-126.60000000000001</v>
      </c>
      <c r="O3013" s="345">
        <v>-86.600000000000009</v>
      </c>
    </row>
    <row r="3014" spans="1:15" x14ac:dyDescent="0.3">
      <c r="A3014" s="343">
        <v>3012</v>
      </c>
      <c r="B3014" s="344">
        <v>140</v>
      </c>
      <c r="C3014" s="344">
        <v>100</v>
      </c>
      <c r="D3014" s="344">
        <v>13.299999999999997</v>
      </c>
      <c r="E3014" s="37"/>
      <c r="F3014" s="37"/>
      <c r="G3014" s="37"/>
      <c r="H3014" s="37"/>
      <c r="I3014" s="37"/>
      <c r="J3014" s="37"/>
      <c r="K3014" s="37"/>
      <c r="L3014" s="343">
        <v>3012</v>
      </c>
      <c r="M3014" s="345">
        <v>-40</v>
      </c>
      <c r="N3014" s="345">
        <v>-126.7</v>
      </c>
      <c r="O3014" s="345">
        <v>-86.7</v>
      </c>
    </row>
    <row r="3015" spans="1:15" x14ac:dyDescent="0.3">
      <c r="A3015" s="343">
        <v>3013</v>
      </c>
      <c r="B3015" s="344">
        <v>140</v>
      </c>
      <c r="C3015" s="344">
        <v>100</v>
      </c>
      <c r="D3015" s="344">
        <v>13.199999999999989</v>
      </c>
      <c r="E3015" s="37"/>
      <c r="F3015" s="37"/>
      <c r="G3015" s="37"/>
      <c r="H3015" s="37"/>
      <c r="I3015" s="37"/>
      <c r="J3015" s="37"/>
      <c r="K3015" s="37"/>
      <c r="L3015" s="343">
        <v>3013</v>
      </c>
      <c r="M3015" s="345">
        <v>-40</v>
      </c>
      <c r="N3015" s="345">
        <v>-126.80000000000001</v>
      </c>
      <c r="O3015" s="345">
        <v>-86.800000000000011</v>
      </c>
    </row>
    <row r="3016" spans="1:15" x14ac:dyDescent="0.3">
      <c r="A3016" s="343">
        <v>3014</v>
      </c>
      <c r="B3016" s="344">
        <v>140</v>
      </c>
      <c r="C3016" s="344">
        <v>100</v>
      </c>
      <c r="D3016" s="344">
        <v>13.099999999999994</v>
      </c>
      <c r="E3016" s="37"/>
      <c r="F3016" s="37"/>
      <c r="G3016" s="37"/>
      <c r="H3016" s="37"/>
      <c r="I3016" s="37"/>
      <c r="J3016" s="37"/>
      <c r="K3016" s="37"/>
      <c r="L3016" s="343">
        <v>3014</v>
      </c>
      <c r="M3016" s="345">
        <v>-40</v>
      </c>
      <c r="N3016" s="345">
        <v>-126.9</v>
      </c>
      <c r="O3016" s="345">
        <v>-86.9</v>
      </c>
    </row>
    <row r="3017" spans="1:15" x14ac:dyDescent="0.3">
      <c r="A3017" s="343">
        <v>3015</v>
      </c>
      <c r="B3017" s="344">
        <v>140</v>
      </c>
      <c r="C3017" s="344">
        <v>100</v>
      </c>
      <c r="D3017" s="344">
        <v>13</v>
      </c>
      <c r="E3017" s="37"/>
      <c r="F3017" s="37"/>
      <c r="G3017" s="37"/>
      <c r="H3017" s="37"/>
      <c r="I3017" s="37"/>
      <c r="J3017" s="37"/>
      <c r="K3017" s="37"/>
      <c r="L3017" s="343">
        <v>3015</v>
      </c>
      <c r="M3017" s="345">
        <v>-40</v>
      </c>
      <c r="N3017" s="345">
        <v>-127</v>
      </c>
      <c r="O3017" s="345">
        <v>-87</v>
      </c>
    </row>
    <row r="3018" spans="1:15" x14ac:dyDescent="0.3">
      <c r="A3018" s="343">
        <v>3016</v>
      </c>
      <c r="B3018" s="344">
        <v>140</v>
      </c>
      <c r="C3018" s="344">
        <v>100</v>
      </c>
      <c r="D3018" s="344">
        <v>12.899999999999991</v>
      </c>
      <c r="E3018" s="37"/>
      <c r="F3018" s="37"/>
      <c r="G3018" s="37"/>
      <c r="H3018" s="37"/>
      <c r="I3018" s="37"/>
      <c r="J3018" s="37"/>
      <c r="K3018" s="37"/>
      <c r="L3018" s="343">
        <v>3016</v>
      </c>
      <c r="M3018" s="345">
        <v>-40</v>
      </c>
      <c r="N3018" s="345">
        <v>-127.10000000000001</v>
      </c>
      <c r="O3018" s="345">
        <v>-87.100000000000009</v>
      </c>
    </row>
    <row r="3019" spans="1:15" x14ac:dyDescent="0.3">
      <c r="A3019" s="343">
        <v>3017</v>
      </c>
      <c r="B3019" s="344">
        <v>140</v>
      </c>
      <c r="C3019" s="344">
        <v>100</v>
      </c>
      <c r="D3019" s="344">
        <v>12.799999999999997</v>
      </c>
      <c r="E3019" s="37"/>
      <c r="F3019" s="37"/>
      <c r="G3019" s="37"/>
      <c r="H3019" s="37"/>
      <c r="I3019" s="37"/>
      <c r="J3019" s="37"/>
      <c r="K3019" s="37"/>
      <c r="L3019" s="343">
        <v>3017</v>
      </c>
      <c r="M3019" s="345">
        <v>-40</v>
      </c>
      <c r="N3019" s="345">
        <v>-127.2</v>
      </c>
      <c r="O3019" s="345">
        <v>-87.2</v>
      </c>
    </row>
    <row r="3020" spans="1:15" x14ac:dyDescent="0.3">
      <c r="A3020" s="343">
        <v>3018</v>
      </c>
      <c r="B3020" s="344">
        <v>140</v>
      </c>
      <c r="C3020" s="344">
        <v>100</v>
      </c>
      <c r="D3020" s="344">
        <v>12.699999999999989</v>
      </c>
      <c r="E3020" s="37"/>
      <c r="F3020" s="37"/>
      <c r="G3020" s="37"/>
      <c r="H3020" s="37"/>
      <c r="I3020" s="37"/>
      <c r="J3020" s="37"/>
      <c r="K3020" s="37"/>
      <c r="L3020" s="343">
        <v>3018</v>
      </c>
      <c r="M3020" s="345">
        <v>-40</v>
      </c>
      <c r="N3020" s="345">
        <v>-127.30000000000001</v>
      </c>
      <c r="O3020" s="345">
        <v>-87.300000000000011</v>
      </c>
    </row>
    <row r="3021" spans="1:15" x14ac:dyDescent="0.3">
      <c r="A3021" s="343">
        <v>3019</v>
      </c>
      <c r="B3021" s="344">
        <v>140</v>
      </c>
      <c r="C3021" s="344">
        <v>100</v>
      </c>
      <c r="D3021" s="344">
        <v>12.599999999999994</v>
      </c>
      <c r="E3021" s="37"/>
      <c r="F3021" s="37"/>
      <c r="G3021" s="37"/>
      <c r="H3021" s="37"/>
      <c r="I3021" s="37"/>
      <c r="J3021" s="37"/>
      <c r="K3021" s="37"/>
      <c r="L3021" s="343">
        <v>3019</v>
      </c>
      <c r="M3021" s="345">
        <v>-40</v>
      </c>
      <c r="N3021" s="345">
        <v>-127.4</v>
      </c>
      <c r="O3021" s="345">
        <v>-87.4</v>
      </c>
    </row>
    <row r="3022" spans="1:15" x14ac:dyDescent="0.3">
      <c r="A3022" s="343">
        <v>3020</v>
      </c>
      <c r="B3022" s="344">
        <v>140</v>
      </c>
      <c r="C3022" s="344">
        <v>100</v>
      </c>
      <c r="D3022" s="344">
        <v>12.5</v>
      </c>
      <c r="E3022" s="37"/>
      <c r="F3022" s="37"/>
      <c r="G3022" s="37"/>
      <c r="H3022" s="37"/>
      <c r="I3022" s="37"/>
      <c r="J3022" s="37"/>
      <c r="K3022" s="37"/>
      <c r="L3022" s="343">
        <v>3020</v>
      </c>
      <c r="M3022" s="345">
        <v>-40</v>
      </c>
      <c r="N3022" s="345">
        <v>-127.5</v>
      </c>
      <c r="O3022" s="345">
        <v>-87.5</v>
      </c>
    </row>
    <row r="3023" spans="1:15" x14ac:dyDescent="0.3">
      <c r="A3023" s="343">
        <v>3021</v>
      </c>
      <c r="B3023" s="344">
        <v>140</v>
      </c>
      <c r="C3023" s="344">
        <v>100</v>
      </c>
      <c r="D3023" s="344">
        <v>12.399999999999991</v>
      </c>
      <c r="E3023" s="37"/>
      <c r="F3023" s="37"/>
      <c r="G3023" s="37"/>
      <c r="H3023" s="37"/>
      <c r="I3023" s="37"/>
      <c r="J3023" s="37"/>
      <c r="K3023" s="37"/>
      <c r="L3023" s="343">
        <v>3021</v>
      </c>
      <c r="M3023" s="345">
        <v>-40</v>
      </c>
      <c r="N3023" s="345">
        <v>-127.60000000000001</v>
      </c>
      <c r="O3023" s="345">
        <v>-87.600000000000009</v>
      </c>
    </row>
    <row r="3024" spans="1:15" x14ac:dyDescent="0.3">
      <c r="A3024" s="343">
        <v>3022</v>
      </c>
      <c r="B3024" s="344">
        <v>140</v>
      </c>
      <c r="C3024" s="344">
        <v>100</v>
      </c>
      <c r="D3024" s="344">
        <v>12.299999999999997</v>
      </c>
      <c r="E3024" s="37"/>
      <c r="F3024" s="37"/>
      <c r="G3024" s="37"/>
      <c r="H3024" s="37"/>
      <c r="I3024" s="37"/>
      <c r="J3024" s="37"/>
      <c r="K3024" s="37"/>
      <c r="L3024" s="343">
        <v>3022</v>
      </c>
      <c r="M3024" s="345">
        <v>-40</v>
      </c>
      <c r="N3024" s="345">
        <v>-127.7</v>
      </c>
      <c r="O3024" s="345">
        <v>-87.7</v>
      </c>
    </row>
    <row r="3025" spans="1:15" x14ac:dyDescent="0.3">
      <c r="A3025" s="343">
        <v>3023</v>
      </c>
      <c r="B3025" s="344">
        <v>140</v>
      </c>
      <c r="C3025" s="344">
        <v>100</v>
      </c>
      <c r="D3025" s="344">
        <v>12.199999999999989</v>
      </c>
      <c r="E3025" s="37"/>
      <c r="F3025" s="37"/>
      <c r="G3025" s="37"/>
      <c r="H3025" s="37"/>
      <c r="I3025" s="37"/>
      <c r="J3025" s="37"/>
      <c r="K3025" s="37"/>
      <c r="L3025" s="343">
        <v>3023</v>
      </c>
      <c r="M3025" s="345">
        <v>-40</v>
      </c>
      <c r="N3025" s="345">
        <v>-127.80000000000001</v>
      </c>
      <c r="O3025" s="345">
        <v>-87.800000000000011</v>
      </c>
    </row>
    <row r="3026" spans="1:15" x14ac:dyDescent="0.3">
      <c r="A3026" s="343">
        <v>3024</v>
      </c>
      <c r="B3026" s="344">
        <v>140</v>
      </c>
      <c r="C3026" s="344">
        <v>100</v>
      </c>
      <c r="D3026" s="344">
        <v>12.099999999999994</v>
      </c>
      <c r="E3026" s="37"/>
      <c r="F3026" s="37"/>
      <c r="G3026" s="37"/>
      <c r="H3026" s="37"/>
      <c r="I3026" s="37"/>
      <c r="J3026" s="37"/>
      <c r="K3026" s="37"/>
      <c r="L3026" s="343">
        <v>3024</v>
      </c>
      <c r="M3026" s="345">
        <v>-40</v>
      </c>
      <c r="N3026" s="345">
        <v>-127.9</v>
      </c>
      <c r="O3026" s="345">
        <v>-87.9</v>
      </c>
    </row>
    <row r="3027" spans="1:15" x14ac:dyDescent="0.3">
      <c r="A3027" s="343">
        <v>3025</v>
      </c>
      <c r="B3027" s="344">
        <v>140</v>
      </c>
      <c r="C3027" s="344">
        <v>100</v>
      </c>
      <c r="D3027" s="344">
        <v>12</v>
      </c>
      <c r="E3027" s="37"/>
      <c r="F3027" s="37"/>
      <c r="G3027" s="37"/>
      <c r="H3027" s="37"/>
      <c r="I3027" s="37"/>
      <c r="J3027" s="37"/>
      <c r="K3027" s="37"/>
      <c r="L3027" s="343">
        <v>3025</v>
      </c>
      <c r="M3027" s="345">
        <v>-40</v>
      </c>
      <c r="N3027" s="345">
        <v>-128</v>
      </c>
      <c r="O3027" s="345">
        <v>-88</v>
      </c>
    </row>
    <row r="3028" spans="1:15" x14ac:dyDescent="0.3">
      <c r="A3028" s="343">
        <v>3026</v>
      </c>
      <c r="B3028" s="344">
        <v>140</v>
      </c>
      <c r="C3028" s="344">
        <v>100</v>
      </c>
      <c r="D3028" s="344">
        <v>11.899999999999991</v>
      </c>
      <c r="E3028" s="37"/>
      <c r="F3028" s="37"/>
      <c r="G3028" s="37"/>
      <c r="H3028" s="37"/>
      <c r="I3028" s="37"/>
      <c r="J3028" s="37"/>
      <c r="K3028" s="37"/>
      <c r="L3028" s="343">
        <v>3026</v>
      </c>
      <c r="M3028" s="345">
        <v>-40</v>
      </c>
      <c r="N3028" s="345">
        <v>-128.10000000000002</v>
      </c>
      <c r="O3028" s="345">
        <v>-88.100000000000009</v>
      </c>
    </row>
    <row r="3029" spans="1:15" x14ac:dyDescent="0.3">
      <c r="A3029" s="343">
        <v>3027</v>
      </c>
      <c r="B3029" s="344">
        <v>140</v>
      </c>
      <c r="C3029" s="344">
        <v>100</v>
      </c>
      <c r="D3029" s="344">
        <v>11.799999999999997</v>
      </c>
      <c r="E3029" s="37"/>
      <c r="F3029" s="37"/>
      <c r="G3029" s="37"/>
      <c r="H3029" s="37"/>
      <c r="I3029" s="37"/>
      <c r="J3029" s="37"/>
      <c r="K3029" s="37"/>
      <c r="L3029" s="343">
        <v>3027</v>
      </c>
      <c r="M3029" s="345">
        <v>-40</v>
      </c>
      <c r="N3029" s="345">
        <v>-128.19999999999999</v>
      </c>
      <c r="O3029" s="345">
        <v>-88.2</v>
      </c>
    </row>
    <row r="3030" spans="1:15" x14ac:dyDescent="0.3">
      <c r="A3030" s="343">
        <v>3028</v>
      </c>
      <c r="B3030" s="344">
        <v>140</v>
      </c>
      <c r="C3030" s="344">
        <v>100</v>
      </c>
      <c r="D3030" s="344">
        <v>11.699999999999989</v>
      </c>
      <c r="E3030" s="37"/>
      <c r="F3030" s="37"/>
      <c r="G3030" s="37"/>
      <c r="H3030" s="37"/>
      <c r="I3030" s="37"/>
      <c r="J3030" s="37"/>
      <c r="K3030" s="37"/>
      <c r="L3030" s="343">
        <v>3028</v>
      </c>
      <c r="M3030" s="345">
        <v>-40</v>
      </c>
      <c r="N3030" s="345">
        <v>-128.30000000000001</v>
      </c>
      <c r="O3030" s="345">
        <v>-88.300000000000011</v>
      </c>
    </row>
    <row r="3031" spans="1:15" x14ac:dyDescent="0.3">
      <c r="A3031" s="343">
        <v>3029</v>
      </c>
      <c r="B3031" s="344">
        <v>140</v>
      </c>
      <c r="C3031" s="344">
        <v>100</v>
      </c>
      <c r="D3031" s="344">
        <v>11.599999999999994</v>
      </c>
      <c r="E3031" s="37"/>
      <c r="F3031" s="37"/>
      <c r="G3031" s="37"/>
      <c r="H3031" s="37"/>
      <c r="I3031" s="37"/>
      <c r="J3031" s="37"/>
      <c r="K3031" s="37"/>
      <c r="L3031" s="343">
        <v>3029</v>
      </c>
      <c r="M3031" s="345">
        <v>-40</v>
      </c>
      <c r="N3031" s="345">
        <v>-128.4</v>
      </c>
      <c r="O3031" s="345">
        <v>-88.4</v>
      </c>
    </row>
    <row r="3032" spans="1:15" x14ac:dyDescent="0.3">
      <c r="A3032" s="343">
        <v>3030</v>
      </c>
      <c r="B3032" s="344">
        <v>140</v>
      </c>
      <c r="C3032" s="344">
        <v>100</v>
      </c>
      <c r="D3032" s="344">
        <v>11.5</v>
      </c>
      <c r="E3032" s="37"/>
      <c r="F3032" s="37"/>
      <c r="G3032" s="37"/>
      <c r="H3032" s="37"/>
      <c r="I3032" s="37"/>
      <c r="J3032" s="37"/>
      <c r="K3032" s="37"/>
      <c r="L3032" s="343">
        <v>3030</v>
      </c>
      <c r="M3032" s="345">
        <v>-40</v>
      </c>
      <c r="N3032" s="345">
        <v>-128.5</v>
      </c>
      <c r="O3032" s="345">
        <v>-88.5</v>
      </c>
    </row>
    <row r="3033" spans="1:15" x14ac:dyDescent="0.3">
      <c r="A3033" s="343">
        <v>3031</v>
      </c>
      <c r="B3033" s="344">
        <v>140</v>
      </c>
      <c r="C3033" s="344">
        <v>100</v>
      </c>
      <c r="D3033" s="344">
        <v>11.399999999999991</v>
      </c>
      <c r="E3033" s="37"/>
      <c r="F3033" s="37"/>
      <c r="G3033" s="37"/>
      <c r="H3033" s="37"/>
      <c r="I3033" s="37"/>
      <c r="J3033" s="37"/>
      <c r="K3033" s="37"/>
      <c r="L3033" s="343">
        <v>3031</v>
      </c>
      <c r="M3033" s="345">
        <v>-40</v>
      </c>
      <c r="N3033" s="345">
        <v>-128.60000000000002</v>
      </c>
      <c r="O3033" s="345">
        <v>-88.600000000000009</v>
      </c>
    </row>
    <row r="3034" spans="1:15" x14ac:dyDescent="0.3">
      <c r="A3034" s="343">
        <v>3032</v>
      </c>
      <c r="B3034" s="344">
        <v>140</v>
      </c>
      <c r="C3034" s="344">
        <v>100</v>
      </c>
      <c r="D3034" s="344">
        <v>11.299999999999997</v>
      </c>
      <c r="E3034" s="37"/>
      <c r="F3034" s="37"/>
      <c r="G3034" s="37"/>
      <c r="H3034" s="37"/>
      <c r="I3034" s="37"/>
      <c r="J3034" s="37"/>
      <c r="K3034" s="37"/>
      <c r="L3034" s="343">
        <v>3032</v>
      </c>
      <c r="M3034" s="345">
        <v>-40</v>
      </c>
      <c r="N3034" s="345">
        <v>-128.69999999999999</v>
      </c>
      <c r="O3034" s="345">
        <v>-88.7</v>
      </c>
    </row>
    <row r="3035" spans="1:15" x14ac:dyDescent="0.3">
      <c r="A3035" s="343">
        <v>3033</v>
      </c>
      <c r="B3035" s="344">
        <v>140</v>
      </c>
      <c r="C3035" s="344">
        <v>100</v>
      </c>
      <c r="D3035" s="344">
        <v>11.199999999999989</v>
      </c>
      <c r="E3035" s="37"/>
      <c r="F3035" s="37"/>
      <c r="G3035" s="37"/>
      <c r="H3035" s="37"/>
      <c r="I3035" s="37"/>
      <c r="J3035" s="37"/>
      <c r="K3035" s="37"/>
      <c r="L3035" s="343">
        <v>3033</v>
      </c>
      <c r="M3035" s="345">
        <v>-40</v>
      </c>
      <c r="N3035" s="345">
        <v>-128.80000000000001</v>
      </c>
      <c r="O3035" s="345">
        <v>-88.800000000000011</v>
      </c>
    </row>
    <row r="3036" spans="1:15" x14ac:dyDescent="0.3">
      <c r="A3036" s="343">
        <v>3034</v>
      </c>
      <c r="B3036" s="344">
        <v>140</v>
      </c>
      <c r="C3036" s="344">
        <v>100</v>
      </c>
      <c r="D3036" s="344">
        <v>11.099999999999994</v>
      </c>
      <c r="E3036" s="37"/>
      <c r="F3036" s="37"/>
      <c r="G3036" s="37"/>
      <c r="H3036" s="37"/>
      <c r="I3036" s="37"/>
      <c r="J3036" s="37"/>
      <c r="K3036" s="37"/>
      <c r="L3036" s="343">
        <v>3034</v>
      </c>
      <c r="M3036" s="345">
        <v>-40</v>
      </c>
      <c r="N3036" s="345">
        <v>-128.9</v>
      </c>
      <c r="O3036" s="345">
        <v>-88.9</v>
      </c>
    </row>
    <row r="3037" spans="1:15" x14ac:dyDescent="0.3">
      <c r="A3037" s="343">
        <v>3035</v>
      </c>
      <c r="B3037" s="344">
        <v>140</v>
      </c>
      <c r="C3037" s="344">
        <v>100</v>
      </c>
      <c r="D3037" s="344">
        <v>11</v>
      </c>
      <c r="E3037" s="37"/>
      <c r="F3037" s="37"/>
      <c r="G3037" s="37"/>
      <c r="H3037" s="37"/>
      <c r="I3037" s="37"/>
      <c r="J3037" s="37"/>
      <c r="K3037" s="37"/>
      <c r="L3037" s="343">
        <v>3035</v>
      </c>
      <c r="M3037" s="345">
        <v>-40</v>
      </c>
      <c r="N3037" s="345">
        <v>-129</v>
      </c>
      <c r="O3037" s="345">
        <v>-89</v>
      </c>
    </row>
    <row r="3038" spans="1:15" x14ac:dyDescent="0.3">
      <c r="A3038" s="343">
        <v>3036</v>
      </c>
      <c r="B3038" s="344">
        <v>140</v>
      </c>
      <c r="C3038" s="344">
        <v>100</v>
      </c>
      <c r="D3038" s="344">
        <v>10.899999999999991</v>
      </c>
      <c r="E3038" s="37"/>
      <c r="F3038" s="37"/>
      <c r="G3038" s="37"/>
      <c r="H3038" s="37"/>
      <c r="I3038" s="37"/>
      <c r="J3038" s="37"/>
      <c r="K3038" s="37"/>
      <c r="L3038" s="343">
        <v>3036</v>
      </c>
      <c r="M3038" s="345">
        <v>-40</v>
      </c>
      <c r="N3038" s="345">
        <v>-129.10000000000002</v>
      </c>
      <c r="O3038" s="345">
        <v>-89.100000000000009</v>
      </c>
    </row>
    <row r="3039" spans="1:15" x14ac:dyDescent="0.3">
      <c r="A3039" s="343">
        <v>3037</v>
      </c>
      <c r="B3039" s="344">
        <v>140</v>
      </c>
      <c r="C3039" s="344">
        <v>100</v>
      </c>
      <c r="D3039" s="344">
        <v>10.799999999999997</v>
      </c>
      <c r="E3039" s="37"/>
      <c r="F3039" s="37"/>
      <c r="G3039" s="37"/>
      <c r="H3039" s="37"/>
      <c r="I3039" s="37"/>
      <c r="J3039" s="37"/>
      <c r="K3039" s="37"/>
      <c r="L3039" s="343">
        <v>3037</v>
      </c>
      <c r="M3039" s="345">
        <v>-40</v>
      </c>
      <c r="N3039" s="345">
        <v>-129.19999999999999</v>
      </c>
      <c r="O3039" s="345">
        <v>-89.2</v>
      </c>
    </row>
    <row r="3040" spans="1:15" x14ac:dyDescent="0.3">
      <c r="A3040" s="343">
        <v>3038</v>
      </c>
      <c r="B3040" s="344">
        <v>140</v>
      </c>
      <c r="C3040" s="344">
        <v>100</v>
      </c>
      <c r="D3040" s="344">
        <v>10.699999999999989</v>
      </c>
      <c r="E3040" s="37"/>
      <c r="F3040" s="37"/>
      <c r="G3040" s="37"/>
      <c r="H3040" s="37"/>
      <c r="I3040" s="37"/>
      <c r="J3040" s="37"/>
      <c r="K3040" s="37"/>
      <c r="L3040" s="343">
        <v>3038</v>
      </c>
      <c r="M3040" s="345">
        <v>-40</v>
      </c>
      <c r="N3040" s="345">
        <v>-129.30000000000001</v>
      </c>
      <c r="O3040" s="345">
        <v>-89.300000000000011</v>
      </c>
    </row>
    <row r="3041" spans="1:15" x14ac:dyDescent="0.3">
      <c r="A3041" s="343">
        <v>3039</v>
      </c>
      <c r="B3041" s="344">
        <v>140</v>
      </c>
      <c r="C3041" s="344">
        <v>100</v>
      </c>
      <c r="D3041" s="344">
        <v>10.599999999999994</v>
      </c>
      <c r="E3041" s="37"/>
      <c r="F3041" s="37"/>
      <c r="G3041" s="37"/>
      <c r="H3041" s="37"/>
      <c r="I3041" s="37"/>
      <c r="J3041" s="37"/>
      <c r="K3041" s="37"/>
      <c r="L3041" s="343">
        <v>3039</v>
      </c>
      <c r="M3041" s="345">
        <v>-40</v>
      </c>
      <c r="N3041" s="345">
        <v>-129.4</v>
      </c>
      <c r="O3041" s="345">
        <v>-89.4</v>
      </c>
    </row>
    <row r="3042" spans="1:15" x14ac:dyDescent="0.3">
      <c r="A3042" s="343">
        <v>3040</v>
      </c>
      <c r="B3042" s="344">
        <v>140</v>
      </c>
      <c r="C3042" s="344">
        <v>100</v>
      </c>
      <c r="D3042" s="344">
        <v>10.5</v>
      </c>
      <c r="E3042" s="37"/>
      <c r="F3042" s="37"/>
      <c r="G3042" s="37"/>
      <c r="H3042" s="37"/>
      <c r="I3042" s="37"/>
      <c r="J3042" s="37"/>
      <c r="K3042" s="37"/>
      <c r="L3042" s="343">
        <v>3040</v>
      </c>
      <c r="M3042" s="345">
        <v>-40</v>
      </c>
      <c r="N3042" s="345">
        <v>-129.5</v>
      </c>
      <c r="O3042" s="345">
        <v>-89.5</v>
      </c>
    </row>
    <row r="3043" spans="1:15" x14ac:dyDescent="0.3">
      <c r="A3043" s="343">
        <v>3041</v>
      </c>
      <c r="B3043" s="344">
        <v>140</v>
      </c>
      <c r="C3043" s="344">
        <v>100</v>
      </c>
      <c r="D3043" s="344">
        <v>10.399999999999991</v>
      </c>
      <c r="E3043" s="37"/>
      <c r="F3043" s="37"/>
      <c r="G3043" s="37"/>
      <c r="H3043" s="37"/>
      <c r="I3043" s="37"/>
      <c r="J3043" s="37"/>
      <c r="K3043" s="37"/>
      <c r="L3043" s="343">
        <v>3041</v>
      </c>
      <c r="M3043" s="345">
        <v>-40</v>
      </c>
      <c r="N3043" s="345">
        <v>-129.60000000000002</v>
      </c>
      <c r="O3043" s="345">
        <v>-89.600000000000009</v>
      </c>
    </row>
    <row r="3044" spans="1:15" x14ac:dyDescent="0.3">
      <c r="A3044" s="343">
        <v>3042</v>
      </c>
      <c r="B3044" s="344">
        <v>140</v>
      </c>
      <c r="C3044" s="344">
        <v>100</v>
      </c>
      <c r="D3044" s="344">
        <v>10.299999999999997</v>
      </c>
      <c r="E3044" s="37"/>
      <c r="F3044" s="37"/>
      <c r="G3044" s="37"/>
      <c r="H3044" s="37"/>
      <c r="I3044" s="37"/>
      <c r="J3044" s="37"/>
      <c r="K3044" s="37"/>
      <c r="L3044" s="343">
        <v>3042</v>
      </c>
      <c r="M3044" s="345">
        <v>-40</v>
      </c>
      <c r="N3044" s="345">
        <v>-129.69999999999999</v>
      </c>
      <c r="O3044" s="345">
        <v>-89.7</v>
      </c>
    </row>
    <row r="3045" spans="1:15" x14ac:dyDescent="0.3">
      <c r="A3045" s="343">
        <v>3043</v>
      </c>
      <c r="B3045" s="344">
        <v>140</v>
      </c>
      <c r="C3045" s="344">
        <v>100</v>
      </c>
      <c r="D3045" s="344">
        <v>10.199999999999989</v>
      </c>
      <c r="E3045" s="37"/>
      <c r="F3045" s="37"/>
      <c r="G3045" s="37"/>
      <c r="H3045" s="37"/>
      <c r="I3045" s="37"/>
      <c r="J3045" s="37"/>
      <c r="K3045" s="37"/>
      <c r="L3045" s="343">
        <v>3043</v>
      </c>
      <c r="M3045" s="345">
        <v>-40</v>
      </c>
      <c r="N3045" s="345">
        <v>-129.80000000000001</v>
      </c>
      <c r="O3045" s="345">
        <v>-89.800000000000011</v>
      </c>
    </row>
    <row r="3046" spans="1:15" x14ac:dyDescent="0.3">
      <c r="A3046" s="343">
        <v>3044</v>
      </c>
      <c r="B3046" s="344">
        <v>140</v>
      </c>
      <c r="C3046" s="344">
        <v>100</v>
      </c>
      <c r="D3046" s="344">
        <v>10.099999999999994</v>
      </c>
      <c r="E3046" s="37"/>
      <c r="F3046" s="37"/>
      <c r="G3046" s="37"/>
      <c r="H3046" s="37"/>
      <c r="I3046" s="37"/>
      <c r="J3046" s="37"/>
      <c r="K3046" s="37"/>
      <c r="L3046" s="343">
        <v>3044</v>
      </c>
      <c r="M3046" s="345">
        <v>-40</v>
      </c>
      <c r="N3046" s="345">
        <v>-129.9</v>
      </c>
      <c r="O3046" s="345">
        <v>-89.9</v>
      </c>
    </row>
    <row r="3047" spans="1:15" x14ac:dyDescent="0.3">
      <c r="A3047" s="343">
        <v>3045</v>
      </c>
      <c r="B3047" s="344">
        <v>140</v>
      </c>
      <c r="C3047" s="344">
        <v>100</v>
      </c>
      <c r="D3047" s="344">
        <v>10</v>
      </c>
      <c r="E3047" s="37"/>
      <c r="F3047" s="37"/>
      <c r="G3047" s="37"/>
      <c r="H3047" s="37"/>
      <c r="I3047" s="37"/>
      <c r="J3047" s="37"/>
      <c r="K3047" s="37"/>
      <c r="L3047" s="343">
        <v>3045</v>
      </c>
      <c r="M3047" s="345">
        <v>-40</v>
      </c>
      <c r="N3047" s="345">
        <v>-130</v>
      </c>
      <c r="O3047" s="345">
        <v>-90</v>
      </c>
    </row>
    <row r="3048" spans="1:15" x14ac:dyDescent="0.3">
      <c r="A3048" s="343">
        <v>3046</v>
      </c>
      <c r="B3048" s="344">
        <v>140</v>
      </c>
      <c r="C3048" s="344">
        <v>100</v>
      </c>
      <c r="D3048" s="344">
        <v>9.8999999999999915</v>
      </c>
      <c r="E3048" s="37"/>
      <c r="F3048" s="37"/>
      <c r="G3048" s="37"/>
      <c r="H3048" s="37"/>
      <c r="I3048" s="37"/>
      <c r="J3048" s="37"/>
      <c r="K3048" s="37"/>
      <c r="L3048" s="343">
        <v>3046</v>
      </c>
      <c r="M3048" s="345">
        <v>-40</v>
      </c>
      <c r="N3048" s="345">
        <v>-130.10000000000002</v>
      </c>
      <c r="O3048" s="345">
        <v>-90.100000000000009</v>
      </c>
    </row>
    <row r="3049" spans="1:15" x14ac:dyDescent="0.3">
      <c r="A3049" s="343">
        <v>3047</v>
      </c>
      <c r="B3049" s="344">
        <v>140</v>
      </c>
      <c r="C3049" s="344">
        <v>100</v>
      </c>
      <c r="D3049" s="344">
        <v>9.7999999999999972</v>
      </c>
      <c r="E3049" s="37"/>
      <c r="F3049" s="37"/>
      <c r="G3049" s="37"/>
      <c r="H3049" s="37"/>
      <c r="I3049" s="37"/>
      <c r="J3049" s="37"/>
      <c r="K3049" s="37"/>
      <c r="L3049" s="343">
        <v>3047</v>
      </c>
      <c r="M3049" s="345">
        <v>-40</v>
      </c>
      <c r="N3049" s="345">
        <v>-130.19999999999999</v>
      </c>
      <c r="O3049" s="345">
        <v>-90.2</v>
      </c>
    </row>
    <row r="3050" spans="1:15" x14ac:dyDescent="0.3">
      <c r="A3050" s="343">
        <v>3048</v>
      </c>
      <c r="B3050" s="344">
        <v>140</v>
      </c>
      <c r="C3050" s="344">
        <v>100</v>
      </c>
      <c r="D3050" s="344">
        <v>9.6999999999999886</v>
      </c>
      <c r="E3050" s="37"/>
      <c r="F3050" s="37"/>
      <c r="G3050" s="37"/>
      <c r="H3050" s="37"/>
      <c r="I3050" s="37"/>
      <c r="J3050" s="37"/>
      <c r="K3050" s="37"/>
      <c r="L3050" s="343">
        <v>3048</v>
      </c>
      <c r="M3050" s="345">
        <v>-40</v>
      </c>
      <c r="N3050" s="345">
        <v>-130.30000000000001</v>
      </c>
      <c r="O3050" s="345">
        <v>-90.300000000000011</v>
      </c>
    </row>
    <row r="3051" spans="1:15" x14ac:dyDescent="0.3">
      <c r="A3051" s="343">
        <v>3049</v>
      </c>
      <c r="B3051" s="344">
        <v>140</v>
      </c>
      <c r="C3051" s="344">
        <v>100</v>
      </c>
      <c r="D3051" s="344">
        <v>9.5999999999999943</v>
      </c>
      <c r="E3051" s="37"/>
      <c r="F3051" s="37"/>
      <c r="G3051" s="37"/>
      <c r="H3051" s="37"/>
      <c r="I3051" s="37"/>
      <c r="J3051" s="37"/>
      <c r="K3051" s="37"/>
      <c r="L3051" s="343">
        <v>3049</v>
      </c>
      <c r="M3051" s="345">
        <v>-40</v>
      </c>
      <c r="N3051" s="345">
        <v>-130.4</v>
      </c>
      <c r="O3051" s="345">
        <v>-90.4</v>
      </c>
    </row>
    <row r="3052" spans="1:15" x14ac:dyDescent="0.3">
      <c r="A3052" s="343">
        <v>3050</v>
      </c>
      <c r="B3052" s="344">
        <v>140</v>
      </c>
      <c r="C3052" s="344">
        <v>100</v>
      </c>
      <c r="D3052" s="344">
        <v>9.5</v>
      </c>
      <c r="E3052" s="37"/>
      <c r="F3052" s="37"/>
      <c r="G3052" s="37"/>
      <c r="H3052" s="37"/>
      <c r="I3052" s="37"/>
      <c r="J3052" s="37"/>
      <c r="K3052" s="37"/>
      <c r="L3052" s="343">
        <v>3050</v>
      </c>
      <c r="M3052" s="345">
        <v>-40</v>
      </c>
      <c r="N3052" s="345">
        <v>-130.5</v>
      </c>
      <c r="O3052" s="345">
        <v>-90.5</v>
      </c>
    </row>
    <row r="3053" spans="1:15" x14ac:dyDescent="0.3">
      <c r="A3053" s="343">
        <v>3051</v>
      </c>
      <c r="B3053" s="344">
        <v>140</v>
      </c>
      <c r="C3053" s="344">
        <v>100</v>
      </c>
      <c r="D3053" s="344">
        <v>9.3999999999999915</v>
      </c>
      <c r="E3053" s="37"/>
      <c r="F3053" s="37"/>
      <c r="G3053" s="37"/>
      <c r="H3053" s="37"/>
      <c r="I3053" s="37"/>
      <c r="J3053" s="37"/>
      <c r="K3053" s="37"/>
      <c r="L3053" s="343">
        <v>3051</v>
      </c>
      <c r="M3053" s="345">
        <v>-40</v>
      </c>
      <c r="N3053" s="345">
        <v>-130.60000000000002</v>
      </c>
      <c r="O3053" s="345">
        <v>-90.600000000000009</v>
      </c>
    </row>
    <row r="3054" spans="1:15" x14ac:dyDescent="0.3">
      <c r="A3054" s="343">
        <v>3052</v>
      </c>
      <c r="B3054" s="344">
        <v>140</v>
      </c>
      <c r="C3054" s="344">
        <v>100</v>
      </c>
      <c r="D3054" s="344">
        <v>9.2999999999999972</v>
      </c>
      <c r="E3054" s="37"/>
      <c r="F3054" s="37"/>
      <c r="G3054" s="37"/>
      <c r="H3054" s="37"/>
      <c r="I3054" s="37"/>
      <c r="J3054" s="37"/>
      <c r="K3054" s="37"/>
      <c r="L3054" s="343">
        <v>3052</v>
      </c>
      <c r="M3054" s="345">
        <v>-40</v>
      </c>
      <c r="N3054" s="345">
        <v>-130.69999999999999</v>
      </c>
      <c r="O3054" s="345">
        <v>-90.7</v>
      </c>
    </row>
    <row r="3055" spans="1:15" x14ac:dyDescent="0.3">
      <c r="A3055" s="343">
        <v>3053</v>
      </c>
      <c r="B3055" s="344">
        <v>140</v>
      </c>
      <c r="C3055" s="344">
        <v>100</v>
      </c>
      <c r="D3055" s="344">
        <v>9.1999999999999886</v>
      </c>
      <c r="E3055" s="37"/>
      <c r="F3055" s="37"/>
      <c r="G3055" s="37"/>
      <c r="H3055" s="37"/>
      <c r="I3055" s="37"/>
      <c r="J3055" s="37"/>
      <c r="K3055" s="37"/>
      <c r="L3055" s="343">
        <v>3053</v>
      </c>
      <c r="M3055" s="345">
        <v>-40</v>
      </c>
      <c r="N3055" s="345">
        <v>-130.80000000000001</v>
      </c>
      <c r="O3055" s="345">
        <v>-90.800000000000011</v>
      </c>
    </row>
    <row r="3056" spans="1:15" x14ac:dyDescent="0.3">
      <c r="A3056" s="343">
        <v>3054</v>
      </c>
      <c r="B3056" s="344">
        <v>140</v>
      </c>
      <c r="C3056" s="344">
        <v>100</v>
      </c>
      <c r="D3056" s="344">
        <v>9.0999999999999943</v>
      </c>
      <c r="E3056" s="37"/>
      <c r="F3056" s="37"/>
      <c r="G3056" s="37"/>
      <c r="H3056" s="37"/>
      <c r="I3056" s="37"/>
      <c r="J3056" s="37"/>
      <c r="K3056" s="37"/>
      <c r="L3056" s="343">
        <v>3054</v>
      </c>
      <c r="M3056" s="345">
        <v>-40</v>
      </c>
      <c r="N3056" s="345">
        <v>-130.9</v>
      </c>
      <c r="O3056" s="345">
        <v>-90.9</v>
      </c>
    </row>
    <row r="3057" spans="1:15" x14ac:dyDescent="0.3">
      <c r="A3057" s="343">
        <v>3055</v>
      </c>
      <c r="B3057" s="344">
        <v>140</v>
      </c>
      <c r="C3057" s="344">
        <v>100</v>
      </c>
      <c r="D3057" s="344">
        <v>9</v>
      </c>
      <c r="E3057" s="37"/>
      <c r="F3057" s="37"/>
      <c r="G3057" s="37"/>
      <c r="H3057" s="37"/>
      <c r="I3057" s="37"/>
      <c r="J3057" s="37"/>
      <c r="K3057" s="37"/>
      <c r="L3057" s="343">
        <v>3055</v>
      </c>
      <c r="M3057" s="345">
        <v>-40</v>
      </c>
      <c r="N3057" s="345">
        <v>-131</v>
      </c>
      <c r="O3057" s="345">
        <v>-91</v>
      </c>
    </row>
    <row r="3058" spans="1:15" x14ac:dyDescent="0.3">
      <c r="A3058" s="343">
        <v>3056</v>
      </c>
      <c r="B3058" s="344">
        <v>140</v>
      </c>
      <c r="C3058" s="344">
        <v>100</v>
      </c>
      <c r="D3058" s="344">
        <v>8.8999999999999915</v>
      </c>
      <c r="E3058" s="37"/>
      <c r="F3058" s="37"/>
      <c r="G3058" s="37"/>
      <c r="H3058" s="37"/>
      <c r="I3058" s="37"/>
      <c r="J3058" s="37"/>
      <c r="K3058" s="37"/>
      <c r="L3058" s="343">
        <v>3056</v>
      </c>
      <c r="M3058" s="345">
        <v>-40</v>
      </c>
      <c r="N3058" s="345">
        <v>-131.10000000000002</v>
      </c>
      <c r="O3058" s="345">
        <v>-91.100000000000009</v>
      </c>
    </row>
    <row r="3059" spans="1:15" x14ac:dyDescent="0.3">
      <c r="A3059" s="343">
        <v>3057</v>
      </c>
      <c r="B3059" s="344">
        <v>140</v>
      </c>
      <c r="C3059" s="344">
        <v>100</v>
      </c>
      <c r="D3059" s="344">
        <v>8.7999999999999972</v>
      </c>
      <c r="E3059" s="37"/>
      <c r="F3059" s="37"/>
      <c r="G3059" s="37"/>
      <c r="H3059" s="37"/>
      <c r="I3059" s="37"/>
      <c r="J3059" s="37"/>
      <c r="K3059" s="37"/>
      <c r="L3059" s="343">
        <v>3057</v>
      </c>
      <c r="M3059" s="345">
        <v>-40</v>
      </c>
      <c r="N3059" s="345">
        <v>-131.19999999999999</v>
      </c>
      <c r="O3059" s="345">
        <v>-91.2</v>
      </c>
    </row>
    <row r="3060" spans="1:15" x14ac:dyDescent="0.3">
      <c r="A3060" s="343">
        <v>3058</v>
      </c>
      <c r="B3060" s="344">
        <v>140</v>
      </c>
      <c r="C3060" s="344">
        <v>100</v>
      </c>
      <c r="D3060" s="344">
        <v>8.6999999999999886</v>
      </c>
      <c r="E3060" s="37"/>
      <c r="F3060" s="37"/>
      <c r="G3060" s="37"/>
      <c r="H3060" s="37"/>
      <c r="I3060" s="37"/>
      <c r="J3060" s="37"/>
      <c r="K3060" s="37"/>
      <c r="L3060" s="343">
        <v>3058</v>
      </c>
      <c r="M3060" s="345">
        <v>-40</v>
      </c>
      <c r="N3060" s="345">
        <v>-131.30000000000001</v>
      </c>
      <c r="O3060" s="345">
        <v>-91.300000000000011</v>
      </c>
    </row>
    <row r="3061" spans="1:15" x14ac:dyDescent="0.3">
      <c r="A3061" s="343">
        <v>3059</v>
      </c>
      <c r="B3061" s="344">
        <v>140</v>
      </c>
      <c r="C3061" s="344">
        <v>100</v>
      </c>
      <c r="D3061" s="344">
        <v>8.5999999999999943</v>
      </c>
      <c r="E3061" s="37"/>
      <c r="F3061" s="37"/>
      <c r="G3061" s="37"/>
      <c r="H3061" s="37"/>
      <c r="I3061" s="37"/>
      <c r="J3061" s="37"/>
      <c r="K3061" s="37"/>
      <c r="L3061" s="343">
        <v>3059</v>
      </c>
      <c r="M3061" s="345">
        <v>-40</v>
      </c>
      <c r="N3061" s="345">
        <v>-131.4</v>
      </c>
      <c r="O3061" s="345">
        <v>-91.4</v>
      </c>
    </row>
    <row r="3062" spans="1:15" x14ac:dyDescent="0.3">
      <c r="A3062" s="343">
        <v>3060</v>
      </c>
      <c r="B3062" s="344">
        <v>140</v>
      </c>
      <c r="C3062" s="344">
        <v>100</v>
      </c>
      <c r="D3062" s="344">
        <v>8.5</v>
      </c>
      <c r="E3062" s="37"/>
      <c r="F3062" s="37"/>
      <c r="G3062" s="37"/>
      <c r="H3062" s="37"/>
      <c r="I3062" s="37"/>
      <c r="J3062" s="37"/>
      <c r="K3062" s="37"/>
      <c r="L3062" s="343">
        <v>3060</v>
      </c>
      <c r="M3062" s="345">
        <v>-40</v>
      </c>
      <c r="N3062" s="345">
        <v>-131.5</v>
      </c>
      <c r="O3062" s="345">
        <v>-91.5</v>
      </c>
    </row>
    <row r="3063" spans="1:15" x14ac:dyDescent="0.3">
      <c r="A3063" s="343">
        <v>3061</v>
      </c>
      <c r="B3063" s="344">
        <v>140</v>
      </c>
      <c r="C3063" s="344">
        <v>100</v>
      </c>
      <c r="D3063" s="344">
        <v>8.3999999999999915</v>
      </c>
      <c r="E3063" s="37"/>
      <c r="F3063" s="37"/>
      <c r="G3063" s="37"/>
      <c r="H3063" s="37"/>
      <c r="I3063" s="37"/>
      <c r="J3063" s="37"/>
      <c r="K3063" s="37"/>
      <c r="L3063" s="343">
        <v>3061</v>
      </c>
      <c r="M3063" s="345">
        <v>-40</v>
      </c>
      <c r="N3063" s="345">
        <v>-131.60000000000002</v>
      </c>
      <c r="O3063" s="345">
        <v>-91.600000000000009</v>
      </c>
    </row>
    <row r="3064" spans="1:15" x14ac:dyDescent="0.3">
      <c r="A3064" s="343">
        <v>3062</v>
      </c>
      <c r="B3064" s="344">
        <v>140</v>
      </c>
      <c r="C3064" s="344">
        <v>100</v>
      </c>
      <c r="D3064" s="344">
        <v>8.2999999999999972</v>
      </c>
      <c r="E3064" s="37"/>
      <c r="F3064" s="37"/>
      <c r="G3064" s="37"/>
      <c r="H3064" s="37"/>
      <c r="I3064" s="37"/>
      <c r="J3064" s="37"/>
      <c r="K3064" s="37"/>
      <c r="L3064" s="343">
        <v>3062</v>
      </c>
      <c r="M3064" s="345">
        <v>-40</v>
      </c>
      <c r="N3064" s="345">
        <v>-131.69999999999999</v>
      </c>
      <c r="O3064" s="345">
        <v>-91.7</v>
      </c>
    </row>
    <row r="3065" spans="1:15" x14ac:dyDescent="0.3">
      <c r="A3065" s="343">
        <v>3063</v>
      </c>
      <c r="B3065" s="344">
        <v>140</v>
      </c>
      <c r="C3065" s="344">
        <v>100</v>
      </c>
      <c r="D3065" s="344">
        <v>8.1999999999999886</v>
      </c>
      <c r="E3065" s="37"/>
      <c r="F3065" s="37"/>
      <c r="G3065" s="37"/>
      <c r="H3065" s="37"/>
      <c r="I3065" s="37"/>
      <c r="J3065" s="37"/>
      <c r="K3065" s="37"/>
      <c r="L3065" s="343">
        <v>3063</v>
      </c>
      <c r="M3065" s="345">
        <v>-40</v>
      </c>
      <c r="N3065" s="345">
        <v>-131.80000000000001</v>
      </c>
      <c r="O3065" s="345">
        <v>-91.800000000000011</v>
      </c>
    </row>
    <row r="3066" spans="1:15" x14ac:dyDescent="0.3">
      <c r="A3066" s="343">
        <v>3064</v>
      </c>
      <c r="B3066" s="344">
        <v>140</v>
      </c>
      <c r="C3066" s="344">
        <v>100</v>
      </c>
      <c r="D3066" s="344">
        <v>8.0999999999999943</v>
      </c>
      <c r="E3066" s="37"/>
      <c r="F3066" s="37"/>
      <c r="G3066" s="37"/>
      <c r="H3066" s="37"/>
      <c r="I3066" s="37"/>
      <c r="J3066" s="37"/>
      <c r="K3066" s="37"/>
      <c r="L3066" s="343">
        <v>3064</v>
      </c>
      <c r="M3066" s="345">
        <v>-40</v>
      </c>
      <c r="N3066" s="345">
        <v>-131.9</v>
      </c>
      <c r="O3066" s="345">
        <v>-91.9</v>
      </c>
    </row>
    <row r="3067" spans="1:15" x14ac:dyDescent="0.3">
      <c r="A3067" s="343">
        <v>3065</v>
      </c>
      <c r="B3067" s="344">
        <v>140</v>
      </c>
      <c r="C3067" s="344">
        <v>100</v>
      </c>
      <c r="D3067" s="344">
        <v>8</v>
      </c>
      <c r="E3067" s="37"/>
      <c r="F3067" s="37"/>
      <c r="G3067" s="37"/>
      <c r="H3067" s="37"/>
      <c r="I3067" s="37"/>
      <c r="J3067" s="37"/>
      <c r="K3067" s="37"/>
      <c r="L3067" s="343">
        <v>3065</v>
      </c>
      <c r="M3067" s="345">
        <v>-40</v>
      </c>
      <c r="N3067" s="345">
        <v>-132</v>
      </c>
      <c r="O3067" s="345">
        <v>-92</v>
      </c>
    </row>
    <row r="3068" spans="1:15" x14ac:dyDescent="0.3">
      <c r="A3068" s="343">
        <v>3066</v>
      </c>
      <c r="B3068" s="344">
        <v>140</v>
      </c>
      <c r="C3068" s="344">
        <v>100</v>
      </c>
      <c r="D3068" s="344">
        <v>7.8999999999999915</v>
      </c>
      <c r="E3068" s="37"/>
      <c r="F3068" s="37"/>
      <c r="G3068" s="37"/>
      <c r="H3068" s="37"/>
      <c r="I3068" s="37"/>
      <c r="J3068" s="37"/>
      <c r="K3068" s="37"/>
      <c r="L3068" s="343">
        <v>3066</v>
      </c>
      <c r="M3068" s="345">
        <v>-40</v>
      </c>
      <c r="N3068" s="345">
        <v>-132.10000000000002</v>
      </c>
      <c r="O3068" s="345">
        <v>-92.100000000000009</v>
      </c>
    </row>
    <row r="3069" spans="1:15" x14ac:dyDescent="0.3">
      <c r="A3069" s="343">
        <v>3067</v>
      </c>
      <c r="B3069" s="344">
        <v>140</v>
      </c>
      <c r="C3069" s="344">
        <v>100</v>
      </c>
      <c r="D3069" s="344">
        <v>7.7999999999999972</v>
      </c>
      <c r="E3069" s="37"/>
      <c r="F3069" s="37"/>
      <c r="G3069" s="37"/>
      <c r="H3069" s="37"/>
      <c r="I3069" s="37"/>
      <c r="J3069" s="37"/>
      <c r="K3069" s="37"/>
      <c r="L3069" s="343">
        <v>3067</v>
      </c>
      <c r="M3069" s="345">
        <v>-40</v>
      </c>
      <c r="N3069" s="345">
        <v>-132.19999999999999</v>
      </c>
      <c r="O3069" s="345">
        <v>-92.2</v>
      </c>
    </row>
    <row r="3070" spans="1:15" x14ac:dyDescent="0.3">
      <c r="A3070" s="343">
        <v>3068</v>
      </c>
      <c r="B3070" s="344">
        <v>140</v>
      </c>
      <c r="C3070" s="344">
        <v>100</v>
      </c>
      <c r="D3070" s="344">
        <v>7.6999999999999886</v>
      </c>
      <c r="E3070" s="37"/>
      <c r="F3070" s="37"/>
      <c r="G3070" s="37"/>
      <c r="H3070" s="37"/>
      <c r="I3070" s="37"/>
      <c r="J3070" s="37"/>
      <c r="K3070" s="37"/>
      <c r="L3070" s="343">
        <v>3068</v>
      </c>
      <c r="M3070" s="345">
        <v>-40</v>
      </c>
      <c r="N3070" s="345">
        <v>-132.30000000000001</v>
      </c>
      <c r="O3070" s="345">
        <v>-92.300000000000011</v>
      </c>
    </row>
    <row r="3071" spans="1:15" x14ac:dyDescent="0.3">
      <c r="A3071" s="343">
        <v>3069</v>
      </c>
      <c r="B3071" s="344">
        <v>140</v>
      </c>
      <c r="C3071" s="344">
        <v>100</v>
      </c>
      <c r="D3071" s="344">
        <v>7.5999999999999943</v>
      </c>
      <c r="E3071" s="37"/>
      <c r="F3071" s="37"/>
      <c r="G3071" s="37"/>
      <c r="H3071" s="37"/>
      <c r="I3071" s="37"/>
      <c r="J3071" s="37"/>
      <c r="K3071" s="37"/>
      <c r="L3071" s="343">
        <v>3069</v>
      </c>
      <c r="M3071" s="345">
        <v>-40</v>
      </c>
      <c r="N3071" s="345">
        <v>-132.4</v>
      </c>
      <c r="O3071" s="345">
        <v>-92.4</v>
      </c>
    </row>
    <row r="3072" spans="1:15" x14ac:dyDescent="0.3">
      <c r="A3072" s="343">
        <v>3070</v>
      </c>
      <c r="B3072" s="344">
        <v>140</v>
      </c>
      <c r="C3072" s="344">
        <v>100</v>
      </c>
      <c r="D3072" s="344">
        <v>7.5</v>
      </c>
      <c r="E3072" s="37"/>
      <c r="F3072" s="37"/>
      <c r="G3072" s="37"/>
      <c r="H3072" s="37"/>
      <c r="I3072" s="37"/>
      <c r="J3072" s="37"/>
      <c r="K3072" s="37"/>
      <c r="L3072" s="343">
        <v>3070</v>
      </c>
      <c r="M3072" s="345">
        <v>-40</v>
      </c>
      <c r="N3072" s="345">
        <v>-132.5</v>
      </c>
      <c r="O3072" s="345">
        <v>-92.5</v>
      </c>
    </row>
    <row r="3073" spans="1:15" x14ac:dyDescent="0.3">
      <c r="A3073" s="343">
        <v>3071</v>
      </c>
      <c r="B3073" s="344">
        <v>140</v>
      </c>
      <c r="C3073" s="344">
        <v>100</v>
      </c>
      <c r="D3073" s="344">
        <v>7.3999999999999915</v>
      </c>
      <c r="E3073" s="37"/>
      <c r="F3073" s="37"/>
      <c r="G3073" s="37"/>
      <c r="H3073" s="37"/>
      <c r="I3073" s="37"/>
      <c r="J3073" s="37"/>
      <c r="K3073" s="37"/>
      <c r="L3073" s="343">
        <v>3071</v>
      </c>
      <c r="M3073" s="345">
        <v>-40</v>
      </c>
      <c r="N3073" s="345">
        <v>-132.60000000000002</v>
      </c>
      <c r="O3073" s="345">
        <v>-92.600000000000009</v>
      </c>
    </row>
    <row r="3074" spans="1:15" x14ac:dyDescent="0.3">
      <c r="A3074" s="343">
        <v>3072</v>
      </c>
      <c r="B3074" s="344">
        <v>140</v>
      </c>
      <c r="C3074" s="344">
        <v>100</v>
      </c>
      <c r="D3074" s="344">
        <v>7.2999999999999972</v>
      </c>
      <c r="E3074" s="37"/>
      <c r="F3074" s="37"/>
      <c r="G3074" s="37"/>
      <c r="H3074" s="37"/>
      <c r="I3074" s="37"/>
      <c r="J3074" s="37"/>
      <c r="K3074" s="37"/>
      <c r="L3074" s="343">
        <v>3072</v>
      </c>
      <c r="M3074" s="345">
        <v>-40</v>
      </c>
      <c r="N3074" s="345">
        <v>-132.69999999999999</v>
      </c>
      <c r="O3074" s="345">
        <v>-92.7</v>
      </c>
    </row>
    <row r="3075" spans="1:15" x14ac:dyDescent="0.3">
      <c r="A3075" s="343">
        <v>3073</v>
      </c>
      <c r="B3075" s="344">
        <v>140</v>
      </c>
      <c r="C3075" s="344">
        <v>100</v>
      </c>
      <c r="D3075" s="344">
        <v>7.1999999999999886</v>
      </c>
      <c r="E3075" s="37"/>
      <c r="F3075" s="37"/>
      <c r="G3075" s="37"/>
      <c r="H3075" s="37"/>
      <c r="I3075" s="37"/>
      <c r="J3075" s="37"/>
      <c r="K3075" s="37"/>
      <c r="L3075" s="343">
        <v>3073</v>
      </c>
      <c r="M3075" s="345">
        <v>-40</v>
      </c>
      <c r="N3075" s="345">
        <v>-132.80000000000001</v>
      </c>
      <c r="O3075" s="345">
        <v>-92.800000000000011</v>
      </c>
    </row>
    <row r="3076" spans="1:15" x14ac:dyDescent="0.3">
      <c r="A3076" s="343">
        <v>3074</v>
      </c>
      <c r="B3076" s="344">
        <v>140</v>
      </c>
      <c r="C3076" s="344">
        <v>100</v>
      </c>
      <c r="D3076" s="344">
        <v>7.0999999999999943</v>
      </c>
      <c r="E3076" s="37"/>
      <c r="F3076" s="37"/>
      <c r="G3076" s="37"/>
      <c r="H3076" s="37"/>
      <c r="I3076" s="37"/>
      <c r="J3076" s="37"/>
      <c r="K3076" s="37"/>
      <c r="L3076" s="343">
        <v>3074</v>
      </c>
      <c r="M3076" s="345">
        <v>-40</v>
      </c>
      <c r="N3076" s="345">
        <v>-132.9</v>
      </c>
      <c r="O3076" s="345">
        <v>-92.9</v>
      </c>
    </row>
    <row r="3077" spans="1:15" x14ac:dyDescent="0.3">
      <c r="A3077" s="343">
        <v>3075</v>
      </c>
      <c r="B3077" s="344">
        <v>140</v>
      </c>
      <c r="C3077" s="344">
        <v>100</v>
      </c>
      <c r="D3077" s="344">
        <v>7</v>
      </c>
      <c r="E3077" s="37"/>
      <c r="F3077" s="37"/>
      <c r="G3077" s="37"/>
      <c r="H3077" s="37"/>
      <c r="I3077" s="37"/>
      <c r="J3077" s="37"/>
      <c r="K3077" s="37"/>
      <c r="L3077" s="343">
        <v>3075</v>
      </c>
      <c r="M3077" s="345">
        <v>-40</v>
      </c>
      <c r="N3077" s="345">
        <v>-133</v>
      </c>
      <c r="O3077" s="345">
        <v>-93</v>
      </c>
    </row>
    <row r="3078" spans="1:15" x14ac:dyDescent="0.3">
      <c r="A3078" s="343">
        <v>3076</v>
      </c>
      <c r="B3078" s="344">
        <v>140</v>
      </c>
      <c r="C3078" s="344">
        <v>100</v>
      </c>
      <c r="D3078" s="344">
        <v>6.8999999999999915</v>
      </c>
      <c r="E3078" s="37"/>
      <c r="F3078" s="37"/>
      <c r="G3078" s="37"/>
      <c r="H3078" s="37"/>
      <c r="I3078" s="37"/>
      <c r="J3078" s="37"/>
      <c r="K3078" s="37"/>
      <c r="L3078" s="343">
        <v>3076</v>
      </c>
      <c r="M3078" s="345">
        <v>-40</v>
      </c>
      <c r="N3078" s="345">
        <v>-133.10000000000002</v>
      </c>
      <c r="O3078" s="345">
        <v>-93.100000000000009</v>
      </c>
    </row>
    <row r="3079" spans="1:15" x14ac:dyDescent="0.3">
      <c r="A3079" s="343">
        <v>3077</v>
      </c>
      <c r="B3079" s="344">
        <v>140</v>
      </c>
      <c r="C3079" s="344">
        <v>100</v>
      </c>
      <c r="D3079" s="344">
        <v>6.7999999999999972</v>
      </c>
      <c r="E3079" s="37"/>
      <c r="F3079" s="37"/>
      <c r="G3079" s="37"/>
      <c r="H3079" s="37"/>
      <c r="I3079" s="37"/>
      <c r="J3079" s="37"/>
      <c r="K3079" s="37"/>
      <c r="L3079" s="343">
        <v>3077</v>
      </c>
      <c r="M3079" s="345">
        <v>-40</v>
      </c>
      <c r="N3079" s="345">
        <v>-133.19999999999999</v>
      </c>
      <c r="O3079" s="345">
        <v>-93.2</v>
      </c>
    </row>
    <row r="3080" spans="1:15" x14ac:dyDescent="0.3">
      <c r="A3080" s="343">
        <v>3078</v>
      </c>
      <c r="B3080" s="344">
        <v>140</v>
      </c>
      <c r="C3080" s="344">
        <v>100</v>
      </c>
      <c r="D3080" s="344">
        <v>6.6999999999999886</v>
      </c>
      <c r="E3080" s="37"/>
      <c r="F3080" s="37"/>
      <c r="G3080" s="37"/>
      <c r="H3080" s="37"/>
      <c r="I3080" s="37"/>
      <c r="J3080" s="37"/>
      <c r="K3080" s="37"/>
      <c r="L3080" s="343">
        <v>3078</v>
      </c>
      <c r="M3080" s="345">
        <v>-40</v>
      </c>
      <c r="N3080" s="345">
        <v>-133.30000000000001</v>
      </c>
      <c r="O3080" s="345">
        <v>-93.300000000000011</v>
      </c>
    </row>
    <row r="3081" spans="1:15" x14ac:dyDescent="0.3">
      <c r="A3081" s="343">
        <v>3079</v>
      </c>
      <c r="B3081" s="344">
        <v>140</v>
      </c>
      <c r="C3081" s="344">
        <v>100</v>
      </c>
      <c r="D3081" s="344">
        <v>6.5999999999999943</v>
      </c>
      <c r="E3081" s="37"/>
      <c r="F3081" s="37"/>
      <c r="G3081" s="37"/>
      <c r="H3081" s="37"/>
      <c r="I3081" s="37"/>
      <c r="J3081" s="37"/>
      <c r="K3081" s="37"/>
      <c r="L3081" s="343">
        <v>3079</v>
      </c>
      <c r="M3081" s="345">
        <v>-40</v>
      </c>
      <c r="N3081" s="345">
        <v>-133.4</v>
      </c>
      <c r="O3081" s="345">
        <v>-93.4</v>
      </c>
    </row>
    <row r="3082" spans="1:15" x14ac:dyDescent="0.3">
      <c r="A3082" s="343">
        <v>3080</v>
      </c>
      <c r="B3082" s="344">
        <v>140</v>
      </c>
      <c r="C3082" s="344">
        <v>100</v>
      </c>
      <c r="D3082" s="344">
        <v>6.5</v>
      </c>
      <c r="E3082" s="37"/>
      <c r="F3082" s="37"/>
      <c r="G3082" s="37"/>
      <c r="H3082" s="37"/>
      <c r="I3082" s="37"/>
      <c r="J3082" s="37"/>
      <c r="K3082" s="37"/>
      <c r="L3082" s="343">
        <v>3080</v>
      </c>
      <c r="M3082" s="345">
        <v>-40</v>
      </c>
      <c r="N3082" s="345">
        <v>-133.5</v>
      </c>
      <c r="O3082" s="345">
        <v>-93.5</v>
      </c>
    </row>
    <row r="3083" spans="1:15" x14ac:dyDescent="0.3">
      <c r="A3083" s="343">
        <v>3081</v>
      </c>
      <c r="B3083" s="344">
        <v>140</v>
      </c>
      <c r="C3083" s="344">
        <v>100</v>
      </c>
      <c r="D3083" s="344">
        <v>6.3999999999999915</v>
      </c>
      <c r="E3083" s="37"/>
      <c r="F3083" s="37"/>
      <c r="G3083" s="37"/>
      <c r="H3083" s="37"/>
      <c r="I3083" s="37"/>
      <c r="J3083" s="37"/>
      <c r="K3083" s="37"/>
      <c r="L3083" s="343">
        <v>3081</v>
      </c>
      <c r="M3083" s="345">
        <v>-40</v>
      </c>
      <c r="N3083" s="345">
        <v>-133.60000000000002</v>
      </c>
      <c r="O3083" s="345">
        <v>-93.600000000000009</v>
      </c>
    </row>
    <row r="3084" spans="1:15" x14ac:dyDescent="0.3">
      <c r="A3084" s="343">
        <v>3082</v>
      </c>
      <c r="B3084" s="344">
        <v>140</v>
      </c>
      <c r="C3084" s="344">
        <v>100</v>
      </c>
      <c r="D3084" s="344">
        <v>6.2999999999999972</v>
      </c>
      <c r="E3084" s="37"/>
      <c r="F3084" s="37"/>
      <c r="G3084" s="37"/>
      <c r="H3084" s="37"/>
      <c r="I3084" s="37"/>
      <c r="J3084" s="37"/>
      <c r="K3084" s="37"/>
      <c r="L3084" s="343">
        <v>3082</v>
      </c>
      <c r="M3084" s="345">
        <v>-40</v>
      </c>
      <c r="N3084" s="345">
        <v>-133.69999999999999</v>
      </c>
      <c r="O3084" s="345">
        <v>-93.7</v>
      </c>
    </row>
    <row r="3085" spans="1:15" x14ac:dyDescent="0.3">
      <c r="A3085" s="343">
        <v>3083</v>
      </c>
      <c r="B3085" s="344">
        <v>140</v>
      </c>
      <c r="C3085" s="344">
        <v>100</v>
      </c>
      <c r="D3085" s="344">
        <v>6.1999999999999886</v>
      </c>
      <c r="E3085" s="37"/>
      <c r="F3085" s="37"/>
      <c r="G3085" s="37"/>
      <c r="H3085" s="37"/>
      <c r="I3085" s="37"/>
      <c r="J3085" s="37"/>
      <c r="K3085" s="37"/>
      <c r="L3085" s="343">
        <v>3083</v>
      </c>
      <c r="M3085" s="345">
        <v>-40</v>
      </c>
      <c r="N3085" s="345">
        <v>-133.80000000000001</v>
      </c>
      <c r="O3085" s="345">
        <v>-93.800000000000011</v>
      </c>
    </row>
    <row r="3086" spans="1:15" x14ac:dyDescent="0.3">
      <c r="A3086" s="343">
        <v>3084</v>
      </c>
      <c r="B3086" s="344">
        <v>140</v>
      </c>
      <c r="C3086" s="344">
        <v>100</v>
      </c>
      <c r="D3086" s="344">
        <v>6.0999999999999943</v>
      </c>
      <c r="E3086" s="37"/>
      <c r="F3086" s="37"/>
      <c r="G3086" s="37"/>
      <c r="H3086" s="37"/>
      <c r="I3086" s="37"/>
      <c r="J3086" s="37"/>
      <c r="K3086" s="37"/>
      <c r="L3086" s="343">
        <v>3084</v>
      </c>
      <c r="M3086" s="345">
        <v>-40</v>
      </c>
      <c r="N3086" s="345">
        <v>-133.9</v>
      </c>
      <c r="O3086" s="345">
        <v>-93.9</v>
      </c>
    </row>
    <row r="3087" spans="1:15" x14ac:dyDescent="0.3">
      <c r="A3087" s="343">
        <v>3085</v>
      </c>
      <c r="B3087" s="344">
        <v>140</v>
      </c>
      <c r="C3087" s="344">
        <v>100</v>
      </c>
      <c r="D3087" s="344">
        <v>6</v>
      </c>
      <c r="E3087" s="37"/>
      <c r="F3087" s="37"/>
      <c r="G3087" s="37"/>
      <c r="H3087" s="37"/>
      <c r="I3087" s="37"/>
      <c r="J3087" s="37"/>
      <c r="K3087" s="37"/>
      <c r="L3087" s="343">
        <v>3085</v>
      </c>
      <c r="M3087" s="345">
        <v>-40</v>
      </c>
      <c r="N3087" s="345">
        <v>-134</v>
      </c>
      <c r="O3087" s="345">
        <v>-94</v>
      </c>
    </row>
    <row r="3088" spans="1:15" x14ac:dyDescent="0.3">
      <c r="A3088" s="343">
        <v>3086</v>
      </c>
      <c r="B3088" s="344">
        <v>140</v>
      </c>
      <c r="C3088" s="344">
        <v>100</v>
      </c>
      <c r="D3088" s="344">
        <v>5.8999999999999915</v>
      </c>
      <c r="E3088" s="37"/>
      <c r="F3088" s="37"/>
      <c r="G3088" s="37"/>
      <c r="H3088" s="37"/>
      <c r="I3088" s="37"/>
      <c r="J3088" s="37"/>
      <c r="K3088" s="37"/>
      <c r="L3088" s="343">
        <v>3086</v>
      </c>
      <c r="M3088" s="345">
        <v>-40</v>
      </c>
      <c r="N3088" s="345">
        <v>-134.10000000000002</v>
      </c>
      <c r="O3088" s="345">
        <v>-94.100000000000009</v>
      </c>
    </row>
    <row r="3089" spans="1:15" x14ac:dyDescent="0.3">
      <c r="A3089" s="343">
        <v>3087</v>
      </c>
      <c r="B3089" s="344">
        <v>140</v>
      </c>
      <c r="C3089" s="344">
        <v>100</v>
      </c>
      <c r="D3089" s="344">
        <v>5.7999999999999972</v>
      </c>
      <c r="E3089" s="37"/>
      <c r="F3089" s="37"/>
      <c r="G3089" s="37"/>
      <c r="H3089" s="37"/>
      <c r="I3089" s="37"/>
      <c r="J3089" s="37"/>
      <c r="K3089" s="37"/>
      <c r="L3089" s="343">
        <v>3087</v>
      </c>
      <c r="M3089" s="345">
        <v>-40</v>
      </c>
      <c r="N3089" s="345">
        <v>-134.19999999999999</v>
      </c>
      <c r="O3089" s="345">
        <v>-94.2</v>
      </c>
    </row>
    <row r="3090" spans="1:15" x14ac:dyDescent="0.3">
      <c r="A3090" s="343">
        <v>3088</v>
      </c>
      <c r="B3090" s="344">
        <v>140</v>
      </c>
      <c r="C3090" s="344">
        <v>100</v>
      </c>
      <c r="D3090" s="344">
        <v>5.6999999999999886</v>
      </c>
      <c r="E3090" s="37"/>
      <c r="F3090" s="37"/>
      <c r="G3090" s="37"/>
      <c r="H3090" s="37"/>
      <c r="I3090" s="37"/>
      <c r="J3090" s="37"/>
      <c r="K3090" s="37"/>
      <c r="L3090" s="343">
        <v>3088</v>
      </c>
      <c r="M3090" s="345">
        <v>-40</v>
      </c>
      <c r="N3090" s="345">
        <v>-134.30000000000001</v>
      </c>
      <c r="O3090" s="345">
        <v>-94.300000000000011</v>
      </c>
    </row>
    <row r="3091" spans="1:15" x14ac:dyDescent="0.3">
      <c r="A3091" s="343">
        <v>3089</v>
      </c>
      <c r="B3091" s="344">
        <v>140</v>
      </c>
      <c r="C3091" s="344">
        <v>100</v>
      </c>
      <c r="D3091" s="344">
        <v>5.5999999999999943</v>
      </c>
      <c r="E3091" s="37"/>
      <c r="F3091" s="37"/>
      <c r="G3091" s="37"/>
      <c r="H3091" s="37"/>
      <c r="I3091" s="37"/>
      <c r="J3091" s="37"/>
      <c r="K3091" s="37"/>
      <c r="L3091" s="343">
        <v>3089</v>
      </c>
      <c r="M3091" s="345">
        <v>-40</v>
      </c>
      <c r="N3091" s="345">
        <v>-134.4</v>
      </c>
      <c r="O3091" s="345">
        <v>-94.4</v>
      </c>
    </row>
    <row r="3092" spans="1:15" x14ac:dyDescent="0.3">
      <c r="A3092" s="343">
        <v>3090</v>
      </c>
      <c r="B3092" s="344">
        <v>140</v>
      </c>
      <c r="C3092" s="344">
        <v>100</v>
      </c>
      <c r="D3092" s="344">
        <v>5.5</v>
      </c>
      <c r="E3092" s="37"/>
      <c r="F3092" s="37"/>
      <c r="G3092" s="37"/>
      <c r="H3092" s="37"/>
      <c r="I3092" s="37"/>
      <c r="J3092" s="37"/>
      <c r="K3092" s="37"/>
      <c r="L3092" s="343">
        <v>3090</v>
      </c>
      <c r="M3092" s="345">
        <v>-40</v>
      </c>
      <c r="N3092" s="345">
        <v>-134.5</v>
      </c>
      <c r="O3092" s="345">
        <v>-94.5</v>
      </c>
    </row>
    <row r="3093" spans="1:15" x14ac:dyDescent="0.3">
      <c r="A3093" s="343">
        <v>3091</v>
      </c>
      <c r="B3093" s="344">
        <v>140</v>
      </c>
      <c r="C3093" s="344">
        <v>100</v>
      </c>
      <c r="D3093" s="344">
        <v>5.3999999999999915</v>
      </c>
      <c r="E3093" s="37"/>
      <c r="F3093" s="37"/>
      <c r="G3093" s="37"/>
      <c r="H3093" s="37"/>
      <c r="I3093" s="37"/>
      <c r="J3093" s="37"/>
      <c r="K3093" s="37"/>
      <c r="L3093" s="343">
        <v>3091</v>
      </c>
      <c r="M3093" s="345">
        <v>-40</v>
      </c>
      <c r="N3093" s="345">
        <v>-134.60000000000002</v>
      </c>
      <c r="O3093" s="345">
        <v>-94.600000000000009</v>
      </c>
    </row>
    <row r="3094" spans="1:15" x14ac:dyDescent="0.3">
      <c r="A3094" s="343">
        <v>3092</v>
      </c>
      <c r="B3094" s="344">
        <v>140</v>
      </c>
      <c r="C3094" s="344">
        <v>100</v>
      </c>
      <c r="D3094" s="344">
        <v>5.2999999999999972</v>
      </c>
      <c r="E3094" s="37"/>
      <c r="F3094" s="37"/>
      <c r="G3094" s="37"/>
      <c r="H3094" s="37"/>
      <c r="I3094" s="37"/>
      <c r="J3094" s="37"/>
      <c r="K3094" s="37"/>
      <c r="L3094" s="343">
        <v>3092</v>
      </c>
      <c r="M3094" s="345">
        <v>-40</v>
      </c>
      <c r="N3094" s="345">
        <v>-134.69999999999999</v>
      </c>
      <c r="O3094" s="345">
        <v>-94.7</v>
      </c>
    </row>
    <row r="3095" spans="1:15" x14ac:dyDescent="0.3">
      <c r="A3095" s="343">
        <v>3093</v>
      </c>
      <c r="B3095" s="344">
        <v>140</v>
      </c>
      <c r="C3095" s="344">
        <v>100</v>
      </c>
      <c r="D3095" s="344">
        <v>5.1999999999999886</v>
      </c>
      <c r="E3095" s="37"/>
      <c r="F3095" s="37"/>
      <c r="G3095" s="37"/>
      <c r="H3095" s="37"/>
      <c r="I3095" s="37"/>
      <c r="J3095" s="37"/>
      <c r="K3095" s="37"/>
      <c r="L3095" s="343">
        <v>3093</v>
      </c>
      <c r="M3095" s="345">
        <v>-40</v>
      </c>
      <c r="N3095" s="345">
        <v>-134.80000000000001</v>
      </c>
      <c r="O3095" s="345">
        <v>-94.800000000000011</v>
      </c>
    </row>
    <row r="3096" spans="1:15" x14ac:dyDescent="0.3">
      <c r="A3096" s="343">
        <v>3094</v>
      </c>
      <c r="B3096" s="344">
        <v>140</v>
      </c>
      <c r="C3096" s="344">
        <v>100</v>
      </c>
      <c r="D3096" s="344">
        <v>5.0999999999999943</v>
      </c>
      <c r="E3096" s="37"/>
      <c r="F3096" s="37"/>
      <c r="G3096" s="37"/>
      <c r="H3096" s="37"/>
      <c r="I3096" s="37"/>
      <c r="J3096" s="37"/>
      <c r="K3096" s="37"/>
      <c r="L3096" s="343">
        <v>3094</v>
      </c>
      <c r="M3096" s="345">
        <v>-40</v>
      </c>
      <c r="N3096" s="345">
        <v>-134.9</v>
      </c>
      <c r="O3096" s="345">
        <v>-94.9</v>
      </c>
    </row>
    <row r="3097" spans="1:15" x14ac:dyDescent="0.3">
      <c r="A3097" s="343">
        <v>3095</v>
      </c>
      <c r="B3097" s="344">
        <v>140</v>
      </c>
      <c r="C3097" s="344">
        <v>100</v>
      </c>
      <c r="D3097" s="344">
        <v>5</v>
      </c>
      <c r="E3097" s="37"/>
      <c r="F3097" s="37"/>
      <c r="G3097" s="37"/>
      <c r="H3097" s="37"/>
      <c r="I3097" s="37"/>
      <c r="J3097" s="37"/>
      <c r="K3097" s="37"/>
      <c r="L3097" s="343">
        <v>3095</v>
      </c>
      <c r="M3097" s="345">
        <v>-40</v>
      </c>
      <c r="N3097" s="345">
        <v>-135</v>
      </c>
      <c r="O3097" s="345">
        <v>-95</v>
      </c>
    </row>
    <row r="3098" spans="1:15" x14ac:dyDescent="0.3">
      <c r="A3098" s="343">
        <v>3096</v>
      </c>
      <c r="B3098" s="344">
        <v>140</v>
      </c>
      <c r="C3098" s="344">
        <v>100</v>
      </c>
      <c r="D3098" s="344">
        <v>4.8999999999999915</v>
      </c>
      <c r="E3098" s="37"/>
      <c r="F3098" s="37"/>
      <c r="G3098" s="37"/>
      <c r="H3098" s="37"/>
      <c r="I3098" s="37"/>
      <c r="J3098" s="37"/>
      <c r="K3098" s="37"/>
      <c r="L3098" s="343">
        <v>3096</v>
      </c>
      <c r="M3098" s="345">
        <v>-40</v>
      </c>
      <c r="N3098" s="345">
        <v>-135.10000000000002</v>
      </c>
      <c r="O3098" s="345">
        <v>-95.100000000000009</v>
      </c>
    </row>
    <row r="3099" spans="1:15" x14ac:dyDescent="0.3">
      <c r="A3099" s="343">
        <v>3097</v>
      </c>
      <c r="B3099" s="344">
        <v>140</v>
      </c>
      <c r="C3099" s="344">
        <v>100</v>
      </c>
      <c r="D3099" s="344">
        <v>4.7999999999999972</v>
      </c>
      <c r="E3099" s="37"/>
      <c r="F3099" s="37"/>
      <c r="G3099" s="37"/>
      <c r="H3099" s="37"/>
      <c r="I3099" s="37"/>
      <c r="J3099" s="37"/>
      <c r="K3099" s="37"/>
      <c r="L3099" s="343">
        <v>3097</v>
      </c>
      <c r="M3099" s="345">
        <v>-40</v>
      </c>
      <c r="N3099" s="345">
        <v>-135.19999999999999</v>
      </c>
      <c r="O3099" s="345">
        <v>-95.2</v>
      </c>
    </row>
    <row r="3100" spans="1:15" x14ac:dyDescent="0.3">
      <c r="A3100" s="343">
        <v>3098</v>
      </c>
      <c r="B3100" s="344">
        <v>140</v>
      </c>
      <c r="C3100" s="344">
        <v>100</v>
      </c>
      <c r="D3100" s="344">
        <v>4.6999999999999886</v>
      </c>
      <c r="E3100" s="37"/>
      <c r="F3100" s="37"/>
      <c r="G3100" s="37"/>
      <c r="H3100" s="37"/>
      <c r="I3100" s="37"/>
      <c r="J3100" s="37"/>
      <c r="K3100" s="37"/>
      <c r="L3100" s="343">
        <v>3098</v>
      </c>
      <c r="M3100" s="345">
        <v>-40</v>
      </c>
      <c r="N3100" s="345">
        <v>-135.30000000000001</v>
      </c>
      <c r="O3100" s="345">
        <v>-95.300000000000011</v>
      </c>
    </row>
    <row r="3101" spans="1:15" x14ac:dyDescent="0.3">
      <c r="A3101" s="343">
        <v>3099</v>
      </c>
      <c r="B3101" s="344">
        <v>140</v>
      </c>
      <c r="C3101" s="344">
        <v>100</v>
      </c>
      <c r="D3101" s="344">
        <v>4.5999999999999943</v>
      </c>
      <c r="E3101" s="37"/>
      <c r="F3101" s="37"/>
      <c r="G3101" s="37"/>
      <c r="H3101" s="37"/>
      <c r="I3101" s="37"/>
      <c r="J3101" s="37"/>
      <c r="K3101" s="37"/>
      <c r="L3101" s="343">
        <v>3099</v>
      </c>
      <c r="M3101" s="345">
        <v>-40</v>
      </c>
      <c r="N3101" s="345">
        <v>-135.4</v>
      </c>
      <c r="O3101" s="345">
        <v>-95.4</v>
      </c>
    </row>
    <row r="3102" spans="1:15" x14ac:dyDescent="0.3">
      <c r="A3102" s="343">
        <v>3100</v>
      </c>
      <c r="B3102" s="344">
        <v>140</v>
      </c>
      <c r="C3102" s="344">
        <v>100</v>
      </c>
      <c r="D3102" s="344">
        <v>4.5</v>
      </c>
      <c r="E3102" s="37"/>
      <c r="F3102" s="37"/>
      <c r="G3102" s="37"/>
      <c r="H3102" s="37"/>
      <c r="I3102" s="37"/>
      <c r="J3102" s="37"/>
      <c r="K3102" s="37"/>
      <c r="L3102" s="343">
        <v>3100</v>
      </c>
      <c r="M3102" s="345">
        <v>-40</v>
      </c>
      <c r="N3102" s="345">
        <v>-135.5</v>
      </c>
      <c r="O3102" s="345">
        <v>-95.5</v>
      </c>
    </row>
    <row r="3103" spans="1:15" x14ac:dyDescent="0.3">
      <c r="A3103" s="343">
        <v>3101</v>
      </c>
      <c r="B3103" s="344">
        <v>140</v>
      </c>
      <c r="C3103" s="344">
        <v>100</v>
      </c>
      <c r="D3103" s="344">
        <v>4.3999999999999915</v>
      </c>
      <c r="E3103" s="37"/>
      <c r="F3103" s="37"/>
      <c r="G3103" s="37"/>
      <c r="H3103" s="37"/>
      <c r="I3103" s="37"/>
      <c r="J3103" s="37"/>
      <c r="K3103" s="37"/>
      <c r="L3103" s="343">
        <v>3101</v>
      </c>
      <c r="M3103" s="345">
        <v>-40</v>
      </c>
      <c r="N3103" s="345">
        <v>-135.60000000000002</v>
      </c>
      <c r="O3103" s="345">
        <v>-95.600000000000009</v>
      </c>
    </row>
    <row r="3104" spans="1:15" x14ac:dyDescent="0.3">
      <c r="A3104" s="343">
        <v>3102</v>
      </c>
      <c r="B3104" s="344">
        <v>140</v>
      </c>
      <c r="C3104" s="344">
        <v>100</v>
      </c>
      <c r="D3104" s="344">
        <v>4.2999999999999972</v>
      </c>
      <c r="E3104" s="37"/>
      <c r="F3104" s="37"/>
      <c r="G3104" s="37"/>
      <c r="H3104" s="37"/>
      <c r="I3104" s="37"/>
      <c r="J3104" s="37"/>
      <c r="K3104" s="37"/>
      <c r="L3104" s="343">
        <v>3102</v>
      </c>
      <c r="M3104" s="345">
        <v>-40</v>
      </c>
      <c r="N3104" s="345">
        <v>-135.69999999999999</v>
      </c>
      <c r="O3104" s="345">
        <v>-95.7</v>
      </c>
    </row>
    <row r="3105" spans="1:15" x14ac:dyDescent="0.3">
      <c r="A3105" s="343">
        <v>3103</v>
      </c>
      <c r="B3105" s="344">
        <v>140</v>
      </c>
      <c r="C3105" s="344">
        <v>100</v>
      </c>
      <c r="D3105" s="344">
        <v>4.1999999999999886</v>
      </c>
      <c r="E3105" s="37"/>
      <c r="F3105" s="37"/>
      <c r="G3105" s="37"/>
      <c r="H3105" s="37"/>
      <c r="I3105" s="37"/>
      <c r="J3105" s="37"/>
      <c r="K3105" s="37"/>
      <c r="L3105" s="343">
        <v>3103</v>
      </c>
      <c r="M3105" s="345">
        <v>-40</v>
      </c>
      <c r="N3105" s="345">
        <v>-135.80000000000001</v>
      </c>
      <c r="O3105" s="345">
        <v>-95.800000000000011</v>
      </c>
    </row>
    <row r="3106" spans="1:15" x14ac:dyDescent="0.3">
      <c r="A3106" s="343">
        <v>3104</v>
      </c>
      <c r="B3106" s="344">
        <v>140</v>
      </c>
      <c r="C3106" s="344">
        <v>100</v>
      </c>
      <c r="D3106" s="344">
        <v>4.0999999999999943</v>
      </c>
      <c r="E3106" s="37"/>
      <c r="F3106" s="37"/>
      <c r="G3106" s="37"/>
      <c r="H3106" s="37"/>
      <c r="I3106" s="37"/>
      <c r="J3106" s="37"/>
      <c r="K3106" s="37"/>
      <c r="L3106" s="343">
        <v>3104</v>
      </c>
      <c r="M3106" s="345">
        <v>-40</v>
      </c>
      <c r="N3106" s="345">
        <v>-135.9</v>
      </c>
      <c r="O3106" s="345">
        <v>-95.9</v>
      </c>
    </row>
    <row r="3107" spans="1:15" x14ac:dyDescent="0.3">
      <c r="A3107" s="343">
        <v>3105</v>
      </c>
      <c r="B3107" s="344">
        <v>140</v>
      </c>
      <c r="C3107" s="344">
        <v>100</v>
      </c>
      <c r="D3107" s="344">
        <v>4</v>
      </c>
      <c r="E3107" s="37"/>
      <c r="F3107" s="37"/>
      <c r="G3107" s="37"/>
      <c r="H3107" s="37"/>
      <c r="I3107" s="37"/>
      <c r="J3107" s="37"/>
      <c r="K3107" s="37"/>
      <c r="L3107" s="343">
        <v>3105</v>
      </c>
      <c r="M3107" s="345">
        <v>-40</v>
      </c>
      <c r="N3107" s="345">
        <v>-136</v>
      </c>
      <c r="O3107" s="345">
        <v>-96</v>
      </c>
    </row>
    <row r="3108" spans="1:15" x14ac:dyDescent="0.3">
      <c r="A3108" s="343">
        <v>3106</v>
      </c>
      <c r="B3108" s="344">
        <v>140</v>
      </c>
      <c r="C3108" s="344">
        <v>100</v>
      </c>
      <c r="D3108" s="344">
        <v>3.8999999999999915</v>
      </c>
      <c r="E3108" s="37"/>
      <c r="F3108" s="37"/>
      <c r="G3108" s="37"/>
      <c r="H3108" s="37"/>
      <c r="I3108" s="37"/>
      <c r="J3108" s="37"/>
      <c r="K3108" s="37"/>
      <c r="L3108" s="343">
        <v>3106</v>
      </c>
      <c r="M3108" s="345">
        <v>-40</v>
      </c>
      <c r="N3108" s="345">
        <v>-136.10000000000002</v>
      </c>
      <c r="O3108" s="345">
        <v>-96.100000000000009</v>
      </c>
    </row>
    <row r="3109" spans="1:15" x14ac:dyDescent="0.3">
      <c r="A3109" s="343">
        <v>3107</v>
      </c>
      <c r="B3109" s="344">
        <v>140</v>
      </c>
      <c r="C3109" s="344">
        <v>100</v>
      </c>
      <c r="D3109" s="344">
        <v>3.7999999999999972</v>
      </c>
      <c r="E3109" s="37"/>
      <c r="F3109" s="37"/>
      <c r="G3109" s="37"/>
      <c r="H3109" s="37"/>
      <c r="I3109" s="37"/>
      <c r="J3109" s="37"/>
      <c r="K3109" s="37"/>
      <c r="L3109" s="343">
        <v>3107</v>
      </c>
      <c r="M3109" s="345">
        <v>-40</v>
      </c>
      <c r="N3109" s="345">
        <v>-136.19999999999999</v>
      </c>
      <c r="O3109" s="345">
        <v>-96.2</v>
      </c>
    </row>
    <row r="3110" spans="1:15" x14ac:dyDescent="0.3">
      <c r="A3110" s="343">
        <v>3108</v>
      </c>
      <c r="B3110" s="344">
        <v>140</v>
      </c>
      <c r="C3110" s="344">
        <v>100</v>
      </c>
      <c r="D3110" s="344">
        <v>3.6999999999999886</v>
      </c>
      <c r="E3110" s="37"/>
      <c r="F3110" s="37"/>
      <c r="G3110" s="37"/>
      <c r="H3110" s="37"/>
      <c r="I3110" s="37"/>
      <c r="J3110" s="37"/>
      <c r="K3110" s="37"/>
      <c r="L3110" s="343">
        <v>3108</v>
      </c>
      <c r="M3110" s="345">
        <v>-40</v>
      </c>
      <c r="N3110" s="345">
        <v>-136.30000000000001</v>
      </c>
      <c r="O3110" s="345">
        <v>-96.300000000000011</v>
      </c>
    </row>
    <row r="3111" spans="1:15" x14ac:dyDescent="0.3">
      <c r="A3111" s="343">
        <v>3109</v>
      </c>
      <c r="B3111" s="344">
        <v>140</v>
      </c>
      <c r="C3111" s="344">
        <v>100</v>
      </c>
      <c r="D3111" s="344">
        <v>3.5999999999999943</v>
      </c>
      <c r="E3111" s="37"/>
      <c r="F3111" s="37"/>
      <c r="G3111" s="37"/>
      <c r="H3111" s="37"/>
      <c r="I3111" s="37"/>
      <c r="J3111" s="37"/>
      <c r="K3111" s="37"/>
      <c r="L3111" s="343">
        <v>3109</v>
      </c>
      <c r="M3111" s="345">
        <v>-40</v>
      </c>
      <c r="N3111" s="345">
        <v>-136.4</v>
      </c>
      <c r="O3111" s="345">
        <v>-96.4</v>
      </c>
    </row>
    <row r="3112" spans="1:15" x14ac:dyDescent="0.3">
      <c r="A3112" s="343">
        <v>3110</v>
      </c>
      <c r="B3112" s="344">
        <v>140</v>
      </c>
      <c r="C3112" s="344">
        <v>100</v>
      </c>
      <c r="D3112" s="344">
        <v>3.5</v>
      </c>
      <c r="E3112" s="37"/>
      <c r="F3112" s="37"/>
      <c r="G3112" s="37"/>
      <c r="H3112" s="37"/>
      <c r="I3112" s="37"/>
      <c r="J3112" s="37"/>
      <c r="K3112" s="37"/>
      <c r="L3112" s="343">
        <v>3110</v>
      </c>
      <c r="M3112" s="345">
        <v>-40</v>
      </c>
      <c r="N3112" s="345">
        <v>-136.5</v>
      </c>
      <c r="O3112" s="345">
        <v>-96.5</v>
      </c>
    </row>
    <row r="3113" spans="1:15" x14ac:dyDescent="0.3">
      <c r="A3113" s="343">
        <v>3111</v>
      </c>
      <c r="B3113" s="344">
        <v>140</v>
      </c>
      <c r="C3113" s="344">
        <v>100</v>
      </c>
      <c r="D3113" s="344">
        <v>3.3999999999999915</v>
      </c>
      <c r="E3113" s="37"/>
      <c r="F3113" s="37"/>
      <c r="G3113" s="37"/>
      <c r="H3113" s="37"/>
      <c r="I3113" s="37"/>
      <c r="J3113" s="37"/>
      <c r="K3113" s="37"/>
      <c r="L3113" s="343">
        <v>3111</v>
      </c>
      <c r="M3113" s="345">
        <v>-40</v>
      </c>
      <c r="N3113" s="345">
        <v>-136.60000000000002</v>
      </c>
      <c r="O3113" s="345">
        <v>-96.600000000000009</v>
      </c>
    </row>
    <row r="3114" spans="1:15" x14ac:dyDescent="0.3">
      <c r="A3114" s="343">
        <v>3112</v>
      </c>
      <c r="B3114" s="344">
        <v>140</v>
      </c>
      <c r="C3114" s="344">
        <v>100</v>
      </c>
      <c r="D3114" s="344">
        <v>3.2999999999999972</v>
      </c>
      <c r="E3114" s="37"/>
      <c r="F3114" s="37"/>
      <c r="G3114" s="37"/>
      <c r="H3114" s="37"/>
      <c r="I3114" s="37"/>
      <c r="J3114" s="37"/>
      <c r="K3114" s="37"/>
      <c r="L3114" s="343">
        <v>3112</v>
      </c>
      <c r="M3114" s="345">
        <v>-40</v>
      </c>
      <c r="N3114" s="345">
        <v>-136.69999999999999</v>
      </c>
      <c r="O3114" s="345">
        <v>-96.7</v>
      </c>
    </row>
    <row r="3115" spans="1:15" x14ac:dyDescent="0.3">
      <c r="A3115" s="343">
        <v>3113</v>
      </c>
      <c r="B3115" s="344">
        <v>140</v>
      </c>
      <c r="C3115" s="344">
        <v>100</v>
      </c>
      <c r="D3115" s="344">
        <v>3.1999999999999886</v>
      </c>
      <c r="E3115" s="37"/>
      <c r="F3115" s="37"/>
      <c r="G3115" s="37"/>
      <c r="H3115" s="37"/>
      <c r="I3115" s="37"/>
      <c r="J3115" s="37"/>
      <c r="K3115" s="37"/>
      <c r="L3115" s="343">
        <v>3113</v>
      </c>
      <c r="M3115" s="345">
        <v>-40</v>
      </c>
      <c r="N3115" s="345">
        <v>-136.80000000000001</v>
      </c>
      <c r="O3115" s="345">
        <v>-96.800000000000011</v>
      </c>
    </row>
    <row r="3116" spans="1:15" x14ac:dyDescent="0.3">
      <c r="A3116" s="343">
        <v>3114</v>
      </c>
      <c r="B3116" s="344">
        <v>140</v>
      </c>
      <c r="C3116" s="344">
        <v>100</v>
      </c>
      <c r="D3116" s="344">
        <v>3.0999999999999943</v>
      </c>
      <c r="E3116" s="37"/>
      <c r="F3116" s="37"/>
      <c r="G3116" s="37"/>
      <c r="H3116" s="37"/>
      <c r="I3116" s="37"/>
      <c r="J3116" s="37"/>
      <c r="K3116" s="37"/>
      <c r="L3116" s="343">
        <v>3114</v>
      </c>
      <c r="M3116" s="345">
        <v>-40</v>
      </c>
      <c r="N3116" s="345">
        <v>-136.9</v>
      </c>
      <c r="O3116" s="345">
        <v>-96.9</v>
      </c>
    </row>
    <row r="3117" spans="1:15" x14ac:dyDescent="0.3">
      <c r="A3117" s="343">
        <v>3115</v>
      </c>
      <c r="B3117" s="344">
        <v>140</v>
      </c>
      <c r="C3117" s="344">
        <v>100</v>
      </c>
      <c r="D3117" s="344">
        <v>3</v>
      </c>
      <c r="E3117" s="37"/>
      <c r="F3117" s="37"/>
      <c r="G3117" s="37"/>
      <c r="H3117" s="37"/>
      <c r="I3117" s="37"/>
      <c r="J3117" s="37"/>
      <c r="K3117" s="37"/>
      <c r="L3117" s="343">
        <v>3115</v>
      </c>
      <c r="M3117" s="345">
        <v>-40</v>
      </c>
      <c r="N3117" s="345">
        <v>-137</v>
      </c>
      <c r="O3117" s="345">
        <v>-97</v>
      </c>
    </row>
    <row r="3118" spans="1:15" x14ac:dyDescent="0.3">
      <c r="A3118" s="343">
        <v>3116</v>
      </c>
      <c r="B3118" s="344">
        <v>140</v>
      </c>
      <c r="C3118" s="344">
        <v>100</v>
      </c>
      <c r="D3118" s="344">
        <v>2.8999999999999915</v>
      </c>
      <c r="E3118" s="37"/>
      <c r="F3118" s="37"/>
      <c r="G3118" s="37"/>
      <c r="H3118" s="37"/>
      <c r="I3118" s="37"/>
      <c r="J3118" s="37"/>
      <c r="K3118" s="37"/>
      <c r="L3118" s="343">
        <v>3116</v>
      </c>
      <c r="M3118" s="345">
        <v>-40</v>
      </c>
      <c r="N3118" s="345">
        <v>-137.10000000000002</v>
      </c>
      <c r="O3118" s="345">
        <v>-97.100000000000009</v>
      </c>
    </row>
    <row r="3119" spans="1:15" x14ac:dyDescent="0.3">
      <c r="A3119" s="343">
        <v>3117</v>
      </c>
      <c r="B3119" s="344">
        <v>140</v>
      </c>
      <c r="C3119" s="344">
        <v>100</v>
      </c>
      <c r="D3119" s="344">
        <v>2.7999999999999972</v>
      </c>
      <c r="E3119" s="37"/>
      <c r="F3119" s="37"/>
      <c r="G3119" s="37"/>
      <c r="H3119" s="37"/>
      <c r="I3119" s="37"/>
      <c r="J3119" s="37"/>
      <c r="K3119" s="37"/>
      <c r="L3119" s="343">
        <v>3117</v>
      </c>
      <c r="M3119" s="345">
        <v>-40</v>
      </c>
      <c r="N3119" s="345">
        <v>-137.19999999999999</v>
      </c>
      <c r="O3119" s="345">
        <v>-97.2</v>
      </c>
    </row>
    <row r="3120" spans="1:15" x14ac:dyDescent="0.3">
      <c r="A3120" s="343">
        <v>3118</v>
      </c>
      <c r="B3120" s="344">
        <v>140</v>
      </c>
      <c r="C3120" s="344">
        <v>100</v>
      </c>
      <c r="D3120" s="344">
        <v>2.6999999999999886</v>
      </c>
      <c r="E3120" s="37"/>
      <c r="F3120" s="37"/>
      <c r="G3120" s="37"/>
      <c r="H3120" s="37"/>
      <c r="I3120" s="37"/>
      <c r="J3120" s="37"/>
      <c r="K3120" s="37"/>
      <c r="L3120" s="343">
        <v>3118</v>
      </c>
      <c r="M3120" s="345">
        <v>-40</v>
      </c>
      <c r="N3120" s="345">
        <v>-137.30000000000001</v>
      </c>
      <c r="O3120" s="345">
        <v>-97.300000000000011</v>
      </c>
    </row>
    <row r="3121" spans="1:15" x14ac:dyDescent="0.3">
      <c r="A3121" s="343">
        <v>3119</v>
      </c>
      <c r="B3121" s="344">
        <v>140</v>
      </c>
      <c r="C3121" s="344">
        <v>100</v>
      </c>
      <c r="D3121" s="344">
        <v>2.5999999999999943</v>
      </c>
      <c r="E3121" s="37"/>
      <c r="F3121" s="37"/>
      <c r="G3121" s="37"/>
      <c r="H3121" s="37"/>
      <c r="I3121" s="37"/>
      <c r="J3121" s="37"/>
      <c r="K3121" s="37"/>
      <c r="L3121" s="343">
        <v>3119</v>
      </c>
      <c r="M3121" s="345">
        <v>-40</v>
      </c>
      <c r="N3121" s="345">
        <v>-137.4</v>
      </c>
      <c r="O3121" s="345">
        <v>-97.4</v>
      </c>
    </row>
    <row r="3122" spans="1:15" x14ac:dyDescent="0.3">
      <c r="A3122" s="343">
        <v>3120</v>
      </c>
      <c r="B3122" s="344">
        <v>140</v>
      </c>
      <c r="C3122" s="344">
        <v>100</v>
      </c>
      <c r="D3122" s="344">
        <v>2.5</v>
      </c>
      <c r="E3122" s="37"/>
      <c r="F3122" s="37"/>
      <c r="G3122" s="37"/>
      <c r="H3122" s="37"/>
      <c r="I3122" s="37"/>
      <c r="J3122" s="37"/>
      <c r="K3122" s="37"/>
      <c r="L3122" s="343">
        <v>3120</v>
      </c>
      <c r="M3122" s="345">
        <v>-40</v>
      </c>
      <c r="N3122" s="345">
        <v>-137.5</v>
      </c>
      <c r="O3122" s="345">
        <v>-97.5</v>
      </c>
    </row>
    <row r="3123" spans="1:15" x14ac:dyDescent="0.3">
      <c r="A3123" s="343">
        <v>3121</v>
      </c>
      <c r="B3123" s="344">
        <v>140</v>
      </c>
      <c r="C3123" s="344">
        <v>100</v>
      </c>
      <c r="D3123" s="344">
        <v>2.3999999999999915</v>
      </c>
      <c r="E3123" s="37"/>
      <c r="F3123" s="37"/>
      <c r="G3123" s="37"/>
      <c r="H3123" s="37"/>
      <c r="I3123" s="37"/>
      <c r="J3123" s="37"/>
      <c r="K3123" s="37"/>
      <c r="L3123" s="343">
        <v>3121</v>
      </c>
      <c r="M3123" s="345">
        <v>-40</v>
      </c>
      <c r="N3123" s="345">
        <v>-137.60000000000002</v>
      </c>
      <c r="O3123" s="345">
        <v>-97.600000000000009</v>
      </c>
    </row>
    <row r="3124" spans="1:15" x14ac:dyDescent="0.3">
      <c r="A3124" s="343">
        <v>3122</v>
      </c>
      <c r="B3124" s="344">
        <v>140</v>
      </c>
      <c r="C3124" s="344">
        <v>100</v>
      </c>
      <c r="D3124" s="344">
        <v>2.2999999999999972</v>
      </c>
      <c r="E3124" s="37"/>
      <c r="F3124" s="37"/>
      <c r="G3124" s="37"/>
      <c r="H3124" s="37"/>
      <c r="I3124" s="37"/>
      <c r="J3124" s="37"/>
      <c r="K3124" s="37"/>
      <c r="L3124" s="343">
        <v>3122</v>
      </c>
      <c r="M3124" s="345">
        <v>-40</v>
      </c>
      <c r="N3124" s="345">
        <v>-137.69999999999999</v>
      </c>
      <c r="O3124" s="345">
        <v>-97.7</v>
      </c>
    </row>
    <row r="3125" spans="1:15" x14ac:dyDescent="0.3">
      <c r="A3125" s="343">
        <v>3123</v>
      </c>
      <c r="B3125" s="344">
        <v>140</v>
      </c>
      <c r="C3125" s="344">
        <v>100</v>
      </c>
      <c r="D3125" s="344">
        <v>2.1999999999999886</v>
      </c>
      <c r="E3125" s="37"/>
      <c r="F3125" s="37"/>
      <c r="G3125" s="37"/>
      <c r="H3125" s="37"/>
      <c r="I3125" s="37"/>
      <c r="J3125" s="37"/>
      <c r="K3125" s="37"/>
      <c r="L3125" s="343">
        <v>3123</v>
      </c>
      <c r="M3125" s="345">
        <v>-40</v>
      </c>
      <c r="N3125" s="345">
        <v>-137.80000000000001</v>
      </c>
      <c r="O3125" s="345">
        <v>-97.800000000000011</v>
      </c>
    </row>
    <row r="3126" spans="1:15" x14ac:dyDescent="0.3">
      <c r="A3126" s="343">
        <v>3124</v>
      </c>
      <c r="B3126" s="344">
        <v>140</v>
      </c>
      <c r="C3126" s="344">
        <v>100</v>
      </c>
      <c r="D3126" s="344">
        <v>2.0999999999999943</v>
      </c>
      <c r="E3126" s="37"/>
      <c r="F3126" s="37"/>
      <c r="G3126" s="37"/>
      <c r="H3126" s="37"/>
      <c r="I3126" s="37"/>
      <c r="J3126" s="37"/>
      <c r="K3126" s="37"/>
      <c r="L3126" s="343">
        <v>3124</v>
      </c>
      <c r="M3126" s="345">
        <v>-40</v>
      </c>
      <c r="N3126" s="345">
        <v>-137.9</v>
      </c>
      <c r="O3126" s="345">
        <v>-97.9</v>
      </c>
    </row>
    <row r="3127" spans="1:15" x14ac:dyDescent="0.3">
      <c r="A3127" s="343">
        <v>3125</v>
      </c>
      <c r="B3127" s="344">
        <v>140</v>
      </c>
      <c r="C3127" s="344">
        <v>100</v>
      </c>
      <c r="D3127" s="344">
        <v>2</v>
      </c>
      <c r="E3127" s="37"/>
      <c r="F3127" s="37"/>
      <c r="G3127" s="37"/>
      <c r="H3127" s="37"/>
      <c r="I3127" s="37"/>
      <c r="J3127" s="37"/>
      <c r="K3127" s="37"/>
      <c r="L3127" s="343">
        <v>3125</v>
      </c>
      <c r="M3127" s="345">
        <v>-40</v>
      </c>
      <c r="N3127" s="345">
        <v>-138</v>
      </c>
      <c r="O3127" s="345">
        <v>-98</v>
      </c>
    </row>
    <row r="3128" spans="1:15" x14ac:dyDescent="0.3">
      <c r="A3128" s="343">
        <v>3126</v>
      </c>
      <c r="B3128" s="344">
        <v>140</v>
      </c>
      <c r="C3128" s="344">
        <v>100</v>
      </c>
      <c r="D3128" s="344">
        <v>1.8999999999999915</v>
      </c>
      <c r="E3128" s="37"/>
      <c r="F3128" s="37"/>
      <c r="G3128" s="37"/>
      <c r="H3128" s="37"/>
      <c r="I3128" s="37"/>
      <c r="J3128" s="37"/>
      <c r="K3128" s="37"/>
      <c r="L3128" s="343">
        <v>3126</v>
      </c>
      <c r="M3128" s="345">
        <v>-40</v>
      </c>
      <c r="N3128" s="345">
        <v>-138.10000000000002</v>
      </c>
      <c r="O3128" s="345">
        <v>-98.100000000000009</v>
      </c>
    </row>
    <row r="3129" spans="1:15" x14ac:dyDescent="0.3">
      <c r="A3129" s="343">
        <v>3127</v>
      </c>
      <c r="B3129" s="344">
        <v>140</v>
      </c>
      <c r="C3129" s="344">
        <v>100</v>
      </c>
      <c r="D3129" s="344">
        <v>1.7999999999999972</v>
      </c>
      <c r="E3129" s="37"/>
      <c r="F3129" s="37"/>
      <c r="G3129" s="37"/>
      <c r="H3129" s="37"/>
      <c r="I3129" s="37"/>
      <c r="J3129" s="37"/>
      <c r="K3129" s="37"/>
      <c r="L3129" s="343">
        <v>3127</v>
      </c>
      <c r="M3129" s="345">
        <v>-40</v>
      </c>
      <c r="N3129" s="345">
        <v>-138.19999999999999</v>
      </c>
      <c r="O3129" s="345">
        <v>-98.2</v>
      </c>
    </row>
    <row r="3130" spans="1:15" x14ac:dyDescent="0.3">
      <c r="A3130" s="343">
        <v>3128</v>
      </c>
      <c r="B3130" s="344">
        <v>140</v>
      </c>
      <c r="C3130" s="344">
        <v>100</v>
      </c>
      <c r="D3130" s="344">
        <v>1.6999999999999886</v>
      </c>
      <c r="E3130" s="37"/>
      <c r="F3130" s="37"/>
      <c r="G3130" s="37"/>
      <c r="H3130" s="37"/>
      <c r="I3130" s="37"/>
      <c r="J3130" s="37"/>
      <c r="K3130" s="37"/>
      <c r="L3130" s="343">
        <v>3128</v>
      </c>
      <c r="M3130" s="345">
        <v>-40</v>
      </c>
      <c r="N3130" s="345">
        <v>-138.30000000000001</v>
      </c>
      <c r="O3130" s="345">
        <v>-98.300000000000011</v>
      </c>
    </row>
    <row r="3131" spans="1:15" x14ac:dyDescent="0.3">
      <c r="A3131" s="343">
        <v>3129</v>
      </c>
      <c r="B3131" s="344">
        <v>140</v>
      </c>
      <c r="C3131" s="344">
        <v>100</v>
      </c>
      <c r="D3131" s="344">
        <v>1.5999999999999943</v>
      </c>
      <c r="E3131" s="37"/>
      <c r="F3131" s="37"/>
      <c r="G3131" s="37"/>
      <c r="H3131" s="37"/>
      <c r="I3131" s="37"/>
      <c r="J3131" s="37"/>
      <c r="K3131" s="37"/>
      <c r="L3131" s="343">
        <v>3129</v>
      </c>
      <c r="M3131" s="345">
        <v>-40</v>
      </c>
      <c r="N3131" s="345">
        <v>-138.4</v>
      </c>
      <c r="O3131" s="345">
        <v>-98.4</v>
      </c>
    </row>
    <row r="3132" spans="1:15" x14ac:dyDescent="0.3">
      <c r="A3132" s="343">
        <v>3130</v>
      </c>
      <c r="B3132" s="344">
        <v>140</v>
      </c>
      <c r="C3132" s="344">
        <v>100</v>
      </c>
      <c r="D3132" s="344">
        <v>1.5</v>
      </c>
      <c r="E3132" s="37"/>
      <c r="F3132" s="37"/>
      <c r="G3132" s="37"/>
      <c r="H3132" s="37"/>
      <c r="I3132" s="37"/>
      <c r="J3132" s="37"/>
      <c r="K3132" s="37"/>
      <c r="L3132" s="343">
        <v>3130</v>
      </c>
      <c r="M3132" s="345">
        <v>-40</v>
      </c>
      <c r="N3132" s="345">
        <v>-138.5</v>
      </c>
      <c r="O3132" s="345">
        <v>-98.5</v>
      </c>
    </row>
    <row r="3133" spans="1:15" x14ac:dyDescent="0.3">
      <c r="A3133" s="343">
        <v>3131</v>
      </c>
      <c r="B3133" s="344">
        <v>140</v>
      </c>
      <c r="C3133" s="344">
        <v>100</v>
      </c>
      <c r="D3133" s="344">
        <v>1.3999999999999915</v>
      </c>
      <c r="E3133" s="37"/>
      <c r="F3133" s="37"/>
      <c r="G3133" s="37"/>
      <c r="H3133" s="37"/>
      <c r="I3133" s="37"/>
      <c r="J3133" s="37"/>
      <c r="K3133" s="37"/>
      <c r="L3133" s="343">
        <v>3131</v>
      </c>
      <c r="M3133" s="345">
        <v>-40</v>
      </c>
      <c r="N3133" s="345">
        <v>-138.60000000000002</v>
      </c>
      <c r="O3133" s="345">
        <v>-98.600000000000009</v>
      </c>
    </row>
    <row r="3134" spans="1:15" x14ac:dyDescent="0.3">
      <c r="A3134" s="343">
        <v>3132</v>
      </c>
      <c r="B3134" s="344">
        <v>140</v>
      </c>
      <c r="C3134" s="344">
        <v>100</v>
      </c>
      <c r="D3134" s="344">
        <v>1.2999999999999972</v>
      </c>
      <c r="E3134" s="37"/>
      <c r="F3134" s="37"/>
      <c r="G3134" s="37"/>
      <c r="H3134" s="37"/>
      <c r="I3134" s="37"/>
      <c r="J3134" s="37"/>
      <c r="K3134" s="37"/>
      <c r="L3134" s="343">
        <v>3132</v>
      </c>
      <c r="M3134" s="345">
        <v>-40</v>
      </c>
      <c r="N3134" s="345">
        <v>-138.69999999999999</v>
      </c>
      <c r="O3134" s="345">
        <v>-98.7</v>
      </c>
    </row>
    <row r="3135" spans="1:15" x14ac:dyDescent="0.3">
      <c r="A3135" s="343">
        <v>3133</v>
      </c>
      <c r="B3135" s="344">
        <v>140</v>
      </c>
      <c r="C3135" s="344">
        <v>100</v>
      </c>
      <c r="D3135" s="344">
        <v>1.1999999999999886</v>
      </c>
      <c r="E3135" s="37"/>
      <c r="F3135" s="37"/>
      <c r="G3135" s="37"/>
      <c r="H3135" s="37"/>
      <c r="I3135" s="37"/>
      <c r="J3135" s="37"/>
      <c r="K3135" s="37"/>
      <c r="L3135" s="343">
        <v>3133</v>
      </c>
      <c r="M3135" s="345">
        <v>-40</v>
      </c>
      <c r="N3135" s="345">
        <v>-138.80000000000001</v>
      </c>
      <c r="O3135" s="345">
        <v>-98.800000000000011</v>
      </c>
    </row>
    <row r="3136" spans="1:15" x14ac:dyDescent="0.3">
      <c r="A3136" s="343">
        <v>3134</v>
      </c>
      <c r="B3136" s="344">
        <v>140</v>
      </c>
      <c r="C3136" s="344">
        <v>100</v>
      </c>
      <c r="D3136" s="344">
        <v>1.0999999999999943</v>
      </c>
      <c r="E3136" s="37"/>
      <c r="F3136" s="37"/>
      <c r="G3136" s="37"/>
      <c r="H3136" s="37"/>
      <c r="I3136" s="37"/>
      <c r="J3136" s="37"/>
      <c r="K3136" s="37"/>
      <c r="L3136" s="343">
        <v>3134</v>
      </c>
      <c r="M3136" s="345">
        <v>-40</v>
      </c>
      <c r="N3136" s="345">
        <v>-138.9</v>
      </c>
      <c r="O3136" s="345">
        <v>-98.9</v>
      </c>
    </row>
    <row r="3137" spans="1:15" x14ac:dyDescent="0.3">
      <c r="A3137" s="343">
        <v>3135</v>
      </c>
      <c r="B3137" s="344">
        <v>140</v>
      </c>
      <c r="C3137" s="344">
        <v>100</v>
      </c>
      <c r="D3137" s="344">
        <v>1</v>
      </c>
      <c r="E3137" s="37"/>
      <c r="F3137" s="37"/>
      <c r="G3137" s="37"/>
      <c r="H3137" s="37"/>
      <c r="I3137" s="37"/>
      <c r="J3137" s="37"/>
      <c r="K3137" s="37"/>
      <c r="L3137" s="343">
        <v>3135</v>
      </c>
      <c r="M3137" s="345">
        <v>-40</v>
      </c>
      <c r="N3137" s="345">
        <v>-139</v>
      </c>
      <c r="O3137" s="345">
        <v>-99</v>
      </c>
    </row>
    <row r="3138" spans="1:15" x14ac:dyDescent="0.3">
      <c r="A3138" s="343">
        <v>3136</v>
      </c>
      <c r="B3138" s="344">
        <v>140</v>
      </c>
      <c r="C3138" s="344">
        <v>100</v>
      </c>
      <c r="D3138" s="344">
        <v>0.89999999999999147</v>
      </c>
      <c r="E3138" s="37"/>
      <c r="F3138" s="37"/>
      <c r="G3138" s="37"/>
      <c r="H3138" s="37"/>
      <c r="I3138" s="37"/>
      <c r="J3138" s="37"/>
      <c r="K3138" s="37"/>
      <c r="L3138" s="343">
        <v>3136</v>
      </c>
      <c r="M3138" s="345">
        <v>-40</v>
      </c>
      <c r="N3138" s="345">
        <v>-139.10000000000002</v>
      </c>
      <c r="O3138" s="345">
        <v>-99.100000000000009</v>
      </c>
    </row>
    <row r="3139" spans="1:15" x14ac:dyDescent="0.3">
      <c r="A3139" s="343">
        <v>3137</v>
      </c>
      <c r="B3139" s="344">
        <v>140</v>
      </c>
      <c r="C3139" s="344">
        <v>100</v>
      </c>
      <c r="D3139" s="344">
        <v>0.79999999999999716</v>
      </c>
      <c r="E3139" s="37"/>
      <c r="F3139" s="37"/>
      <c r="G3139" s="37"/>
      <c r="H3139" s="37"/>
      <c r="I3139" s="37"/>
      <c r="J3139" s="37"/>
      <c r="K3139" s="37"/>
      <c r="L3139" s="343">
        <v>3137</v>
      </c>
      <c r="M3139" s="345">
        <v>-40</v>
      </c>
      <c r="N3139" s="345">
        <v>-139.19999999999999</v>
      </c>
      <c r="O3139" s="345">
        <v>-99.2</v>
      </c>
    </row>
    <row r="3140" spans="1:15" x14ac:dyDescent="0.3">
      <c r="A3140" s="343">
        <v>3138</v>
      </c>
      <c r="B3140" s="344">
        <v>140</v>
      </c>
      <c r="C3140" s="344">
        <v>100</v>
      </c>
      <c r="D3140" s="344">
        <v>0.69999999999998863</v>
      </c>
      <c r="E3140" s="37"/>
      <c r="F3140" s="37"/>
      <c r="G3140" s="37"/>
      <c r="H3140" s="37"/>
      <c r="I3140" s="37"/>
      <c r="J3140" s="37"/>
      <c r="K3140" s="37"/>
      <c r="L3140" s="343">
        <v>3138</v>
      </c>
      <c r="M3140" s="345">
        <v>-40</v>
      </c>
      <c r="N3140" s="345">
        <v>-139.30000000000001</v>
      </c>
      <c r="O3140" s="345">
        <v>-99.300000000000011</v>
      </c>
    </row>
    <row r="3141" spans="1:15" x14ac:dyDescent="0.3">
      <c r="A3141" s="343">
        <v>3139</v>
      </c>
      <c r="B3141" s="344">
        <v>140</v>
      </c>
      <c r="C3141" s="344">
        <v>100</v>
      </c>
      <c r="D3141" s="344">
        <v>0.59999999999999432</v>
      </c>
      <c r="E3141" s="37"/>
      <c r="F3141" s="37"/>
      <c r="G3141" s="37"/>
      <c r="H3141" s="37"/>
      <c r="I3141" s="37"/>
      <c r="J3141" s="37"/>
      <c r="K3141" s="37"/>
      <c r="L3141" s="343">
        <v>3139</v>
      </c>
      <c r="M3141" s="345">
        <v>-40</v>
      </c>
      <c r="N3141" s="345">
        <v>-139.4</v>
      </c>
      <c r="O3141" s="345">
        <v>-99.4</v>
      </c>
    </row>
    <row r="3142" spans="1:15" x14ac:dyDescent="0.3">
      <c r="A3142" s="343">
        <v>3140</v>
      </c>
      <c r="B3142" s="344">
        <v>140</v>
      </c>
      <c r="C3142" s="344">
        <v>100</v>
      </c>
      <c r="D3142" s="344">
        <v>0.5</v>
      </c>
      <c r="E3142" s="37"/>
      <c r="F3142" s="37"/>
      <c r="G3142" s="37"/>
      <c r="H3142" s="37"/>
      <c r="I3142" s="37"/>
      <c r="J3142" s="37"/>
      <c r="K3142" s="37"/>
      <c r="L3142" s="343">
        <v>3140</v>
      </c>
      <c r="M3142" s="345">
        <v>-40</v>
      </c>
      <c r="N3142" s="345">
        <v>-139.5</v>
      </c>
      <c r="O3142" s="345">
        <v>-99.5</v>
      </c>
    </row>
    <row r="3143" spans="1:15" x14ac:dyDescent="0.3">
      <c r="A3143" s="343">
        <v>3141</v>
      </c>
      <c r="B3143" s="344">
        <v>140</v>
      </c>
      <c r="C3143" s="344">
        <v>100</v>
      </c>
      <c r="D3143" s="344">
        <v>0.39999999999999147</v>
      </c>
      <c r="E3143" s="37"/>
      <c r="F3143" s="37"/>
      <c r="G3143" s="37"/>
      <c r="H3143" s="37"/>
      <c r="I3143" s="37"/>
      <c r="J3143" s="37"/>
      <c r="K3143" s="37"/>
      <c r="L3143" s="343">
        <v>3141</v>
      </c>
      <c r="M3143" s="345">
        <v>-40</v>
      </c>
      <c r="N3143" s="345">
        <v>-139.60000000000002</v>
      </c>
      <c r="O3143" s="345">
        <v>-99.600000000000009</v>
      </c>
    </row>
    <row r="3144" spans="1:15" x14ac:dyDescent="0.3">
      <c r="A3144" s="343">
        <v>3142</v>
      </c>
      <c r="B3144" s="344">
        <v>140</v>
      </c>
      <c r="C3144" s="344">
        <v>100</v>
      </c>
      <c r="D3144" s="344">
        <v>0.29999999999999716</v>
      </c>
      <c r="E3144" s="37"/>
      <c r="F3144" s="37"/>
      <c r="G3144" s="37"/>
      <c r="H3144" s="37"/>
      <c r="I3144" s="37"/>
      <c r="J3144" s="37"/>
      <c r="K3144" s="37"/>
      <c r="L3144" s="343">
        <v>3142</v>
      </c>
      <c r="M3144" s="345">
        <v>-40</v>
      </c>
      <c r="N3144" s="345">
        <v>-139.69999999999999</v>
      </c>
      <c r="O3144" s="345">
        <v>-99.7</v>
      </c>
    </row>
    <row r="3145" spans="1:15" x14ac:dyDescent="0.3">
      <c r="A3145" s="343">
        <v>3143</v>
      </c>
      <c r="B3145" s="344">
        <v>140</v>
      </c>
      <c r="C3145" s="344">
        <v>100</v>
      </c>
      <c r="D3145" s="344">
        <v>0.19999999999998863</v>
      </c>
      <c r="E3145" s="37"/>
      <c r="F3145" s="37"/>
      <c r="G3145" s="37"/>
      <c r="H3145" s="37"/>
      <c r="I3145" s="37"/>
      <c r="J3145" s="37"/>
      <c r="K3145" s="37"/>
      <c r="L3145" s="343">
        <v>3143</v>
      </c>
      <c r="M3145" s="345">
        <v>-40</v>
      </c>
      <c r="N3145" s="345">
        <v>-139.80000000000001</v>
      </c>
      <c r="O3145" s="345">
        <v>-99.800000000000011</v>
      </c>
    </row>
    <row r="3146" spans="1:15" x14ac:dyDescent="0.3">
      <c r="A3146" s="343">
        <v>3144</v>
      </c>
      <c r="B3146" s="344">
        <v>140</v>
      </c>
      <c r="C3146" s="344">
        <v>100</v>
      </c>
      <c r="D3146" s="344">
        <v>9.9999999999994316E-2</v>
      </c>
      <c r="E3146" s="37"/>
      <c r="F3146" s="37"/>
      <c r="G3146" s="37"/>
      <c r="H3146" s="37"/>
      <c r="I3146" s="37"/>
      <c r="J3146" s="37"/>
      <c r="K3146" s="37"/>
      <c r="L3146" s="343">
        <v>3144</v>
      </c>
      <c r="M3146" s="345">
        <v>-40</v>
      </c>
      <c r="N3146" s="345">
        <v>-139.9</v>
      </c>
      <c r="O3146" s="345">
        <v>-99.9</v>
      </c>
    </row>
    <row r="3147" spans="1:15" x14ac:dyDescent="0.3">
      <c r="A3147" s="343">
        <v>3145</v>
      </c>
      <c r="B3147" s="344">
        <v>140</v>
      </c>
      <c r="C3147" s="344">
        <v>100</v>
      </c>
      <c r="D3147" s="344">
        <v>0</v>
      </c>
      <c r="E3147" s="37"/>
      <c r="F3147" s="37"/>
      <c r="G3147" s="37"/>
      <c r="H3147" s="37"/>
      <c r="I3147" s="37"/>
      <c r="J3147" s="37"/>
      <c r="K3147" s="37"/>
      <c r="L3147" s="343">
        <v>3145</v>
      </c>
      <c r="M3147" s="345">
        <v>-40</v>
      </c>
      <c r="N3147" s="345">
        <v>-140</v>
      </c>
      <c r="O3147" s="345">
        <v>-100</v>
      </c>
    </row>
    <row r="3148" spans="1:15" x14ac:dyDescent="0.3">
      <c r="A3148" s="343">
        <v>3146</v>
      </c>
      <c r="B3148" s="344">
        <v>140</v>
      </c>
      <c r="C3148" s="344">
        <v>100</v>
      </c>
      <c r="D3148" s="344">
        <v>0</v>
      </c>
      <c r="E3148" s="37"/>
      <c r="F3148" s="37"/>
      <c r="G3148" s="37"/>
      <c r="H3148" s="37"/>
      <c r="I3148" s="37"/>
      <c r="J3148" s="37"/>
      <c r="K3148" s="37"/>
      <c r="L3148" s="343">
        <v>3146</v>
      </c>
      <c r="M3148" s="345">
        <v>-40</v>
      </c>
      <c r="N3148" s="345">
        <v>-140</v>
      </c>
      <c r="O3148" s="345">
        <v>-100</v>
      </c>
    </row>
    <row r="3149" spans="1:15" x14ac:dyDescent="0.3">
      <c r="A3149" s="343">
        <v>3147</v>
      </c>
      <c r="B3149" s="344">
        <v>140</v>
      </c>
      <c r="C3149" s="344">
        <v>100</v>
      </c>
      <c r="D3149" s="344">
        <v>0</v>
      </c>
      <c r="E3149" s="37"/>
      <c r="F3149" s="37"/>
      <c r="G3149" s="37"/>
      <c r="H3149" s="37"/>
      <c r="I3149" s="37"/>
      <c r="J3149" s="37"/>
      <c r="K3149" s="37"/>
      <c r="L3149" s="343">
        <v>3147</v>
      </c>
      <c r="M3149" s="345">
        <v>-40</v>
      </c>
      <c r="N3149" s="345">
        <v>-140</v>
      </c>
      <c r="O3149" s="345">
        <v>-100</v>
      </c>
    </row>
    <row r="3150" spans="1:15" x14ac:dyDescent="0.3">
      <c r="A3150" s="343">
        <v>3148</v>
      </c>
      <c r="B3150" s="344">
        <v>140</v>
      </c>
      <c r="C3150" s="344">
        <v>100</v>
      </c>
      <c r="D3150" s="344">
        <v>0</v>
      </c>
      <c r="E3150" s="37"/>
      <c r="F3150" s="37"/>
      <c r="G3150" s="37"/>
      <c r="H3150" s="37"/>
      <c r="I3150" s="37"/>
      <c r="J3150" s="37"/>
      <c r="K3150" s="37"/>
      <c r="L3150" s="343">
        <v>3148</v>
      </c>
      <c r="M3150" s="345">
        <v>-40</v>
      </c>
      <c r="N3150" s="345">
        <v>-140</v>
      </c>
      <c r="O3150" s="345">
        <v>-100</v>
      </c>
    </row>
    <row r="3151" spans="1:15" x14ac:dyDescent="0.3">
      <c r="A3151" s="343">
        <v>3149</v>
      </c>
      <c r="B3151" s="344">
        <v>140</v>
      </c>
      <c r="C3151" s="344">
        <v>100</v>
      </c>
      <c r="D3151" s="344">
        <v>0</v>
      </c>
      <c r="E3151" s="37"/>
      <c r="F3151" s="37"/>
      <c r="G3151" s="37"/>
      <c r="H3151" s="37"/>
      <c r="I3151" s="37"/>
      <c r="J3151" s="37"/>
      <c r="K3151" s="37"/>
      <c r="L3151" s="343">
        <v>3149</v>
      </c>
      <c r="M3151" s="345">
        <v>-40</v>
      </c>
      <c r="N3151" s="345">
        <v>-140</v>
      </c>
      <c r="O3151" s="345">
        <v>-100</v>
      </c>
    </row>
    <row r="3152" spans="1:15" x14ac:dyDescent="0.3">
      <c r="A3152" s="343">
        <v>3150</v>
      </c>
      <c r="B3152" s="344">
        <v>140</v>
      </c>
      <c r="C3152" s="344">
        <v>100</v>
      </c>
      <c r="D3152" s="344">
        <v>0</v>
      </c>
      <c r="E3152" s="37"/>
      <c r="F3152" s="37"/>
      <c r="G3152" s="37"/>
      <c r="H3152" s="37"/>
      <c r="I3152" s="37"/>
      <c r="J3152" s="37"/>
      <c r="K3152" s="37"/>
      <c r="L3152" s="343">
        <v>3150</v>
      </c>
      <c r="M3152" s="345">
        <v>-40</v>
      </c>
      <c r="N3152" s="345">
        <v>-140</v>
      </c>
      <c r="O3152" s="345">
        <v>-100</v>
      </c>
    </row>
    <row r="3153" spans="1:15" x14ac:dyDescent="0.3">
      <c r="A3153" s="343">
        <v>3151</v>
      </c>
      <c r="B3153" s="344">
        <v>140</v>
      </c>
      <c r="C3153" s="344">
        <v>100</v>
      </c>
      <c r="D3153" s="344">
        <v>0</v>
      </c>
      <c r="E3153" s="37"/>
      <c r="F3153" s="37"/>
      <c r="G3153" s="37"/>
      <c r="H3153" s="37"/>
      <c r="I3153" s="37"/>
      <c r="J3153" s="37"/>
      <c r="K3153" s="37"/>
      <c r="L3153" s="343">
        <v>3151</v>
      </c>
      <c r="M3153" s="345">
        <v>-40</v>
      </c>
      <c r="N3153" s="345">
        <v>-140</v>
      </c>
      <c r="O3153" s="345">
        <v>-100</v>
      </c>
    </row>
    <row r="3154" spans="1:15" x14ac:dyDescent="0.3">
      <c r="A3154" s="343">
        <v>3152</v>
      </c>
      <c r="B3154" s="344">
        <v>140</v>
      </c>
      <c r="C3154" s="344">
        <v>100</v>
      </c>
      <c r="D3154" s="344">
        <v>0</v>
      </c>
      <c r="E3154" s="37"/>
      <c r="F3154" s="37"/>
      <c r="G3154" s="37"/>
      <c r="H3154" s="37"/>
      <c r="I3154" s="37"/>
      <c r="J3154" s="37"/>
      <c r="K3154" s="37"/>
      <c r="L3154" s="343">
        <v>3152</v>
      </c>
      <c r="M3154" s="345">
        <v>-40</v>
      </c>
      <c r="N3154" s="345">
        <v>-140</v>
      </c>
      <c r="O3154" s="345">
        <v>-100</v>
      </c>
    </row>
    <row r="3155" spans="1:15" x14ac:dyDescent="0.3">
      <c r="A3155" s="343">
        <v>3153</v>
      </c>
      <c r="B3155" s="344">
        <v>140</v>
      </c>
      <c r="C3155" s="344">
        <v>100</v>
      </c>
      <c r="D3155" s="344">
        <v>0</v>
      </c>
      <c r="E3155" s="37"/>
      <c r="F3155" s="37"/>
      <c r="G3155" s="37"/>
      <c r="H3155" s="37"/>
      <c r="I3155" s="37"/>
      <c r="J3155" s="37"/>
      <c r="K3155" s="37"/>
      <c r="L3155" s="343">
        <v>3153</v>
      </c>
      <c r="M3155" s="345">
        <v>-40</v>
      </c>
      <c r="N3155" s="345">
        <v>-140</v>
      </c>
      <c r="O3155" s="345">
        <v>-100</v>
      </c>
    </row>
    <row r="3156" spans="1:15" x14ac:dyDescent="0.3">
      <c r="A3156" s="343">
        <v>3154</v>
      </c>
      <c r="B3156" s="344">
        <v>140</v>
      </c>
      <c r="C3156" s="344">
        <v>100</v>
      </c>
      <c r="D3156" s="344">
        <v>0</v>
      </c>
      <c r="E3156" s="37"/>
      <c r="F3156" s="37"/>
      <c r="G3156" s="37"/>
      <c r="H3156" s="37"/>
      <c r="I3156" s="37"/>
      <c r="J3156" s="37"/>
      <c r="K3156" s="37"/>
      <c r="L3156" s="343">
        <v>3154</v>
      </c>
      <c r="M3156" s="345">
        <v>-40</v>
      </c>
      <c r="N3156" s="345">
        <v>-140</v>
      </c>
      <c r="O3156" s="345">
        <v>-100</v>
      </c>
    </row>
    <row r="3157" spans="1:15" x14ac:dyDescent="0.3">
      <c r="A3157" s="343">
        <v>3155</v>
      </c>
      <c r="B3157" s="344">
        <v>140</v>
      </c>
      <c r="C3157" s="344">
        <v>100</v>
      </c>
      <c r="D3157" s="344">
        <v>0</v>
      </c>
      <c r="E3157" s="37"/>
      <c r="F3157" s="37"/>
      <c r="G3157" s="37"/>
      <c r="H3157" s="37"/>
      <c r="I3157" s="37"/>
      <c r="J3157" s="37"/>
      <c r="K3157" s="37"/>
      <c r="L3157" s="343">
        <v>3155</v>
      </c>
      <c r="M3157" s="345">
        <v>-40</v>
      </c>
      <c r="N3157" s="345">
        <v>-140</v>
      </c>
      <c r="O3157" s="345">
        <v>-100</v>
      </c>
    </row>
    <row r="3158" spans="1:15" x14ac:dyDescent="0.3">
      <c r="A3158" s="343">
        <v>3156</v>
      </c>
      <c r="B3158" s="344">
        <v>140</v>
      </c>
      <c r="C3158" s="344">
        <v>100</v>
      </c>
      <c r="D3158" s="344">
        <v>0</v>
      </c>
      <c r="E3158" s="37"/>
      <c r="F3158" s="37"/>
      <c r="G3158" s="37"/>
      <c r="H3158" s="37"/>
      <c r="I3158" s="37"/>
      <c r="J3158" s="37"/>
      <c r="K3158" s="37"/>
      <c r="L3158" s="343">
        <v>3156</v>
      </c>
      <c r="M3158" s="345">
        <v>-40</v>
      </c>
      <c r="N3158" s="345">
        <v>-140</v>
      </c>
      <c r="O3158" s="345">
        <v>-100</v>
      </c>
    </row>
    <row r="3159" spans="1:15" x14ac:dyDescent="0.3">
      <c r="A3159" s="343">
        <v>3157</v>
      </c>
      <c r="B3159" s="344">
        <v>140</v>
      </c>
      <c r="C3159" s="344">
        <v>100</v>
      </c>
      <c r="D3159" s="344">
        <v>0</v>
      </c>
      <c r="E3159" s="37"/>
      <c r="F3159" s="37"/>
      <c r="G3159" s="37"/>
      <c r="H3159" s="37"/>
      <c r="I3159" s="37"/>
      <c r="J3159" s="37"/>
      <c r="K3159" s="37"/>
      <c r="L3159" s="343">
        <v>3157</v>
      </c>
      <c r="M3159" s="345">
        <v>-40</v>
      </c>
      <c r="N3159" s="345">
        <v>-140</v>
      </c>
      <c r="O3159" s="345">
        <v>-100</v>
      </c>
    </row>
    <row r="3160" spans="1:15" x14ac:dyDescent="0.3">
      <c r="A3160" s="343">
        <v>3158</v>
      </c>
      <c r="B3160" s="344">
        <v>140</v>
      </c>
      <c r="C3160" s="344">
        <v>100</v>
      </c>
      <c r="D3160" s="344">
        <v>0</v>
      </c>
      <c r="E3160" s="37"/>
      <c r="F3160" s="37"/>
      <c r="G3160" s="37"/>
      <c r="H3160" s="37"/>
      <c r="I3160" s="37"/>
      <c r="J3160" s="37"/>
      <c r="K3160" s="37"/>
      <c r="L3160" s="343">
        <v>3158</v>
      </c>
      <c r="M3160" s="345">
        <v>-40</v>
      </c>
      <c r="N3160" s="345">
        <v>-140</v>
      </c>
      <c r="O3160" s="345">
        <v>-100</v>
      </c>
    </row>
    <row r="3161" spans="1:15" x14ac:dyDescent="0.3">
      <c r="A3161" s="343">
        <v>3159</v>
      </c>
      <c r="B3161" s="344">
        <v>140</v>
      </c>
      <c r="C3161" s="344">
        <v>100</v>
      </c>
      <c r="D3161" s="344">
        <v>0</v>
      </c>
      <c r="E3161" s="37"/>
      <c r="F3161" s="37"/>
      <c r="G3161" s="37"/>
      <c r="H3161" s="37"/>
      <c r="I3161" s="37"/>
      <c r="J3161" s="37"/>
      <c r="K3161" s="37"/>
      <c r="L3161" s="343">
        <v>3159</v>
      </c>
      <c r="M3161" s="345">
        <v>-40</v>
      </c>
      <c r="N3161" s="345">
        <v>-140</v>
      </c>
      <c r="O3161" s="345">
        <v>-100</v>
      </c>
    </row>
    <row r="3162" spans="1:15" x14ac:dyDescent="0.3">
      <c r="A3162" s="343">
        <v>3160</v>
      </c>
      <c r="B3162" s="344">
        <v>140</v>
      </c>
      <c r="C3162" s="344">
        <v>100</v>
      </c>
      <c r="D3162" s="344">
        <v>0</v>
      </c>
      <c r="E3162" s="37"/>
      <c r="F3162" s="37"/>
      <c r="G3162" s="37"/>
      <c r="H3162" s="37"/>
      <c r="I3162" s="37"/>
      <c r="J3162" s="37"/>
      <c r="K3162" s="37"/>
      <c r="L3162" s="343">
        <v>3160</v>
      </c>
      <c r="M3162" s="345">
        <v>-40</v>
      </c>
      <c r="N3162" s="345">
        <v>-140</v>
      </c>
      <c r="O3162" s="345">
        <v>-100</v>
      </c>
    </row>
    <row r="3163" spans="1:15" x14ac:dyDescent="0.3">
      <c r="A3163" s="343">
        <v>3161</v>
      </c>
      <c r="B3163" s="344">
        <v>140</v>
      </c>
      <c r="C3163" s="344">
        <v>100</v>
      </c>
      <c r="D3163" s="344">
        <v>0</v>
      </c>
      <c r="E3163" s="37"/>
      <c r="F3163" s="37"/>
      <c r="G3163" s="37"/>
      <c r="H3163" s="37"/>
      <c r="I3163" s="37"/>
      <c r="J3163" s="37"/>
      <c r="K3163" s="37"/>
      <c r="L3163" s="343">
        <v>3161</v>
      </c>
      <c r="M3163" s="345">
        <v>-40</v>
      </c>
      <c r="N3163" s="345">
        <v>-140</v>
      </c>
      <c r="O3163" s="345">
        <v>-100</v>
      </c>
    </row>
    <row r="3164" spans="1:15" x14ac:dyDescent="0.3">
      <c r="A3164" s="343">
        <v>3162</v>
      </c>
      <c r="B3164" s="344">
        <v>140</v>
      </c>
      <c r="C3164" s="344">
        <v>100</v>
      </c>
      <c r="D3164" s="344">
        <v>0</v>
      </c>
      <c r="E3164" s="37"/>
      <c r="F3164" s="37"/>
      <c r="G3164" s="37"/>
      <c r="H3164" s="37"/>
      <c r="I3164" s="37"/>
      <c r="J3164" s="37"/>
      <c r="K3164" s="37"/>
      <c r="L3164" s="343">
        <v>3162</v>
      </c>
      <c r="M3164" s="345">
        <v>-40</v>
      </c>
      <c r="N3164" s="345">
        <v>-140</v>
      </c>
      <c r="O3164" s="345">
        <v>-100</v>
      </c>
    </row>
    <row r="3165" spans="1:15" x14ac:dyDescent="0.3">
      <c r="A3165" s="343">
        <v>3163</v>
      </c>
      <c r="B3165" s="344">
        <v>140</v>
      </c>
      <c r="C3165" s="344">
        <v>100</v>
      </c>
      <c r="D3165" s="344">
        <v>0</v>
      </c>
      <c r="E3165" s="37"/>
      <c r="F3165" s="37"/>
      <c r="G3165" s="37"/>
      <c r="H3165" s="37"/>
      <c r="I3165" s="37"/>
      <c r="J3165" s="37"/>
      <c r="K3165" s="37"/>
      <c r="L3165" s="343">
        <v>3163</v>
      </c>
      <c r="M3165" s="345">
        <v>-40</v>
      </c>
      <c r="N3165" s="345">
        <v>-140</v>
      </c>
      <c r="O3165" s="345">
        <v>-100</v>
      </c>
    </row>
    <row r="3166" spans="1:15" x14ac:dyDescent="0.3">
      <c r="A3166" s="343">
        <v>3164</v>
      </c>
      <c r="B3166" s="344">
        <v>140</v>
      </c>
      <c r="C3166" s="344">
        <v>100</v>
      </c>
      <c r="D3166" s="344">
        <v>0</v>
      </c>
      <c r="E3166" s="37"/>
      <c r="F3166" s="37"/>
      <c r="G3166" s="37"/>
      <c r="H3166" s="37"/>
      <c r="I3166" s="37"/>
      <c r="J3166" s="37"/>
      <c r="K3166" s="37"/>
      <c r="L3166" s="343">
        <v>3164</v>
      </c>
      <c r="M3166" s="345">
        <v>-40</v>
      </c>
      <c r="N3166" s="345">
        <v>-140</v>
      </c>
      <c r="O3166" s="345">
        <v>-100</v>
      </c>
    </row>
    <row r="3167" spans="1:15" x14ac:dyDescent="0.3">
      <c r="A3167" s="343">
        <v>3165</v>
      </c>
      <c r="B3167" s="344">
        <v>140</v>
      </c>
      <c r="C3167" s="344">
        <v>100</v>
      </c>
      <c r="D3167" s="344">
        <v>0</v>
      </c>
      <c r="E3167" s="37"/>
      <c r="F3167" s="37"/>
      <c r="G3167" s="37"/>
      <c r="H3167" s="37"/>
      <c r="I3167" s="37"/>
      <c r="J3167" s="37"/>
      <c r="K3167" s="37"/>
      <c r="L3167" s="343">
        <v>3165</v>
      </c>
      <c r="M3167" s="345">
        <v>-40</v>
      </c>
      <c r="N3167" s="345">
        <v>-140</v>
      </c>
      <c r="O3167" s="345">
        <v>-100</v>
      </c>
    </row>
    <row r="3168" spans="1:15" x14ac:dyDescent="0.3">
      <c r="A3168" s="343">
        <v>3166</v>
      </c>
      <c r="B3168" s="344">
        <v>140</v>
      </c>
      <c r="C3168" s="344">
        <v>100</v>
      </c>
      <c r="D3168" s="344">
        <v>0</v>
      </c>
      <c r="E3168" s="37"/>
      <c r="F3168" s="37"/>
      <c r="G3168" s="37"/>
      <c r="H3168" s="37"/>
      <c r="I3168" s="37"/>
      <c r="J3168" s="37"/>
      <c r="K3168" s="37"/>
      <c r="L3168" s="343">
        <v>3166</v>
      </c>
      <c r="M3168" s="345">
        <v>-40</v>
      </c>
      <c r="N3168" s="345">
        <v>-140</v>
      </c>
      <c r="O3168" s="345">
        <v>-100</v>
      </c>
    </row>
    <row r="3169" spans="1:15" x14ac:dyDescent="0.3">
      <c r="A3169" s="343">
        <v>3167</v>
      </c>
      <c r="B3169" s="344">
        <v>140</v>
      </c>
      <c r="C3169" s="344">
        <v>100</v>
      </c>
      <c r="D3169" s="344">
        <v>0</v>
      </c>
      <c r="E3169" s="37"/>
      <c r="F3169" s="37"/>
      <c r="G3169" s="37"/>
      <c r="H3169" s="37"/>
      <c r="I3169" s="37"/>
      <c r="J3169" s="37"/>
      <c r="K3169" s="37"/>
      <c r="L3169" s="343">
        <v>3167</v>
      </c>
      <c r="M3169" s="345">
        <v>-40</v>
      </c>
      <c r="N3169" s="345">
        <v>-140</v>
      </c>
      <c r="O3169" s="345">
        <v>-100</v>
      </c>
    </row>
    <row r="3170" spans="1:15" x14ac:dyDescent="0.3">
      <c r="A3170" s="343">
        <v>3168</v>
      </c>
      <c r="B3170" s="344">
        <v>140</v>
      </c>
      <c r="C3170" s="344">
        <v>100</v>
      </c>
      <c r="D3170" s="344">
        <v>0</v>
      </c>
      <c r="E3170" s="37"/>
      <c r="F3170" s="37"/>
      <c r="G3170" s="37"/>
      <c r="H3170" s="37"/>
      <c r="I3170" s="37"/>
      <c r="J3170" s="37"/>
      <c r="K3170" s="37"/>
      <c r="L3170" s="343">
        <v>3168</v>
      </c>
      <c r="M3170" s="345">
        <v>-40</v>
      </c>
      <c r="N3170" s="345">
        <v>-140</v>
      </c>
      <c r="O3170" s="345">
        <v>-100</v>
      </c>
    </row>
    <row r="3171" spans="1:15" x14ac:dyDescent="0.3">
      <c r="A3171" s="343">
        <v>3169</v>
      </c>
      <c r="B3171" s="344">
        <v>140</v>
      </c>
      <c r="C3171" s="344">
        <v>100</v>
      </c>
      <c r="D3171" s="344">
        <v>0</v>
      </c>
      <c r="E3171" s="37"/>
      <c r="F3171" s="37"/>
      <c r="G3171" s="37"/>
      <c r="H3171" s="37"/>
      <c r="I3171" s="37"/>
      <c r="J3171" s="37"/>
      <c r="K3171" s="37"/>
      <c r="L3171" s="343">
        <v>3169</v>
      </c>
      <c r="M3171" s="345">
        <v>-40</v>
      </c>
      <c r="N3171" s="345">
        <v>-140</v>
      </c>
      <c r="O3171" s="345">
        <v>-100</v>
      </c>
    </row>
    <row r="3172" spans="1:15" x14ac:dyDescent="0.3">
      <c r="A3172" s="343">
        <v>3170</v>
      </c>
      <c r="B3172" s="344">
        <v>140</v>
      </c>
      <c r="C3172" s="344">
        <v>100</v>
      </c>
      <c r="D3172" s="344">
        <v>0</v>
      </c>
      <c r="E3172" s="37"/>
      <c r="F3172" s="37"/>
      <c r="G3172" s="37"/>
      <c r="H3172" s="37"/>
      <c r="I3172" s="37"/>
      <c r="J3172" s="37"/>
      <c r="K3172" s="37"/>
      <c r="L3172" s="343">
        <v>3170</v>
      </c>
      <c r="M3172" s="345">
        <v>-40</v>
      </c>
      <c r="N3172" s="345">
        <v>-140</v>
      </c>
      <c r="O3172" s="345">
        <v>-100</v>
      </c>
    </row>
    <row r="3173" spans="1:15" x14ac:dyDescent="0.3">
      <c r="A3173" s="343">
        <v>3171</v>
      </c>
      <c r="B3173" s="344">
        <v>140</v>
      </c>
      <c r="C3173" s="344">
        <v>100</v>
      </c>
      <c r="D3173" s="344">
        <v>0</v>
      </c>
      <c r="E3173" s="37"/>
      <c r="F3173" s="37"/>
      <c r="G3173" s="37"/>
      <c r="H3173" s="37"/>
      <c r="I3173" s="37"/>
      <c r="J3173" s="37"/>
      <c r="K3173" s="37"/>
      <c r="L3173" s="343">
        <v>3171</v>
      </c>
      <c r="M3173" s="345">
        <v>-40</v>
      </c>
      <c r="N3173" s="345">
        <v>-140</v>
      </c>
      <c r="O3173" s="345">
        <v>-100</v>
      </c>
    </row>
    <row r="3174" spans="1:15" x14ac:dyDescent="0.3">
      <c r="A3174" s="343">
        <v>3172</v>
      </c>
      <c r="B3174" s="344">
        <v>140</v>
      </c>
      <c r="C3174" s="344">
        <v>100</v>
      </c>
      <c r="D3174" s="344">
        <v>0</v>
      </c>
      <c r="E3174" s="37"/>
      <c r="F3174" s="37"/>
      <c r="G3174" s="37"/>
      <c r="H3174" s="37"/>
      <c r="I3174" s="37"/>
      <c r="J3174" s="37"/>
      <c r="K3174" s="37"/>
      <c r="L3174" s="343">
        <v>3172</v>
      </c>
      <c r="M3174" s="345">
        <v>-40</v>
      </c>
      <c r="N3174" s="345">
        <v>-140</v>
      </c>
      <c r="O3174" s="345">
        <v>-100</v>
      </c>
    </row>
    <row r="3175" spans="1:15" x14ac:dyDescent="0.3">
      <c r="A3175" s="343">
        <v>3173</v>
      </c>
      <c r="B3175" s="344">
        <v>140</v>
      </c>
      <c r="C3175" s="344">
        <v>100</v>
      </c>
      <c r="D3175" s="344">
        <v>0</v>
      </c>
      <c r="E3175" s="37"/>
      <c r="F3175" s="37"/>
      <c r="G3175" s="37"/>
      <c r="H3175" s="37"/>
      <c r="I3175" s="37"/>
      <c r="J3175" s="37"/>
      <c r="K3175" s="37"/>
      <c r="L3175" s="343">
        <v>3173</v>
      </c>
      <c r="M3175" s="345">
        <v>-40</v>
      </c>
      <c r="N3175" s="345">
        <v>-140</v>
      </c>
      <c r="O3175" s="345">
        <v>-100</v>
      </c>
    </row>
    <row r="3176" spans="1:15" x14ac:dyDescent="0.3">
      <c r="A3176" s="343">
        <v>3174</v>
      </c>
      <c r="B3176" s="344">
        <v>140</v>
      </c>
      <c r="C3176" s="344">
        <v>100</v>
      </c>
      <c r="D3176" s="344">
        <v>0</v>
      </c>
      <c r="E3176" s="37"/>
      <c r="F3176" s="37"/>
      <c r="G3176" s="37"/>
      <c r="H3176" s="37"/>
      <c r="I3176" s="37"/>
      <c r="J3176" s="37"/>
      <c r="K3176" s="37"/>
      <c r="L3176" s="343">
        <v>3174</v>
      </c>
      <c r="M3176" s="345">
        <v>-40</v>
      </c>
      <c r="N3176" s="345">
        <v>-140</v>
      </c>
      <c r="O3176" s="345">
        <v>-100</v>
      </c>
    </row>
    <row r="3177" spans="1:15" x14ac:dyDescent="0.3">
      <c r="A3177" s="343">
        <v>3175</v>
      </c>
      <c r="B3177" s="344">
        <v>140</v>
      </c>
      <c r="C3177" s="344">
        <v>100</v>
      </c>
      <c r="D3177" s="344">
        <v>0</v>
      </c>
      <c r="E3177" s="37"/>
      <c r="F3177" s="37"/>
      <c r="G3177" s="37"/>
      <c r="H3177" s="37"/>
      <c r="I3177" s="37"/>
      <c r="J3177" s="37"/>
      <c r="K3177" s="37"/>
      <c r="L3177" s="343">
        <v>3175</v>
      </c>
      <c r="M3177" s="345">
        <v>-40</v>
      </c>
      <c r="N3177" s="345">
        <v>-140</v>
      </c>
      <c r="O3177" s="345">
        <v>-100</v>
      </c>
    </row>
    <row r="3178" spans="1:15" x14ac:dyDescent="0.3">
      <c r="A3178" s="343">
        <v>3176</v>
      </c>
      <c r="B3178" s="344">
        <v>140</v>
      </c>
      <c r="C3178" s="344">
        <v>100</v>
      </c>
      <c r="D3178" s="344">
        <v>0</v>
      </c>
      <c r="E3178" s="37"/>
      <c r="F3178" s="37"/>
      <c r="G3178" s="37"/>
      <c r="H3178" s="37"/>
      <c r="I3178" s="37"/>
      <c r="J3178" s="37"/>
      <c r="K3178" s="37"/>
      <c r="L3178" s="343">
        <v>3176</v>
      </c>
      <c r="M3178" s="345">
        <v>-40</v>
      </c>
      <c r="N3178" s="345">
        <v>-140</v>
      </c>
      <c r="O3178" s="345">
        <v>-100</v>
      </c>
    </row>
    <row r="3179" spans="1:15" x14ac:dyDescent="0.3">
      <c r="A3179" s="343">
        <v>3177</v>
      </c>
      <c r="B3179" s="344">
        <v>140</v>
      </c>
      <c r="C3179" s="344">
        <v>100</v>
      </c>
      <c r="D3179" s="344">
        <v>0</v>
      </c>
      <c r="E3179" s="37"/>
      <c r="F3179" s="37"/>
      <c r="G3179" s="37"/>
      <c r="H3179" s="37"/>
      <c r="I3179" s="37"/>
      <c r="J3179" s="37"/>
      <c r="K3179" s="37"/>
      <c r="L3179" s="343">
        <v>3177</v>
      </c>
      <c r="M3179" s="345">
        <v>-40</v>
      </c>
      <c r="N3179" s="345">
        <v>-140</v>
      </c>
      <c r="O3179" s="345">
        <v>-100</v>
      </c>
    </row>
    <row r="3180" spans="1:15" x14ac:dyDescent="0.3">
      <c r="A3180" s="343">
        <v>3178</v>
      </c>
      <c r="B3180" s="344">
        <v>140</v>
      </c>
      <c r="C3180" s="344">
        <v>100</v>
      </c>
      <c r="D3180" s="344">
        <v>0</v>
      </c>
      <c r="E3180" s="37"/>
      <c r="F3180" s="37"/>
      <c r="G3180" s="37"/>
      <c r="H3180" s="37"/>
      <c r="I3180" s="37"/>
      <c r="J3180" s="37"/>
      <c r="K3180" s="37"/>
      <c r="L3180" s="343">
        <v>3178</v>
      </c>
      <c r="M3180" s="345">
        <v>-40</v>
      </c>
      <c r="N3180" s="345">
        <v>-140</v>
      </c>
      <c r="O3180" s="345">
        <v>-100</v>
      </c>
    </row>
    <row r="3181" spans="1:15" x14ac:dyDescent="0.3">
      <c r="A3181" s="343">
        <v>3179</v>
      </c>
      <c r="B3181" s="344">
        <v>140</v>
      </c>
      <c r="C3181" s="344">
        <v>100</v>
      </c>
      <c r="D3181" s="344">
        <v>0</v>
      </c>
      <c r="E3181" s="37"/>
      <c r="F3181" s="37"/>
      <c r="G3181" s="37"/>
      <c r="H3181" s="37"/>
      <c r="I3181" s="37"/>
      <c r="J3181" s="37"/>
      <c r="K3181" s="37"/>
      <c r="L3181" s="343">
        <v>3179</v>
      </c>
      <c r="M3181" s="345">
        <v>-40</v>
      </c>
      <c r="N3181" s="345">
        <v>-140</v>
      </c>
      <c r="O3181" s="345">
        <v>-100</v>
      </c>
    </row>
    <row r="3182" spans="1:15" x14ac:dyDescent="0.3">
      <c r="A3182" s="343">
        <v>3180</v>
      </c>
      <c r="B3182" s="344">
        <v>140</v>
      </c>
      <c r="C3182" s="344">
        <v>100</v>
      </c>
      <c r="D3182" s="344">
        <v>0</v>
      </c>
      <c r="E3182" s="37"/>
      <c r="F3182" s="37"/>
      <c r="G3182" s="37"/>
      <c r="H3182" s="37"/>
      <c r="I3182" s="37"/>
      <c r="J3182" s="37"/>
      <c r="K3182" s="37"/>
      <c r="L3182" s="343">
        <v>3180</v>
      </c>
      <c r="M3182" s="345">
        <v>-40</v>
      </c>
      <c r="N3182" s="345">
        <v>-140</v>
      </c>
      <c r="O3182" s="345">
        <v>-100</v>
      </c>
    </row>
    <row r="3183" spans="1:15" x14ac:dyDescent="0.3">
      <c r="A3183" s="343">
        <v>3181</v>
      </c>
      <c r="B3183" s="344">
        <v>140</v>
      </c>
      <c r="C3183" s="344">
        <v>100</v>
      </c>
      <c r="D3183" s="344">
        <v>0</v>
      </c>
      <c r="E3183" s="37"/>
      <c r="F3183" s="37"/>
      <c r="G3183" s="37"/>
      <c r="H3183" s="37"/>
      <c r="I3183" s="37"/>
      <c r="J3183" s="37"/>
      <c r="K3183" s="37"/>
      <c r="L3183" s="343">
        <v>3181</v>
      </c>
      <c r="M3183" s="345">
        <v>-40</v>
      </c>
      <c r="N3183" s="345">
        <v>-140</v>
      </c>
      <c r="O3183" s="345">
        <v>-100</v>
      </c>
    </row>
    <row r="3184" spans="1:15" x14ac:dyDescent="0.3">
      <c r="A3184" s="343">
        <v>3182</v>
      </c>
      <c r="B3184" s="344">
        <v>140</v>
      </c>
      <c r="C3184" s="344">
        <v>100</v>
      </c>
      <c r="D3184" s="344">
        <v>0</v>
      </c>
      <c r="E3184" s="37"/>
      <c r="F3184" s="37"/>
      <c r="G3184" s="37"/>
      <c r="H3184" s="37"/>
      <c r="I3184" s="37"/>
      <c r="J3184" s="37"/>
      <c r="K3184" s="37"/>
      <c r="L3184" s="343">
        <v>3182</v>
      </c>
      <c r="M3184" s="345">
        <v>-40</v>
      </c>
      <c r="N3184" s="345">
        <v>-140</v>
      </c>
      <c r="O3184" s="345">
        <v>-100</v>
      </c>
    </row>
    <row r="3185" spans="1:15" x14ac:dyDescent="0.3">
      <c r="A3185" s="343">
        <v>3183</v>
      </c>
      <c r="B3185" s="344">
        <v>140</v>
      </c>
      <c r="C3185" s="344">
        <v>100</v>
      </c>
      <c r="D3185" s="344">
        <v>0</v>
      </c>
      <c r="E3185" s="37"/>
      <c r="F3185" s="37"/>
      <c r="G3185" s="37"/>
      <c r="H3185" s="37"/>
      <c r="I3185" s="37"/>
      <c r="J3185" s="37"/>
      <c r="K3185" s="37"/>
      <c r="L3185" s="343">
        <v>3183</v>
      </c>
      <c r="M3185" s="345">
        <v>-40</v>
      </c>
      <c r="N3185" s="345">
        <v>-140</v>
      </c>
      <c r="O3185" s="345">
        <v>-100</v>
      </c>
    </row>
    <row r="3186" spans="1:15" x14ac:dyDescent="0.3">
      <c r="A3186" s="343">
        <v>3184</v>
      </c>
      <c r="B3186" s="344">
        <v>140</v>
      </c>
      <c r="C3186" s="344">
        <v>100</v>
      </c>
      <c r="D3186" s="344">
        <v>0</v>
      </c>
      <c r="E3186" s="37"/>
      <c r="F3186" s="37"/>
      <c r="G3186" s="37"/>
      <c r="H3186" s="37"/>
      <c r="I3186" s="37"/>
      <c r="J3186" s="37"/>
      <c r="K3186" s="37"/>
      <c r="L3186" s="343">
        <v>3184</v>
      </c>
      <c r="M3186" s="345">
        <v>-40</v>
      </c>
      <c r="N3186" s="345">
        <v>-140</v>
      </c>
      <c r="O3186" s="345">
        <v>-100</v>
      </c>
    </row>
    <row r="3187" spans="1:15" x14ac:dyDescent="0.3">
      <c r="A3187" s="343">
        <v>3185</v>
      </c>
      <c r="B3187" s="344">
        <v>140</v>
      </c>
      <c r="C3187" s="344">
        <v>100</v>
      </c>
      <c r="D3187" s="344">
        <v>0</v>
      </c>
      <c r="E3187" s="37"/>
      <c r="F3187" s="37"/>
      <c r="G3187" s="37"/>
      <c r="H3187" s="37"/>
      <c r="I3187" s="37"/>
      <c r="J3187" s="37"/>
      <c r="K3187" s="37"/>
      <c r="L3187" s="343">
        <v>3185</v>
      </c>
      <c r="M3187" s="345">
        <v>-40</v>
      </c>
      <c r="N3187" s="345">
        <v>-140</v>
      </c>
      <c r="O3187" s="345">
        <v>-100</v>
      </c>
    </row>
    <row r="3188" spans="1:15" x14ac:dyDescent="0.3">
      <c r="A3188" s="343">
        <v>3186</v>
      </c>
      <c r="B3188" s="344">
        <v>140</v>
      </c>
      <c r="C3188" s="344">
        <v>100</v>
      </c>
      <c r="D3188" s="344">
        <v>0</v>
      </c>
      <c r="E3188" s="37"/>
      <c r="F3188" s="37"/>
      <c r="G3188" s="37"/>
      <c r="H3188" s="37"/>
      <c r="I3188" s="37"/>
      <c r="J3188" s="37"/>
      <c r="K3188" s="37"/>
      <c r="L3188" s="343">
        <v>3186</v>
      </c>
      <c r="M3188" s="345">
        <v>-40</v>
      </c>
      <c r="N3188" s="345">
        <v>-140</v>
      </c>
      <c r="O3188" s="345">
        <v>-100</v>
      </c>
    </row>
    <row r="3189" spans="1:15" x14ac:dyDescent="0.3">
      <c r="A3189" s="343">
        <v>3187</v>
      </c>
      <c r="B3189" s="344">
        <v>140</v>
      </c>
      <c r="C3189" s="344">
        <v>100</v>
      </c>
      <c r="D3189" s="344">
        <v>0</v>
      </c>
      <c r="E3189" s="37"/>
      <c r="F3189" s="37"/>
      <c r="G3189" s="37"/>
      <c r="H3189" s="37"/>
      <c r="I3189" s="37"/>
      <c r="J3189" s="37"/>
      <c r="K3189" s="37"/>
      <c r="L3189" s="343">
        <v>3187</v>
      </c>
      <c r="M3189" s="345">
        <v>-40</v>
      </c>
      <c r="N3189" s="345">
        <v>-140</v>
      </c>
      <c r="O3189" s="345">
        <v>-100</v>
      </c>
    </row>
    <row r="3190" spans="1:15" x14ac:dyDescent="0.3">
      <c r="A3190" s="343">
        <v>3188</v>
      </c>
      <c r="B3190" s="344">
        <v>140</v>
      </c>
      <c r="C3190" s="344">
        <v>100</v>
      </c>
      <c r="D3190" s="344">
        <v>0</v>
      </c>
      <c r="E3190" s="37"/>
      <c r="F3190" s="37"/>
      <c r="G3190" s="37"/>
      <c r="H3190" s="37"/>
      <c r="I3190" s="37"/>
      <c r="J3190" s="37"/>
      <c r="K3190" s="37"/>
      <c r="L3190" s="343">
        <v>3188</v>
      </c>
      <c r="M3190" s="345">
        <v>-40</v>
      </c>
      <c r="N3190" s="345">
        <v>-140</v>
      </c>
      <c r="O3190" s="345">
        <v>-100</v>
      </c>
    </row>
    <row r="3191" spans="1:15" x14ac:dyDescent="0.3">
      <c r="A3191" s="343">
        <v>3189</v>
      </c>
      <c r="B3191" s="344">
        <v>140</v>
      </c>
      <c r="C3191" s="344">
        <v>100</v>
      </c>
      <c r="D3191" s="344">
        <v>0</v>
      </c>
      <c r="E3191" s="37"/>
      <c r="F3191" s="37"/>
      <c r="G3191" s="37"/>
      <c r="H3191" s="37"/>
      <c r="I3191" s="37"/>
      <c r="J3191" s="37"/>
      <c r="K3191" s="37"/>
      <c r="L3191" s="343">
        <v>3189</v>
      </c>
      <c r="M3191" s="345">
        <v>-40</v>
      </c>
      <c r="N3191" s="345">
        <v>-140</v>
      </c>
      <c r="O3191" s="345">
        <v>-100</v>
      </c>
    </row>
    <row r="3192" spans="1:15" x14ac:dyDescent="0.3">
      <c r="A3192" s="343">
        <v>3190</v>
      </c>
      <c r="B3192" s="344">
        <v>140</v>
      </c>
      <c r="C3192" s="344">
        <v>100</v>
      </c>
      <c r="D3192" s="344">
        <v>0</v>
      </c>
      <c r="E3192" s="37"/>
      <c r="F3192" s="37"/>
      <c r="G3192" s="37"/>
      <c r="H3192" s="37"/>
      <c r="I3192" s="37"/>
      <c r="J3192" s="37"/>
      <c r="K3192" s="37"/>
      <c r="L3192" s="343">
        <v>3190</v>
      </c>
      <c r="M3192" s="345">
        <v>-40</v>
      </c>
      <c r="N3192" s="345">
        <v>-140</v>
      </c>
      <c r="O3192" s="345">
        <v>-100</v>
      </c>
    </row>
    <row r="3193" spans="1:15" x14ac:dyDescent="0.3">
      <c r="A3193" s="343">
        <v>3191</v>
      </c>
      <c r="B3193" s="344">
        <v>140</v>
      </c>
      <c r="C3193" s="344">
        <v>100</v>
      </c>
      <c r="D3193" s="344">
        <v>0</v>
      </c>
      <c r="E3193" s="37"/>
      <c r="F3193" s="37"/>
      <c r="G3193" s="37"/>
      <c r="H3193" s="37"/>
      <c r="I3193" s="37"/>
      <c r="J3193" s="37"/>
      <c r="K3193" s="37"/>
      <c r="L3193" s="343">
        <v>3191</v>
      </c>
      <c r="M3193" s="345">
        <v>-40</v>
      </c>
      <c r="N3193" s="345">
        <v>-140</v>
      </c>
      <c r="O3193" s="345">
        <v>-100</v>
      </c>
    </row>
    <row r="3194" spans="1:15" x14ac:dyDescent="0.3">
      <c r="A3194" s="343">
        <v>3192</v>
      </c>
      <c r="B3194" s="344">
        <v>140</v>
      </c>
      <c r="C3194" s="344">
        <v>100</v>
      </c>
      <c r="D3194" s="344">
        <v>0</v>
      </c>
      <c r="E3194" s="37"/>
      <c r="F3194" s="37"/>
      <c r="G3194" s="37"/>
      <c r="H3194" s="37"/>
      <c r="I3194" s="37"/>
      <c r="J3194" s="37"/>
      <c r="K3194" s="37"/>
      <c r="L3194" s="343">
        <v>3192</v>
      </c>
      <c r="M3194" s="345">
        <v>-40</v>
      </c>
      <c r="N3194" s="345">
        <v>-140</v>
      </c>
      <c r="O3194" s="345">
        <v>-100</v>
      </c>
    </row>
    <row r="3195" spans="1:15" x14ac:dyDescent="0.3">
      <c r="A3195" s="343">
        <v>3193</v>
      </c>
      <c r="B3195" s="344">
        <v>140</v>
      </c>
      <c r="C3195" s="344">
        <v>100</v>
      </c>
      <c r="D3195" s="344">
        <v>0</v>
      </c>
      <c r="E3195" s="37"/>
      <c r="F3195" s="37"/>
      <c r="G3195" s="37"/>
      <c r="H3195" s="37"/>
      <c r="I3195" s="37"/>
      <c r="J3195" s="37"/>
      <c r="K3195" s="37"/>
      <c r="L3195" s="343">
        <v>3193</v>
      </c>
      <c r="M3195" s="345">
        <v>-40</v>
      </c>
      <c r="N3195" s="345">
        <v>-140</v>
      </c>
      <c r="O3195" s="345">
        <v>-100</v>
      </c>
    </row>
    <row r="3196" spans="1:15" x14ac:dyDescent="0.3">
      <c r="A3196" s="343">
        <v>3194</v>
      </c>
      <c r="B3196" s="344">
        <v>140</v>
      </c>
      <c r="C3196" s="344">
        <v>100</v>
      </c>
      <c r="D3196" s="344">
        <v>0</v>
      </c>
      <c r="E3196" s="37"/>
      <c r="F3196" s="37"/>
      <c r="G3196" s="37"/>
      <c r="H3196" s="37"/>
      <c r="I3196" s="37"/>
      <c r="J3196" s="37"/>
      <c r="K3196" s="37"/>
      <c r="L3196" s="343">
        <v>3194</v>
      </c>
      <c r="M3196" s="345">
        <v>-40</v>
      </c>
      <c r="N3196" s="345">
        <v>-140</v>
      </c>
      <c r="O3196" s="345">
        <v>-100</v>
      </c>
    </row>
    <row r="3197" spans="1:15" x14ac:dyDescent="0.3">
      <c r="A3197" s="343">
        <v>3195</v>
      </c>
      <c r="B3197" s="344">
        <v>140</v>
      </c>
      <c r="C3197" s="344">
        <v>100</v>
      </c>
      <c r="D3197" s="344">
        <v>0</v>
      </c>
      <c r="E3197" s="37"/>
      <c r="F3197" s="37"/>
      <c r="G3197" s="37"/>
      <c r="H3197" s="37"/>
      <c r="I3197" s="37"/>
      <c r="J3197" s="37"/>
      <c r="K3197" s="37"/>
      <c r="L3197" s="343">
        <v>3195</v>
      </c>
      <c r="M3197" s="345">
        <v>-40</v>
      </c>
      <c r="N3197" s="345">
        <v>-140</v>
      </c>
      <c r="O3197" s="345">
        <v>-100</v>
      </c>
    </row>
    <row r="3198" spans="1:15" x14ac:dyDescent="0.3">
      <c r="A3198" s="343">
        <v>3196</v>
      </c>
      <c r="B3198" s="344">
        <v>140</v>
      </c>
      <c r="C3198" s="344">
        <v>100</v>
      </c>
      <c r="D3198" s="344">
        <v>0</v>
      </c>
      <c r="E3198" s="37"/>
      <c r="F3198" s="37"/>
      <c r="G3198" s="37"/>
      <c r="H3198" s="37"/>
      <c r="I3198" s="37"/>
      <c r="J3198" s="37"/>
      <c r="K3198" s="37"/>
      <c r="L3198" s="343">
        <v>3196</v>
      </c>
      <c r="M3198" s="345">
        <v>-40</v>
      </c>
      <c r="N3198" s="345">
        <v>-140</v>
      </c>
      <c r="O3198" s="345">
        <v>-100</v>
      </c>
    </row>
    <row r="3199" spans="1:15" x14ac:dyDescent="0.3">
      <c r="A3199" s="343">
        <v>3197</v>
      </c>
      <c r="B3199" s="344">
        <v>140</v>
      </c>
      <c r="C3199" s="344">
        <v>100</v>
      </c>
      <c r="D3199" s="344">
        <v>0</v>
      </c>
      <c r="E3199" s="37"/>
      <c r="F3199" s="37"/>
      <c r="G3199" s="37"/>
      <c r="H3199" s="37"/>
      <c r="I3199" s="37"/>
      <c r="J3199" s="37"/>
      <c r="K3199" s="37"/>
      <c r="L3199" s="343">
        <v>3197</v>
      </c>
      <c r="M3199" s="345">
        <v>-40</v>
      </c>
      <c r="N3199" s="345">
        <v>-140</v>
      </c>
      <c r="O3199" s="345">
        <v>-100</v>
      </c>
    </row>
    <row r="3200" spans="1:15" x14ac:dyDescent="0.3">
      <c r="A3200" s="343">
        <v>3198</v>
      </c>
      <c r="B3200" s="344">
        <v>140</v>
      </c>
      <c r="C3200" s="344">
        <v>100</v>
      </c>
      <c r="D3200" s="344">
        <v>0</v>
      </c>
      <c r="E3200" s="37"/>
      <c r="F3200" s="37"/>
      <c r="G3200" s="37"/>
      <c r="H3200" s="37"/>
      <c r="I3200" s="37"/>
      <c r="J3200" s="37"/>
      <c r="K3200" s="37"/>
      <c r="L3200" s="343">
        <v>3198</v>
      </c>
      <c r="M3200" s="345">
        <v>-40</v>
      </c>
      <c r="N3200" s="345">
        <v>-140</v>
      </c>
      <c r="O3200" s="345">
        <v>-100</v>
      </c>
    </row>
    <row r="3201" spans="1:15" x14ac:dyDescent="0.3">
      <c r="A3201" s="343">
        <v>3199</v>
      </c>
      <c r="B3201" s="344">
        <v>140</v>
      </c>
      <c r="C3201" s="344">
        <v>100</v>
      </c>
      <c r="D3201" s="344">
        <v>0</v>
      </c>
      <c r="E3201" s="37"/>
      <c r="F3201" s="37"/>
      <c r="G3201" s="37"/>
      <c r="H3201" s="37"/>
      <c r="I3201" s="37"/>
      <c r="J3201" s="37"/>
      <c r="K3201" s="37"/>
      <c r="L3201" s="343">
        <v>3199</v>
      </c>
      <c r="M3201" s="345">
        <v>-40</v>
      </c>
      <c r="N3201" s="345">
        <v>-140</v>
      </c>
      <c r="O3201" s="345">
        <v>-100</v>
      </c>
    </row>
    <row r="3202" spans="1:15" x14ac:dyDescent="0.3">
      <c r="A3202" s="343">
        <v>3200</v>
      </c>
      <c r="B3202" s="344">
        <v>140</v>
      </c>
      <c r="C3202" s="344">
        <v>100</v>
      </c>
      <c r="D3202" s="344">
        <v>0</v>
      </c>
      <c r="E3202" s="37"/>
      <c r="F3202" s="37"/>
      <c r="G3202" s="37"/>
      <c r="H3202" s="37"/>
      <c r="I3202" s="37"/>
      <c r="J3202" s="37"/>
      <c r="K3202" s="37"/>
      <c r="L3202" s="343">
        <v>3200</v>
      </c>
      <c r="M3202" s="345">
        <v>-40</v>
      </c>
      <c r="N3202" s="345">
        <v>-140</v>
      </c>
      <c r="O3202" s="345">
        <v>-100</v>
      </c>
    </row>
    <row r="3203" spans="1:15" x14ac:dyDescent="0.3">
      <c r="A3203" s="343">
        <v>3201</v>
      </c>
      <c r="B3203" s="344">
        <v>140</v>
      </c>
      <c r="C3203" s="344">
        <v>100</v>
      </c>
      <c r="D3203" s="344">
        <v>0</v>
      </c>
      <c r="E3203" s="37"/>
      <c r="F3203" s="37"/>
      <c r="G3203" s="37"/>
      <c r="H3203" s="37"/>
      <c r="I3203" s="37"/>
      <c r="J3203" s="37"/>
      <c r="K3203" s="37"/>
      <c r="L3203" s="343">
        <v>3201</v>
      </c>
      <c r="M3203" s="345">
        <v>-40</v>
      </c>
      <c r="N3203" s="345">
        <v>-140</v>
      </c>
      <c r="O3203" s="345">
        <v>-100</v>
      </c>
    </row>
    <row r="3204" spans="1:15" x14ac:dyDescent="0.3">
      <c r="A3204" s="343">
        <v>3202</v>
      </c>
      <c r="B3204" s="344">
        <v>140</v>
      </c>
      <c r="C3204" s="344">
        <v>100</v>
      </c>
      <c r="D3204" s="344">
        <v>0</v>
      </c>
      <c r="E3204" s="37"/>
      <c r="F3204" s="37"/>
      <c r="G3204" s="37"/>
      <c r="H3204" s="37"/>
      <c r="I3204" s="37"/>
      <c r="J3204" s="37"/>
      <c r="K3204" s="37"/>
      <c r="L3204" s="343">
        <v>3202</v>
      </c>
      <c r="M3204" s="345">
        <v>-40</v>
      </c>
      <c r="N3204" s="345">
        <v>-140</v>
      </c>
      <c r="O3204" s="345">
        <v>-100</v>
      </c>
    </row>
    <row r="3205" spans="1:15" x14ac:dyDescent="0.3">
      <c r="A3205" s="343">
        <v>3203</v>
      </c>
      <c r="B3205" s="344">
        <v>140</v>
      </c>
      <c r="C3205" s="344">
        <v>100</v>
      </c>
      <c r="D3205" s="344">
        <v>0</v>
      </c>
      <c r="E3205" s="37"/>
      <c r="F3205" s="37"/>
      <c r="G3205" s="37"/>
      <c r="H3205" s="37"/>
      <c r="I3205" s="37"/>
      <c r="J3205" s="37"/>
      <c r="K3205" s="37"/>
      <c r="L3205" s="343">
        <v>3203</v>
      </c>
      <c r="M3205" s="345">
        <v>-40</v>
      </c>
      <c r="N3205" s="345">
        <v>-140</v>
      </c>
      <c r="O3205" s="345">
        <v>-100</v>
      </c>
    </row>
    <row r="3206" spans="1:15" x14ac:dyDescent="0.3">
      <c r="A3206" s="343">
        <v>3204</v>
      </c>
      <c r="B3206" s="344">
        <v>140</v>
      </c>
      <c r="C3206" s="344">
        <v>100</v>
      </c>
      <c r="D3206" s="344">
        <v>0</v>
      </c>
      <c r="E3206" s="37"/>
      <c r="F3206" s="37"/>
      <c r="G3206" s="37"/>
      <c r="H3206" s="37"/>
      <c r="I3206" s="37"/>
      <c r="J3206" s="37"/>
      <c r="K3206" s="37"/>
      <c r="L3206" s="343">
        <v>3204</v>
      </c>
      <c r="M3206" s="345">
        <v>-40</v>
      </c>
      <c r="N3206" s="345">
        <v>-140</v>
      </c>
      <c r="O3206" s="345">
        <v>-100</v>
      </c>
    </row>
    <row r="3207" spans="1:15" x14ac:dyDescent="0.3">
      <c r="A3207" s="343">
        <v>3205</v>
      </c>
      <c r="B3207" s="344">
        <v>140</v>
      </c>
      <c r="C3207" s="344">
        <v>100</v>
      </c>
      <c r="D3207" s="344">
        <v>0</v>
      </c>
      <c r="E3207" s="37"/>
      <c r="F3207" s="37"/>
      <c r="G3207" s="37"/>
      <c r="H3207" s="37"/>
      <c r="I3207" s="37"/>
      <c r="J3207" s="37"/>
      <c r="K3207" s="37"/>
      <c r="L3207" s="343">
        <v>3205</v>
      </c>
      <c r="M3207" s="345">
        <v>-40</v>
      </c>
      <c r="N3207" s="345">
        <v>-140</v>
      </c>
      <c r="O3207" s="345">
        <v>-100</v>
      </c>
    </row>
    <row r="3208" spans="1:15" x14ac:dyDescent="0.3">
      <c r="A3208" s="343">
        <v>3206</v>
      </c>
      <c r="B3208" s="344">
        <v>140</v>
      </c>
      <c r="C3208" s="344">
        <v>100</v>
      </c>
      <c r="D3208" s="344">
        <v>0</v>
      </c>
      <c r="E3208" s="37"/>
      <c r="F3208" s="37"/>
      <c r="G3208" s="37"/>
      <c r="H3208" s="37"/>
      <c r="I3208" s="37"/>
      <c r="J3208" s="37"/>
      <c r="K3208" s="37"/>
      <c r="L3208" s="343">
        <v>3206</v>
      </c>
      <c r="M3208" s="345">
        <v>-40</v>
      </c>
      <c r="N3208" s="345">
        <v>-140</v>
      </c>
      <c r="O3208" s="345">
        <v>-100</v>
      </c>
    </row>
    <row r="3209" spans="1:15" x14ac:dyDescent="0.3">
      <c r="A3209" s="343">
        <v>3207</v>
      </c>
      <c r="B3209" s="344">
        <v>140</v>
      </c>
      <c r="C3209" s="344">
        <v>100</v>
      </c>
      <c r="D3209" s="344">
        <v>0</v>
      </c>
      <c r="E3209" s="37"/>
      <c r="F3209" s="37"/>
      <c r="G3209" s="37"/>
      <c r="H3209" s="37"/>
      <c r="I3209" s="37"/>
      <c r="J3209" s="37"/>
      <c r="K3209" s="37"/>
      <c r="L3209" s="343">
        <v>3207</v>
      </c>
      <c r="M3209" s="345">
        <v>-40</v>
      </c>
      <c r="N3209" s="345">
        <v>-140</v>
      </c>
      <c r="O3209" s="345">
        <v>-100</v>
      </c>
    </row>
    <row r="3210" spans="1:15" x14ac:dyDescent="0.3">
      <c r="A3210" s="343">
        <v>3208</v>
      </c>
      <c r="B3210" s="344">
        <v>140</v>
      </c>
      <c r="C3210" s="344">
        <v>100</v>
      </c>
      <c r="D3210" s="344">
        <v>0</v>
      </c>
      <c r="E3210" s="37"/>
      <c r="F3210" s="37"/>
      <c r="G3210" s="37"/>
      <c r="H3210" s="37"/>
      <c r="I3210" s="37"/>
      <c r="J3210" s="37"/>
      <c r="K3210" s="37"/>
      <c r="L3210" s="343">
        <v>3208</v>
      </c>
      <c r="M3210" s="345">
        <v>-40</v>
      </c>
      <c r="N3210" s="345">
        <v>-140</v>
      </c>
      <c r="O3210" s="345">
        <v>-100</v>
      </c>
    </row>
    <row r="3211" spans="1:15" x14ac:dyDescent="0.3">
      <c r="A3211" s="343">
        <v>3209</v>
      </c>
      <c r="B3211" s="344">
        <v>140</v>
      </c>
      <c r="C3211" s="344">
        <v>100</v>
      </c>
      <c r="D3211" s="344">
        <v>0</v>
      </c>
      <c r="E3211" s="37"/>
      <c r="F3211" s="37"/>
      <c r="G3211" s="37"/>
      <c r="H3211" s="37"/>
      <c r="I3211" s="37"/>
      <c r="J3211" s="37"/>
      <c r="K3211" s="37"/>
      <c r="L3211" s="343">
        <v>3209</v>
      </c>
      <c r="M3211" s="345">
        <v>-40</v>
      </c>
      <c r="N3211" s="345">
        <v>-140</v>
      </c>
      <c r="O3211" s="345">
        <v>-100</v>
      </c>
    </row>
    <row r="3212" spans="1:15" x14ac:dyDescent="0.3">
      <c r="A3212" s="343">
        <v>3210</v>
      </c>
      <c r="B3212" s="344">
        <v>140</v>
      </c>
      <c r="C3212" s="344">
        <v>100</v>
      </c>
      <c r="D3212" s="344">
        <v>0</v>
      </c>
      <c r="E3212" s="37"/>
      <c r="F3212" s="37"/>
      <c r="G3212" s="37"/>
      <c r="H3212" s="37"/>
      <c r="I3212" s="37"/>
      <c r="J3212" s="37"/>
      <c r="K3212" s="37"/>
      <c r="L3212" s="343">
        <v>3210</v>
      </c>
      <c r="M3212" s="345">
        <v>-40</v>
      </c>
      <c r="N3212" s="345">
        <v>-140</v>
      </c>
      <c r="O3212" s="345">
        <v>-100</v>
      </c>
    </row>
    <row r="3213" spans="1:15" x14ac:dyDescent="0.3">
      <c r="A3213" s="343">
        <v>3211</v>
      </c>
      <c r="B3213" s="344">
        <v>140</v>
      </c>
      <c r="C3213" s="344">
        <v>100</v>
      </c>
      <c r="D3213" s="344">
        <v>0</v>
      </c>
      <c r="E3213" s="37"/>
      <c r="F3213" s="37"/>
      <c r="G3213" s="37"/>
      <c r="H3213" s="37"/>
      <c r="I3213" s="37"/>
      <c r="J3213" s="37"/>
      <c r="K3213" s="37"/>
      <c r="L3213" s="343">
        <v>3211</v>
      </c>
      <c r="M3213" s="345">
        <v>-40</v>
      </c>
      <c r="N3213" s="345">
        <v>-140</v>
      </c>
      <c r="O3213" s="345">
        <v>-100</v>
      </c>
    </row>
    <row r="3214" spans="1:15" x14ac:dyDescent="0.3">
      <c r="A3214" s="343">
        <v>3212</v>
      </c>
      <c r="B3214" s="344">
        <v>140</v>
      </c>
      <c r="C3214" s="344">
        <v>100</v>
      </c>
      <c r="D3214" s="344">
        <v>0</v>
      </c>
      <c r="E3214" s="37"/>
      <c r="F3214" s="37"/>
      <c r="G3214" s="37"/>
      <c r="H3214" s="37"/>
      <c r="I3214" s="37"/>
      <c r="J3214" s="37"/>
      <c r="K3214" s="37"/>
      <c r="L3214" s="343">
        <v>3212</v>
      </c>
      <c r="M3214" s="345">
        <v>-40</v>
      </c>
      <c r="N3214" s="345">
        <v>-140</v>
      </c>
      <c r="O3214" s="345">
        <v>-100</v>
      </c>
    </row>
    <row r="3215" spans="1:15" x14ac:dyDescent="0.3">
      <c r="A3215" s="343">
        <v>3213</v>
      </c>
      <c r="B3215" s="344">
        <v>140</v>
      </c>
      <c r="C3215" s="344">
        <v>100</v>
      </c>
      <c r="D3215" s="344">
        <v>0</v>
      </c>
      <c r="E3215" s="37"/>
      <c r="F3215" s="37"/>
      <c r="G3215" s="37"/>
      <c r="H3215" s="37"/>
      <c r="I3215" s="37"/>
      <c r="J3215" s="37"/>
      <c r="K3215" s="37"/>
      <c r="L3215" s="343">
        <v>3213</v>
      </c>
      <c r="M3215" s="345">
        <v>-40</v>
      </c>
      <c r="N3215" s="345">
        <v>-140</v>
      </c>
      <c r="O3215" s="345">
        <v>-100</v>
      </c>
    </row>
    <row r="3216" spans="1:15" x14ac:dyDescent="0.3">
      <c r="A3216" s="343">
        <v>3214</v>
      </c>
      <c r="B3216" s="344">
        <v>140</v>
      </c>
      <c r="C3216" s="344">
        <v>100</v>
      </c>
      <c r="D3216" s="344">
        <v>0</v>
      </c>
      <c r="E3216" s="37"/>
      <c r="F3216" s="37"/>
      <c r="G3216" s="37"/>
      <c r="H3216" s="37"/>
      <c r="I3216" s="37"/>
      <c r="J3216" s="37"/>
      <c r="K3216" s="37"/>
      <c r="L3216" s="343">
        <v>3214</v>
      </c>
      <c r="M3216" s="345">
        <v>-40</v>
      </c>
      <c r="N3216" s="345">
        <v>-140</v>
      </c>
      <c r="O3216" s="345">
        <v>-100</v>
      </c>
    </row>
    <row r="3217" spans="1:15" x14ac:dyDescent="0.3">
      <c r="A3217" s="343">
        <v>3215</v>
      </c>
      <c r="B3217" s="344">
        <v>140</v>
      </c>
      <c r="C3217" s="344">
        <v>100</v>
      </c>
      <c r="D3217" s="344">
        <v>0</v>
      </c>
      <c r="E3217" s="37"/>
      <c r="F3217" s="37"/>
      <c r="G3217" s="37"/>
      <c r="H3217" s="37"/>
      <c r="I3217" s="37"/>
      <c r="J3217" s="37"/>
      <c r="K3217" s="37"/>
      <c r="L3217" s="343">
        <v>3215</v>
      </c>
      <c r="M3217" s="345">
        <v>-40</v>
      </c>
      <c r="N3217" s="345">
        <v>-140</v>
      </c>
      <c r="O3217" s="345">
        <v>-100</v>
      </c>
    </row>
    <row r="3218" spans="1:15" x14ac:dyDescent="0.3">
      <c r="A3218" s="343">
        <v>3216</v>
      </c>
      <c r="B3218" s="344">
        <v>140</v>
      </c>
      <c r="C3218" s="344">
        <v>100</v>
      </c>
      <c r="D3218" s="344">
        <v>0</v>
      </c>
      <c r="E3218" s="37"/>
      <c r="F3218" s="37"/>
      <c r="G3218" s="37"/>
      <c r="H3218" s="37"/>
      <c r="I3218" s="37"/>
      <c r="J3218" s="37"/>
      <c r="K3218" s="37"/>
      <c r="L3218" s="343">
        <v>3216</v>
      </c>
      <c r="M3218" s="345">
        <v>-40</v>
      </c>
      <c r="N3218" s="345">
        <v>-140</v>
      </c>
      <c r="O3218" s="345">
        <v>-100</v>
      </c>
    </row>
    <row r="3219" spans="1:15" x14ac:dyDescent="0.3">
      <c r="A3219" s="343">
        <v>3217</v>
      </c>
      <c r="B3219" s="344">
        <v>140</v>
      </c>
      <c r="C3219" s="344">
        <v>100</v>
      </c>
      <c r="D3219" s="344">
        <v>0</v>
      </c>
      <c r="E3219" s="37"/>
      <c r="F3219" s="37"/>
      <c r="G3219" s="37"/>
      <c r="H3219" s="37"/>
      <c r="I3219" s="37"/>
      <c r="J3219" s="37"/>
      <c r="K3219" s="37"/>
      <c r="L3219" s="343">
        <v>3217</v>
      </c>
      <c r="M3219" s="345">
        <v>-40</v>
      </c>
      <c r="N3219" s="345">
        <v>-140</v>
      </c>
      <c r="O3219" s="345">
        <v>-100</v>
      </c>
    </row>
    <row r="3220" spans="1:15" x14ac:dyDescent="0.3">
      <c r="A3220" s="343">
        <v>3218</v>
      </c>
      <c r="B3220" s="344">
        <v>140</v>
      </c>
      <c r="C3220" s="344">
        <v>100</v>
      </c>
      <c r="D3220" s="344">
        <v>0</v>
      </c>
      <c r="E3220" s="37"/>
      <c r="F3220" s="37"/>
      <c r="G3220" s="37"/>
      <c r="H3220" s="37"/>
      <c r="I3220" s="37"/>
      <c r="J3220" s="37"/>
      <c r="K3220" s="37"/>
      <c r="L3220" s="343">
        <v>3218</v>
      </c>
      <c r="M3220" s="345">
        <v>-40</v>
      </c>
      <c r="N3220" s="345">
        <v>-140</v>
      </c>
      <c r="O3220" s="345">
        <v>-100</v>
      </c>
    </row>
    <row r="3221" spans="1:15" x14ac:dyDescent="0.3">
      <c r="A3221" s="343">
        <v>3219</v>
      </c>
      <c r="B3221" s="344">
        <v>140</v>
      </c>
      <c r="C3221" s="344">
        <v>100</v>
      </c>
      <c r="D3221" s="344">
        <v>0</v>
      </c>
      <c r="E3221" s="37"/>
      <c r="F3221" s="37"/>
      <c r="G3221" s="37"/>
      <c r="H3221" s="37"/>
      <c r="I3221" s="37"/>
      <c r="J3221" s="37"/>
      <c r="K3221" s="37"/>
      <c r="L3221" s="343">
        <v>3219</v>
      </c>
      <c r="M3221" s="345">
        <v>-40</v>
      </c>
      <c r="N3221" s="345">
        <v>-140</v>
      </c>
      <c r="O3221" s="345">
        <v>-100</v>
      </c>
    </row>
    <row r="3222" spans="1:15" x14ac:dyDescent="0.3">
      <c r="A3222" s="343">
        <v>3220</v>
      </c>
      <c r="B3222" s="344">
        <v>140</v>
      </c>
      <c r="C3222" s="344">
        <v>100</v>
      </c>
      <c r="D3222" s="344">
        <v>0</v>
      </c>
      <c r="E3222" s="37"/>
      <c r="F3222" s="37"/>
      <c r="G3222" s="37"/>
      <c r="H3222" s="37"/>
      <c r="I3222" s="37"/>
      <c r="J3222" s="37"/>
      <c r="K3222" s="37"/>
      <c r="L3222" s="343">
        <v>3220</v>
      </c>
      <c r="M3222" s="345">
        <v>-40</v>
      </c>
      <c r="N3222" s="345">
        <v>-140</v>
      </c>
      <c r="O3222" s="345">
        <v>-100</v>
      </c>
    </row>
    <row r="3223" spans="1:15" x14ac:dyDescent="0.3">
      <c r="A3223" s="343">
        <v>3221</v>
      </c>
      <c r="B3223" s="344">
        <v>140</v>
      </c>
      <c r="C3223" s="344">
        <v>100</v>
      </c>
      <c r="D3223" s="344">
        <v>0</v>
      </c>
      <c r="E3223" s="37"/>
      <c r="F3223" s="37"/>
      <c r="G3223" s="37"/>
      <c r="H3223" s="37"/>
      <c r="I3223" s="37"/>
      <c r="J3223" s="37"/>
      <c r="K3223" s="37"/>
      <c r="L3223" s="343">
        <v>3221</v>
      </c>
      <c r="M3223" s="345">
        <v>-40</v>
      </c>
      <c r="N3223" s="345">
        <v>-140</v>
      </c>
      <c r="O3223" s="345">
        <v>-100</v>
      </c>
    </row>
    <row r="3224" spans="1:15" x14ac:dyDescent="0.3">
      <c r="A3224" s="343">
        <v>3222</v>
      </c>
      <c r="B3224" s="344">
        <v>140</v>
      </c>
      <c r="C3224" s="344">
        <v>100</v>
      </c>
      <c r="D3224" s="344">
        <v>0</v>
      </c>
      <c r="E3224" s="37"/>
      <c r="F3224" s="37"/>
      <c r="G3224" s="37"/>
      <c r="H3224" s="37"/>
      <c r="I3224" s="37"/>
      <c r="J3224" s="37"/>
      <c r="K3224" s="37"/>
      <c r="L3224" s="343">
        <v>3222</v>
      </c>
      <c r="M3224" s="345">
        <v>-40</v>
      </c>
      <c r="N3224" s="345">
        <v>-140</v>
      </c>
      <c r="O3224" s="345">
        <v>-100</v>
      </c>
    </row>
    <row r="3225" spans="1:15" x14ac:dyDescent="0.3">
      <c r="A3225" s="343">
        <v>3223</v>
      </c>
      <c r="B3225" s="344">
        <v>140</v>
      </c>
      <c r="C3225" s="344">
        <v>100</v>
      </c>
      <c r="D3225" s="344">
        <v>0</v>
      </c>
      <c r="E3225" s="37"/>
      <c r="F3225" s="37"/>
      <c r="G3225" s="37"/>
      <c r="H3225" s="37"/>
      <c r="I3225" s="37"/>
      <c r="J3225" s="37"/>
      <c r="K3225" s="37"/>
      <c r="L3225" s="343">
        <v>3223</v>
      </c>
      <c r="M3225" s="345">
        <v>-40</v>
      </c>
      <c r="N3225" s="345">
        <v>-140</v>
      </c>
      <c r="O3225" s="345">
        <v>-100</v>
      </c>
    </row>
    <row r="3226" spans="1:15" x14ac:dyDescent="0.3">
      <c r="A3226" s="343">
        <v>3224</v>
      </c>
      <c r="B3226" s="344">
        <v>140</v>
      </c>
      <c r="C3226" s="344">
        <v>100</v>
      </c>
      <c r="D3226" s="344">
        <v>0</v>
      </c>
      <c r="E3226" s="37"/>
      <c r="F3226" s="37"/>
      <c r="G3226" s="37"/>
      <c r="H3226" s="37"/>
      <c r="I3226" s="37"/>
      <c r="J3226" s="37"/>
      <c r="K3226" s="37"/>
      <c r="L3226" s="343">
        <v>3224</v>
      </c>
      <c r="M3226" s="345">
        <v>-40</v>
      </c>
      <c r="N3226" s="345">
        <v>-140</v>
      </c>
      <c r="O3226" s="345">
        <v>-100</v>
      </c>
    </row>
    <row r="3227" spans="1:15" x14ac:dyDescent="0.3">
      <c r="A3227" s="343">
        <v>3225</v>
      </c>
      <c r="B3227" s="344">
        <v>140</v>
      </c>
      <c r="C3227" s="344">
        <v>100</v>
      </c>
      <c r="D3227" s="344">
        <v>0</v>
      </c>
      <c r="E3227" s="37"/>
      <c r="F3227" s="37"/>
      <c r="G3227" s="37"/>
      <c r="H3227" s="37"/>
      <c r="I3227" s="37"/>
      <c r="J3227" s="37"/>
      <c r="K3227" s="37"/>
      <c r="L3227" s="343">
        <v>3225</v>
      </c>
      <c r="M3227" s="345">
        <v>-40</v>
      </c>
      <c r="N3227" s="345">
        <v>-140</v>
      </c>
      <c r="O3227" s="345">
        <v>-100</v>
      </c>
    </row>
    <row r="3228" spans="1:15" x14ac:dyDescent="0.3">
      <c r="A3228" s="343">
        <v>3226</v>
      </c>
      <c r="B3228" s="344">
        <v>140</v>
      </c>
      <c r="C3228" s="344">
        <v>100</v>
      </c>
      <c r="D3228" s="344">
        <v>0</v>
      </c>
      <c r="E3228" s="37"/>
      <c r="F3228" s="37"/>
      <c r="G3228" s="37"/>
      <c r="H3228" s="37"/>
      <c r="I3228" s="37"/>
      <c r="J3228" s="37"/>
      <c r="K3228" s="37"/>
      <c r="L3228" s="343">
        <v>3226</v>
      </c>
      <c r="M3228" s="345">
        <v>-40</v>
      </c>
      <c r="N3228" s="345">
        <v>-140</v>
      </c>
      <c r="O3228" s="345">
        <v>-100</v>
      </c>
    </row>
    <row r="3229" spans="1:15" x14ac:dyDescent="0.3">
      <c r="A3229" s="343">
        <v>3227</v>
      </c>
      <c r="B3229" s="344">
        <v>140</v>
      </c>
      <c r="C3229" s="344">
        <v>100</v>
      </c>
      <c r="D3229" s="344">
        <v>0</v>
      </c>
      <c r="E3229" s="37"/>
      <c r="F3229" s="37"/>
      <c r="G3229" s="37"/>
      <c r="H3229" s="37"/>
      <c r="I3229" s="37"/>
      <c r="J3229" s="37"/>
      <c r="K3229" s="37"/>
      <c r="L3229" s="343">
        <v>3227</v>
      </c>
      <c r="M3229" s="345">
        <v>-40</v>
      </c>
      <c r="N3229" s="345">
        <v>-140</v>
      </c>
      <c r="O3229" s="345">
        <v>-100</v>
      </c>
    </row>
    <row r="3230" spans="1:15" x14ac:dyDescent="0.3">
      <c r="A3230" s="343">
        <v>3228</v>
      </c>
      <c r="B3230" s="344">
        <v>140</v>
      </c>
      <c r="C3230" s="344">
        <v>100</v>
      </c>
      <c r="D3230" s="344">
        <v>0</v>
      </c>
      <c r="E3230" s="37"/>
      <c r="F3230" s="37"/>
      <c r="G3230" s="37"/>
      <c r="H3230" s="37"/>
      <c r="I3230" s="37"/>
      <c r="J3230" s="37"/>
      <c r="K3230" s="37"/>
      <c r="L3230" s="343">
        <v>3228</v>
      </c>
      <c r="M3230" s="345">
        <v>-40</v>
      </c>
      <c r="N3230" s="345">
        <v>-140</v>
      </c>
      <c r="O3230" s="345">
        <v>-100</v>
      </c>
    </row>
    <row r="3231" spans="1:15" x14ac:dyDescent="0.3">
      <c r="A3231" s="343">
        <v>3229</v>
      </c>
      <c r="B3231" s="344">
        <v>140</v>
      </c>
      <c r="C3231" s="344">
        <v>100</v>
      </c>
      <c r="D3231" s="344">
        <v>0</v>
      </c>
      <c r="E3231" s="37"/>
      <c r="F3231" s="37"/>
      <c r="G3231" s="37"/>
      <c r="H3231" s="37"/>
      <c r="I3231" s="37"/>
      <c r="J3231" s="37"/>
      <c r="K3231" s="37"/>
      <c r="L3231" s="343">
        <v>3229</v>
      </c>
      <c r="M3231" s="345">
        <v>-40</v>
      </c>
      <c r="N3231" s="345">
        <v>-140</v>
      </c>
      <c r="O3231" s="345">
        <v>-100</v>
      </c>
    </row>
    <row r="3232" spans="1:15" x14ac:dyDescent="0.3">
      <c r="A3232" s="343">
        <v>3230</v>
      </c>
      <c r="B3232" s="344">
        <v>140</v>
      </c>
      <c r="C3232" s="344">
        <v>100</v>
      </c>
      <c r="D3232" s="344">
        <v>0</v>
      </c>
      <c r="E3232" s="37"/>
      <c r="F3232" s="37"/>
      <c r="G3232" s="37"/>
      <c r="H3232" s="37"/>
      <c r="I3232" s="37"/>
      <c r="J3232" s="37"/>
      <c r="K3232" s="37"/>
      <c r="L3232" s="343">
        <v>3230</v>
      </c>
      <c r="M3232" s="345">
        <v>-40</v>
      </c>
      <c r="N3232" s="345">
        <v>-140</v>
      </c>
      <c r="O3232" s="345">
        <v>-100</v>
      </c>
    </row>
    <row r="3233" spans="1:15" x14ac:dyDescent="0.3">
      <c r="A3233" s="343">
        <v>3231</v>
      </c>
      <c r="B3233" s="344">
        <v>140</v>
      </c>
      <c r="C3233" s="344">
        <v>100</v>
      </c>
      <c r="D3233" s="344">
        <v>0</v>
      </c>
      <c r="E3233" s="37"/>
      <c r="F3233" s="37"/>
      <c r="G3233" s="37"/>
      <c r="H3233" s="37"/>
      <c r="I3233" s="37"/>
      <c r="J3233" s="37"/>
      <c r="K3233" s="37"/>
      <c r="L3233" s="343">
        <v>3231</v>
      </c>
      <c r="M3233" s="345">
        <v>-40</v>
      </c>
      <c r="N3233" s="345">
        <v>-140</v>
      </c>
      <c r="O3233" s="345">
        <v>-100</v>
      </c>
    </row>
    <row r="3234" spans="1:15" x14ac:dyDescent="0.3">
      <c r="A3234" s="343">
        <v>3232</v>
      </c>
      <c r="B3234" s="344">
        <v>140</v>
      </c>
      <c r="C3234" s="344">
        <v>100</v>
      </c>
      <c r="D3234" s="344">
        <v>0</v>
      </c>
      <c r="E3234" s="37"/>
      <c r="F3234" s="37"/>
      <c r="G3234" s="37"/>
      <c r="H3234" s="37"/>
      <c r="I3234" s="37"/>
      <c r="J3234" s="37"/>
      <c r="K3234" s="37"/>
      <c r="L3234" s="343">
        <v>3232</v>
      </c>
      <c r="M3234" s="345">
        <v>-40</v>
      </c>
      <c r="N3234" s="345">
        <v>-140</v>
      </c>
      <c r="O3234" s="345">
        <v>-100</v>
      </c>
    </row>
    <row r="3235" spans="1:15" x14ac:dyDescent="0.3">
      <c r="A3235" s="343">
        <v>3233</v>
      </c>
      <c r="B3235" s="344">
        <v>140</v>
      </c>
      <c r="C3235" s="344">
        <v>100</v>
      </c>
      <c r="D3235" s="344">
        <v>0</v>
      </c>
      <c r="E3235" s="37"/>
      <c r="F3235" s="37"/>
      <c r="G3235" s="37"/>
      <c r="H3235" s="37"/>
      <c r="I3235" s="37"/>
      <c r="J3235" s="37"/>
      <c r="K3235" s="37"/>
      <c r="L3235" s="343">
        <v>3233</v>
      </c>
      <c r="M3235" s="345">
        <v>-40</v>
      </c>
      <c r="N3235" s="345">
        <v>-140</v>
      </c>
      <c r="O3235" s="345">
        <v>-100</v>
      </c>
    </row>
    <row r="3236" spans="1:15" x14ac:dyDescent="0.3">
      <c r="A3236" s="343">
        <v>3234</v>
      </c>
      <c r="B3236" s="344">
        <v>140</v>
      </c>
      <c r="C3236" s="344">
        <v>100</v>
      </c>
      <c r="D3236" s="344">
        <v>0</v>
      </c>
      <c r="E3236" s="37"/>
      <c r="F3236" s="37"/>
      <c r="G3236" s="37"/>
      <c r="H3236" s="37"/>
      <c r="I3236" s="37"/>
      <c r="J3236" s="37"/>
      <c r="K3236" s="37"/>
      <c r="L3236" s="343">
        <v>3234</v>
      </c>
      <c r="M3236" s="345">
        <v>-40</v>
      </c>
      <c r="N3236" s="345">
        <v>-140</v>
      </c>
      <c r="O3236" s="345">
        <v>-100</v>
      </c>
    </row>
    <row r="3237" spans="1:15" x14ac:dyDescent="0.3">
      <c r="A3237" s="343">
        <v>3235</v>
      </c>
      <c r="B3237" s="344">
        <v>140</v>
      </c>
      <c r="C3237" s="344">
        <v>100</v>
      </c>
      <c r="D3237" s="344">
        <v>0</v>
      </c>
      <c r="E3237" s="37"/>
      <c r="F3237" s="37"/>
      <c r="G3237" s="37"/>
      <c r="H3237" s="37"/>
      <c r="I3237" s="37"/>
      <c r="J3237" s="37"/>
      <c r="K3237" s="37"/>
      <c r="L3237" s="343">
        <v>3235</v>
      </c>
      <c r="M3237" s="345">
        <v>-40</v>
      </c>
      <c r="N3237" s="345">
        <v>-140</v>
      </c>
      <c r="O3237" s="345">
        <v>-100</v>
      </c>
    </row>
    <row r="3238" spans="1:15" x14ac:dyDescent="0.3">
      <c r="A3238" s="343">
        <v>3236</v>
      </c>
      <c r="B3238" s="344">
        <v>140</v>
      </c>
      <c r="C3238" s="344">
        <v>100</v>
      </c>
      <c r="D3238" s="344">
        <v>0</v>
      </c>
      <c r="E3238" s="37"/>
      <c r="F3238" s="37"/>
      <c r="G3238" s="37"/>
      <c r="H3238" s="37"/>
      <c r="I3238" s="37"/>
      <c r="J3238" s="37"/>
      <c r="K3238" s="37"/>
      <c r="L3238" s="343">
        <v>3236</v>
      </c>
      <c r="M3238" s="345">
        <v>-40</v>
      </c>
      <c r="N3238" s="345">
        <v>-140</v>
      </c>
      <c r="O3238" s="345">
        <v>-100</v>
      </c>
    </row>
    <row r="3239" spans="1:15" x14ac:dyDescent="0.3">
      <c r="A3239" s="343">
        <v>3237</v>
      </c>
      <c r="B3239" s="344">
        <v>140</v>
      </c>
      <c r="C3239" s="344">
        <v>100</v>
      </c>
      <c r="D3239" s="344">
        <v>0</v>
      </c>
      <c r="E3239" s="37"/>
      <c r="F3239" s="37"/>
      <c r="G3239" s="37"/>
      <c r="H3239" s="37"/>
      <c r="I3239" s="37"/>
      <c r="J3239" s="37"/>
      <c r="K3239" s="37"/>
      <c r="L3239" s="343">
        <v>3237</v>
      </c>
      <c r="M3239" s="345">
        <v>-40</v>
      </c>
      <c r="N3239" s="345">
        <v>-140</v>
      </c>
      <c r="O3239" s="345">
        <v>-100</v>
      </c>
    </row>
    <row r="3240" spans="1:15" x14ac:dyDescent="0.3">
      <c r="A3240" s="343">
        <v>3238</v>
      </c>
      <c r="B3240" s="344">
        <v>140</v>
      </c>
      <c r="C3240" s="344">
        <v>100</v>
      </c>
      <c r="D3240" s="344">
        <v>0</v>
      </c>
      <c r="E3240" s="37"/>
      <c r="F3240" s="37"/>
      <c r="G3240" s="37"/>
      <c r="H3240" s="37"/>
      <c r="I3240" s="37"/>
      <c r="J3240" s="37"/>
      <c r="K3240" s="37"/>
      <c r="L3240" s="343">
        <v>3238</v>
      </c>
      <c r="M3240" s="345">
        <v>-40</v>
      </c>
      <c r="N3240" s="345">
        <v>-140</v>
      </c>
      <c r="O3240" s="345">
        <v>-100</v>
      </c>
    </row>
    <row r="3241" spans="1:15" x14ac:dyDescent="0.3">
      <c r="A3241" s="343">
        <v>3239</v>
      </c>
      <c r="B3241" s="344">
        <v>140</v>
      </c>
      <c r="C3241" s="344">
        <v>100</v>
      </c>
      <c r="D3241" s="344">
        <v>0</v>
      </c>
      <c r="E3241" s="37"/>
      <c r="F3241" s="37"/>
      <c r="G3241" s="37"/>
      <c r="H3241" s="37"/>
      <c r="I3241" s="37"/>
      <c r="J3241" s="37"/>
      <c r="K3241" s="37"/>
      <c r="L3241" s="343">
        <v>3239</v>
      </c>
      <c r="M3241" s="345">
        <v>-40</v>
      </c>
      <c r="N3241" s="345">
        <v>-140</v>
      </c>
      <c r="O3241" s="345">
        <v>-100</v>
      </c>
    </row>
    <row r="3242" spans="1:15" x14ac:dyDescent="0.3">
      <c r="A3242" s="343">
        <v>3240</v>
      </c>
      <c r="B3242" s="344">
        <v>140</v>
      </c>
      <c r="C3242" s="344">
        <v>100</v>
      </c>
      <c r="D3242" s="344">
        <v>0</v>
      </c>
      <c r="E3242" s="37"/>
      <c r="F3242" s="37"/>
      <c r="G3242" s="37"/>
      <c r="H3242" s="37"/>
      <c r="I3242" s="37"/>
      <c r="J3242" s="37"/>
      <c r="K3242" s="37"/>
      <c r="L3242" s="343">
        <v>3240</v>
      </c>
      <c r="M3242" s="345">
        <v>-40</v>
      </c>
      <c r="N3242" s="345">
        <v>-140</v>
      </c>
      <c r="O3242" s="345">
        <v>-100</v>
      </c>
    </row>
    <row r="3243" spans="1:15" x14ac:dyDescent="0.3">
      <c r="A3243" s="343">
        <v>3241</v>
      </c>
      <c r="B3243" s="344">
        <v>140</v>
      </c>
      <c r="C3243" s="344">
        <v>100</v>
      </c>
      <c r="D3243" s="344">
        <v>0</v>
      </c>
      <c r="E3243" s="37"/>
      <c r="F3243" s="37"/>
      <c r="G3243" s="37"/>
      <c r="H3243" s="37"/>
      <c r="I3243" s="37"/>
      <c r="J3243" s="37"/>
      <c r="K3243" s="37"/>
      <c r="L3243" s="343">
        <v>3241</v>
      </c>
      <c r="M3243" s="345">
        <v>-40</v>
      </c>
      <c r="N3243" s="345">
        <v>-140</v>
      </c>
      <c r="O3243" s="345">
        <v>-100</v>
      </c>
    </row>
    <row r="3244" spans="1:15" x14ac:dyDescent="0.3">
      <c r="A3244" s="343">
        <v>3242</v>
      </c>
      <c r="B3244" s="344">
        <v>140</v>
      </c>
      <c r="C3244" s="344">
        <v>100</v>
      </c>
      <c r="D3244" s="344">
        <v>0</v>
      </c>
      <c r="E3244" s="37"/>
      <c r="F3244" s="37"/>
      <c r="G3244" s="37"/>
      <c r="H3244" s="37"/>
      <c r="I3244" s="37"/>
      <c r="J3244" s="37"/>
      <c r="K3244" s="37"/>
      <c r="L3244" s="343">
        <v>3242</v>
      </c>
      <c r="M3244" s="345">
        <v>-40</v>
      </c>
      <c r="N3244" s="345">
        <v>-140</v>
      </c>
      <c r="O3244" s="345">
        <v>-100</v>
      </c>
    </row>
    <row r="3245" spans="1:15" x14ac:dyDescent="0.3">
      <c r="A3245" s="343">
        <v>3243</v>
      </c>
      <c r="B3245" s="344">
        <v>140</v>
      </c>
      <c r="C3245" s="344">
        <v>100</v>
      </c>
      <c r="D3245" s="344">
        <v>0</v>
      </c>
      <c r="E3245" s="37"/>
      <c r="F3245" s="37"/>
      <c r="G3245" s="37"/>
      <c r="H3245" s="37"/>
      <c r="I3245" s="37"/>
      <c r="J3245" s="37"/>
      <c r="K3245" s="37"/>
      <c r="L3245" s="343">
        <v>3243</v>
      </c>
      <c r="M3245" s="345">
        <v>-40</v>
      </c>
      <c r="N3245" s="345">
        <v>-140</v>
      </c>
      <c r="O3245" s="345">
        <v>-100</v>
      </c>
    </row>
    <row r="3246" spans="1:15" x14ac:dyDescent="0.3">
      <c r="A3246" s="343">
        <v>3244</v>
      </c>
      <c r="B3246" s="344">
        <v>140</v>
      </c>
      <c r="C3246" s="344">
        <v>100</v>
      </c>
      <c r="D3246" s="344">
        <v>0</v>
      </c>
      <c r="E3246" s="37"/>
      <c r="F3246" s="37"/>
      <c r="G3246" s="37"/>
      <c r="H3246" s="37"/>
      <c r="I3246" s="37"/>
      <c r="J3246" s="37"/>
      <c r="K3246" s="37"/>
      <c r="L3246" s="343">
        <v>3244</v>
      </c>
      <c r="M3246" s="345">
        <v>-40</v>
      </c>
      <c r="N3246" s="345">
        <v>-140</v>
      </c>
      <c r="O3246" s="345">
        <v>-100</v>
      </c>
    </row>
    <row r="3247" spans="1:15" x14ac:dyDescent="0.3">
      <c r="A3247" s="343">
        <v>3245</v>
      </c>
      <c r="B3247" s="344">
        <v>140</v>
      </c>
      <c r="C3247" s="344">
        <v>100</v>
      </c>
      <c r="D3247" s="344">
        <v>0</v>
      </c>
      <c r="E3247" s="37"/>
      <c r="F3247" s="37"/>
      <c r="G3247" s="37"/>
      <c r="H3247" s="37"/>
      <c r="I3247" s="37"/>
      <c r="J3247" s="37"/>
      <c r="K3247" s="37"/>
      <c r="L3247" s="343">
        <v>3245</v>
      </c>
      <c r="M3247" s="345">
        <v>-40</v>
      </c>
      <c r="N3247" s="345">
        <v>-140</v>
      </c>
      <c r="O3247" s="345">
        <v>-100</v>
      </c>
    </row>
    <row r="3248" spans="1:15" x14ac:dyDescent="0.3">
      <c r="A3248" s="343">
        <v>3246</v>
      </c>
      <c r="B3248" s="344">
        <v>140</v>
      </c>
      <c r="C3248" s="344">
        <v>100</v>
      </c>
      <c r="D3248" s="344">
        <v>0</v>
      </c>
      <c r="E3248" s="37"/>
      <c r="F3248" s="37"/>
      <c r="G3248" s="37"/>
      <c r="H3248" s="37"/>
      <c r="I3248" s="37"/>
      <c r="J3248" s="37"/>
      <c r="K3248" s="37"/>
      <c r="L3248" s="343">
        <v>3246</v>
      </c>
      <c r="M3248" s="345">
        <v>-40</v>
      </c>
      <c r="N3248" s="345">
        <v>-140</v>
      </c>
      <c r="O3248" s="345">
        <v>-100</v>
      </c>
    </row>
    <row r="3249" spans="1:15" x14ac:dyDescent="0.3">
      <c r="A3249" s="343">
        <v>3247</v>
      </c>
      <c r="B3249" s="344">
        <v>140</v>
      </c>
      <c r="C3249" s="344">
        <v>100</v>
      </c>
      <c r="D3249" s="344">
        <v>0</v>
      </c>
      <c r="E3249" s="37"/>
      <c r="F3249" s="37"/>
      <c r="G3249" s="37"/>
      <c r="H3249" s="37"/>
      <c r="I3249" s="37"/>
      <c r="J3249" s="37"/>
      <c r="K3249" s="37"/>
      <c r="L3249" s="343">
        <v>3247</v>
      </c>
      <c r="M3249" s="345">
        <v>-40</v>
      </c>
      <c r="N3249" s="345">
        <v>-140</v>
      </c>
      <c r="O3249" s="345">
        <v>-100</v>
      </c>
    </row>
    <row r="3250" spans="1:15" x14ac:dyDescent="0.3">
      <c r="A3250" s="343">
        <v>3248</v>
      </c>
      <c r="B3250" s="344">
        <v>140</v>
      </c>
      <c r="C3250" s="344">
        <v>100</v>
      </c>
      <c r="D3250" s="344">
        <v>0</v>
      </c>
      <c r="E3250" s="37"/>
      <c r="F3250" s="37"/>
      <c r="G3250" s="37"/>
      <c r="H3250" s="37"/>
      <c r="I3250" s="37"/>
      <c r="J3250" s="37"/>
      <c r="K3250" s="37"/>
      <c r="L3250" s="343">
        <v>3248</v>
      </c>
      <c r="M3250" s="345">
        <v>-40</v>
      </c>
      <c r="N3250" s="345">
        <v>-140</v>
      </c>
      <c r="O3250" s="345">
        <v>-100</v>
      </c>
    </row>
    <row r="3251" spans="1:15" x14ac:dyDescent="0.3">
      <c r="A3251" s="343">
        <v>3249</v>
      </c>
      <c r="B3251" s="344">
        <v>140</v>
      </c>
      <c r="C3251" s="344">
        <v>100</v>
      </c>
      <c r="D3251" s="344">
        <v>0</v>
      </c>
      <c r="E3251" s="37"/>
      <c r="F3251" s="37"/>
      <c r="G3251" s="37"/>
      <c r="H3251" s="37"/>
      <c r="I3251" s="37"/>
      <c r="J3251" s="37"/>
      <c r="K3251" s="37"/>
      <c r="L3251" s="343">
        <v>3249</v>
      </c>
      <c r="M3251" s="345">
        <v>-40</v>
      </c>
      <c r="N3251" s="345">
        <v>-140</v>
      </c>
      <c r="O3251" s="345">
        <v>-100</v>
      </c>
    </row>
    <row r="3252" spans="1:15" x14ac:dyDescent="0.3">
      <c r="A3252" s="343">
        <v>3250</v>
      </c>
      <c r="B3252" s="344">
        <v>140</v>
      </c>
      <c r="C3252" s="344">
        <v>100</v>
      </c>
      <c r="D3252" s="344">
        <v>0</v>
      </c>
      <c r="E3252" s="37"/>
      <c r="F3252" s="37"/>
      <c r="G3252" s="37"/>
      <c r="H3252" s="37"/>
      <c r="I3252" s="37"/>
      <c r="J3252" s="37"/>
      <c r="K3252" s="37"/>
      <c r="L3252" s="343">
        <v>3250</v>
      </c>
      <c r="M3252" s="345">
        <v>-40</v>
      </c>
      <c r="N3252" s="345">
        <v>-140</v>
      </c>
      <c r="O3252" s="345">
        <v>-100</v>
      </c>
    </row>
    <row r="3253" spans="1:15" x14ac:dyDescent="0.3">
      <c r="A3253" s="343">
        <v>3251</v>
      </c>
      <c r="B3253" s="344">
        <v>140</v>
      </c>
      <c r="C3253" s="344">
        <v>100</v>
      </c>
      <c r="D3253" s="344">
        <v>0</v>
      </c>
      <c r="E3253" s="37"/>
      <c r="F3253" s="37"/>
      <c r="G3253" s="37"/>
      <c r="H3253" s="37"/>
      <c r="I3253" s="37"/>
      <c r="J3253" s="37"/>
      <c r="K3253" s="37"/>
      <c r="L3253" s="343">
        <v>3251</v>
      </c>
      <c r="M3253" s="345">
        <v>-40</v>
      </c>
      <c r="N3253" s="345">
        <v>-140</v>
      </c>
      <c r="O3253" s="345">
        <v>-100</v>
      </c>
    </row>
    <row r="3254" spans="1:15" x14ac:dyDescent="0.3">
      <c r="A3254" s="343">
        <v>3252</v>
      </c>
      <c r="B3254" s="344">
        <v>140</v>
      </c>
      <c r="C3254" s="344">
        <v>100</v>
      </c>
      <c r="D3254" s="344">
        <v>0</v>
      </c>
      <c r="E3254" s="37"/>
      <c r="F3254" s="37"/>
      <c r="G3254" s="37"/>
      <c r="H3254" s="37"/>
      <c r="I3254" s="37"/>
      <c r="J3254" s="37"/>
      <c r="K3254" s="37"/>
      <c r="L3254" s="343">
        <v>3252</v>
      </c>
      <c r="M3254" s="345">
        <v>-40</v>
      </c>
      <c r="N3254" s="345">
        <v>-140</v>
      </c>
      <c r="O3254" s="345">
        <v>-100</v>
      </c>
    </row>
    <row r="3255" spans="1:15" x14ac:dyDescent="0.3">
      <c r="A3255" s="343">
        <v>3253</v>
      </c>
      <c r="B3255" s="344">
        <v>140</v>
      </c>
      <c r="C3255" s="344">
        <v>100</v>
      </c>
      <c r="D3255" s="344">
        <v>0</v>
      </c>
      <c r="E3255" s="37"/>
      <c r="F3255" s="37"/>
      <c r="G3255" s="37"/>
      <c r="H3255" s="37"/>
      <c r="I3255" s="37"/>
      <c r="J3255" s="37"/>
      <c r="K3255" s="37"/>
      <c r="L3255" s="343">
        <v>3253</v>
      </c>
      <c r="M3255" s="345">
        <v>-40</v>
      </c>
      <c r="N3255" s="345">
        <v>-140</v>
      </c>
      <c r="O3255" s="345">
        <v>-100</v>
      </c>
    </row>
    <row r="3256" spans="1:15" x14ac:dyDescent="0.3">
      <c r="A3256" s="343">
        <v>3254</v>
      </c>
      <c r="B3256" s="344">
        <v>140</v>
      </c>
      <c r="C3256" s="344">
        <v>100</v>
      </c>
      <c r="D3256" s="344">
        <v>0</v>
      </c>
      <c r="E3256" s="37"/>
      <c r="F3256" s="37"/>
      <c r="G3256" s="37"/>
      <c r="H3256" s="37"/>
      <c r="I3256" s="37"/>
      <c r="J3256" s="37"/>
      <c r="K3256" s="37"/>
      <c r="L3256" s="343">
        <v>3254</v>
      </c>
      <c r="M3256" s="345">
        <v>-40</v>
      </c>
      <c r="N3256" s="345">
        <v>-140</v>
      </c>
      <c r="O3256" s="345">
        <v>-100</v>
      </c>
    </row>
    <row r="3257" spans="1:15" x14ac:dyDescent="0.3">
      <c r="A3257" s="343">
        <v>3255</v>
      </c>
      <c r="B3257" s="344">
        <v>140</v>
      </c>
      <c r="C3257" s="344">
        <v>100</v>
      </c>
      <c r="D3257" s="344">
        <v>0</v>
      </c>
      <c r="E3257" s="37"/>
      <c r="F3257" s="37"/>
      <c r="G3257" s="37"/>
      <c r="H3257" s="37"/>
      <c r="I3257" s="37"/>
      <c r="J3257" s="37"/>
      <c r="K3257" s="37"/>
      <c r="L3257" s="343">
        <v>3255</v>
      </c>
      <c r="M3257" s="345">
        <v>-40</v>
      </c>
      <c r="N3257" s="345">
        <v>-140</v>
      </c>
      <c r="O3257" s="345">
        <v>-100</v>
      </c>
    </row>
    <row r="3258" spans="1:15" x14ac:dyDescent="0.3">
      <c r="A3258" s="343">
        <v>3256</v>
      </c>
      <c r="B3258" s="344">
        <v>140</v>
      </c>
      <c r="C3258" s="344">
        <v>100</v>
      </c>
      <c r="D3258" s="344">
        <v>0</v>
      </c>
      <c r="E3258" s="37"/>
      <c r="F3258" s="37"/>
      <c r="G3258" s="37"/>
      <c r="H3258" s="37"/>
      <c r="I3258" s="37"/>
      <c r="J3258" s="37"/>
      <c r="K3258" s="37"/>
      <c r="L3258" s="343">
        <v>3256</v>
      </c>
      <c r="M3258" s="345">
        <v>-40</v>
      </c>
      <c r="N3258" s="345">
        <v>-140</v>
      </c>
      <c r="O3258" s="345">
        <v>-100</v>
      </c>
    </row>
    <row r="3259" spans="1:15" x14ac:dyDescent="0.3">
      <c r="A3259" s="343">
        <v>3257</v>
      </c>
      <c r="B3259" s="344">
        <v>140</v>
      </c>
      <c r="C3259" s="344">
        <v>100</v>
      </c>
      <c r="D3259" s="344">
        <v>0</v>
      </c>
      <c r="E3259" s="37"/>
      <c r="F3259" s="37"/>
      <c r="G3259" s="37"/>
      <c r="H3259" s="37"/>
      <c r="I3259" s="37"/>
      <c r="J3259" s="37"/>
      <c r="K3259" s="37"/>
      <c r="L3259" s="343">
        <v>3257</v>
      </c>
      <c r="M3259" s="345">
        <v>-40</v>
      </c>
      <c r="N3259" s="345">
        <v>-140</v>
      </c>
      <c r="O3259" s="345">
        <v>-100</v>
      </c>
    </row>
    <row r="3260" spans="1:15" x14ac:dyDescent="0.3">
      <c r="A3260" s="343">
        <v>3258</v>
      </c>
      <c r="B3260" s="344">
        <v>140</v>
      </c>
      <c r="C3260" s="344">
        <v>100</v>
      </c>
      <c r="D3260" s="344">
        <v>0</v>
      </c>
      <c r="E3260" s="37"/>
      <c r="F3260" s="37"/>
      <c r="G3260" s="37"/>
      <c r="H3260" s="37"/>
      <c r="I3260" s="37"/>
      <c r="J3260" s="37"/>
      <c r="K3260" s="37"/>
      <c r="L3260" s="343">
        <v>3258</v>
      </c>
      <c r="M3260" s="345">
        <v>-40</v>
      </c>
      <c r="N3260" s="345">
        <v>-140</v>
      </c>
      <c r="O3260" s="345">
        <v>-100</v>
      </c>
    </row>
    <row r="3261" spans="1:15" x14ac:dyDescent="0.3">
      <c r="A3261" s="343">
        <v>3259</v>
      </c>
      <c r="B3261" s="344">
        <v>140</v>
      </c>
      <c r="C3261" s="344">
        <v>100</v>
      </c>
      <c r="D3261" s="344">
        <v>0</v>
      </c>
      <c r="E3261" s="37"/>
      <c r="F3261" s="37"/>
      <c r="G3261" s="37"/>
      <c r="H3261" s="37"/>
      <c r="I3261" s="37"/>
      <c r="J3261" s="37"/>
      <c r="K3261" s="37"/>
      <c r="L3261" s="343">
        <v>3259</v>
      </c>
      <c r="M3261" s="345">
        <v>-40</v>
      </c>
      <c r="N3261" s="345">
        <v>-140</v>
      </c>
      <c r="O3261" s="345">
        <v>-100</v>
      </c>
    </row>
    <row r="3262" spans="1:15" x14ac:dyDescent="0.3">
      <c r="A3262" s="343">
        <v>3260</v>
      </c>
      <c r="B3262" s="344">
        <v>140</v>
      </c>
      <c r="C3262" s="344">
        <v>100</v>
      </c>
      <c r="D3262" s="344">
        <v>0</v>
      </c>
      <c r="E3262" s="37"/>
      <c r="F3262" s="37"/>
      <c r="G3262" s="37"/>
      <c r="H3262" s="37"/>
      <c r="I3262" s="37"/>
      <c r="J3262" s="37"/>
      <c r="K3262" s="37"/>
      <c r="L3262" s="343">
        <v>3260</v>
      </c>
      <c r="M3262" s="345">
        <v>-40</v>
      </c>
      <c r="N3262" s="345">
        <v>-140</v>
      </c>
      <c r="O3262" s="345">
        <v>-100</v>
      </c>
    </row>
    <row r="3263" spans="1:15" x14ac:dyDescent="0.3">
      <c r="A3263" s="343">
        <v>3261</v>
      </c>
      <c r="B3263" s="344">
        <v>140</v>
      </c>
      <c r="C3263" s="344">
        <v>100</v>
      </c>
      <c r="D3263" s="344">
        <v>0</v>
      </c>
      <c r="E3263" s="37"/>
      <c r="F3263" s="37"/>
      <c r="G3263" s="37"/>
      <c r="H3263" s="37"/>
      <c r="I3263" s="37"/>
      <c r="J3263" s="37"/>
      <c r="K3263" s="37"/>
      <c r="L3263" s="343">
        <v>3261</v>
      </c>
      <c r="M3263" s="345">
        <v>-40</v>
      </c>
      <c r="N3263" s="345">
        <v>-140</v>
      </c>
      <c r="O3263" s="345">
        <v>-100</v>
      </c>
    </row>
    <row r="3264" spans="1:15" x14ac:dyDescent="0.3">
      <c r="A3264" s="343">
        <v>3262</v>
      </c>
      <c r="B3264" s="344">
        <v>140</v>
      </c>
      <c r="C3264" s="344">
        <v>100</v>
      </c>
      <c r="D3264" s="344">
        <v>0</v>
      </c>
      <c r="E3264" s="37"/>
      <c r="F3264" s="37"/>
      <c r="G3264" s="37"/>
      <c r="H3264" s="37"/>
      <c r="I3264" s="37"/>
      <c r="J3264" s="37"/>
      <c r="K3264" s="37"/>
      <c r="L3264" s="343">
        <v>3262</v>
      </c>
      <c r="M3264" s="345">
        <v>-40</v>
      </c>
      <c r="N3264" s="345">
        <v>-140</v>
      </c>
      <c r="O3264" s="345">
        <v>-100</v>
      </c>
    </row>
    <row r="3265" spans="1:15" x14ac:dyDescent="0.3">
      <c r="A3265" s="343">
        <v>3263</v>
      </c>
      <c r="B3265" s="344">
        <v>140</v>
      </c>
      <c r="C3265" s="344">
        <v>100</v>
      </c>
      <c r="D3265" s="344">
        <v>0</v>
      </c>
      <c r="E3265" s="37"/>
      <c r="F3265" s="37"/>
      <c r="G3265" s="37"/>
      <c r="H3265" s="37"/>
      <c r="I3265" s="37"/>
      <c r="J3265" s="37"/>
      <c r="K3265" s="37"/>
      <c r="L3265" s="343">
        <v>3263</v>
      </c>
      <c r="M3265" s="345">
        <v>-40</v>
      </c>
      <c r="N3265" s="345">
        <v>-140</v>
      </c>
      <c r="O3265" s="345">
        <v>-100</v>
      </c>
    </row>
    <row r="3266" spans="1:15" x14ac:dyDescent="0.3">
      <c r="A3266" s="343">
        <v>3264</v>
      </c>
      <c r="B3266" s="344">
        <v>140</v>
      </c>
      <c r="C3266" s="344">
        <v>100</v>
      </c>
      <c r="D3266" s="344">
        <v>0</v>
      </c>
      <c r="E3266" s="37"/>
      <c r="F3266" s="37"/>
      <c r="G3266" s="37"/>
      <c r="H3266" s="37"/>
      <c r="I3266" s="37"/>
      <c r="J3266" s="37"/>
      <c r="K3266" s="37"/>
      <c r="L3266" s="343">
        <v>3264</v>
      </c>
      <c r="M3266" s="345">
        <v>-40</v>
      </c>
      <c r="N3266" s="345">
        <v>-140</v>
      </c>
      <c r="O3266" s="345">
        <v>-100</v>
      </c>
    </row>
    <row r="3267" spans="1:15" x14ac:dyDescent="0.3">
      <c r="A3267" s="343">
        <v>3265</v>
      </c>
      <c r="B3267" s="344">
        <v>140</v>
      </c>
      <c r="C3267" s="344">
        <v>100</v>
      </c>
      <c r="D3267" s="344">
        <v>0</v>
      </c>
      <c r="E3267" s="37"/>
      <c r="F3267" s="37"/>
      <c r="G3267" s="37"/>
      <c r="H3267" s="37"/>
      <c r="I3267" s="37"/>
      <c r="J3267" s="37"/>
      <c r="K3267" s="37"/>
      <c r="L3267" s="343">
        <v>3265</v>
      </c>
      <c r="M3267" s="345">
        <v>-40</v>
      </c>
      <c r="N3267" s="345">
        <v>-140</v>
      </c>
      <c r="O3267" s="345">
        <v>-100</v>
      </c>
    </row>
    <row r="3268" spans="1:15" x14ac:dyDescent="0.3">
      <c r="A3268" s="343">
        <v>3266</v>
      </c>
      <c r="B3268" s="344">
        <v>140</v>
      </c>
      <c r="C3268" s="344">
        <v>100</v>
      </c>
      <c r="D3268" s="344">
        <v>0</v>
      </c>
      <c r="E3268" s="37"/>
      <c r="F3268" s="37"/>
      <c r="G3268" s="37"/>
      <c r="H3268" s="37"/>
      <c r="I3268" s="37"/>
      <c r="J3268" s="37"/>
      <c r="K3268" s="37"/>
      <c r="L3268" s="343">
        <v>3266</v>
      </c>
      <c r="M3268" s="345">
        <v>-40</v>
      </c>
      <c r="N3268" s="345">
        <v>-140</v>
      </c>
      <c r="O3268" s="345">
        <v>-100</v>
      </c>
    </row>
    <row r="3269" spans="1:15" x14ac:dyDescent="0.3">
      <c r="A3269" s="343">
        <v>3267</v>
      </c>
      <c r="B3269" s="344">
        <v>140</v>
      </c>
      <c r="C3269" s="344">
        <v>100</v>
      </c>
      <c r="D3269" s="344">
        <v>0</v>
      </c>
      <c r="E3269" s="37"/>
      <c r="F3269" s="37"/>
      <c r="G3269" s="37"/>
      <c r="H3269" s="37"/>
      <c r="I3269" s="37"/>
      <c r="J3269" s="37"/>
      <c r="K3269" s="37"/>
      <c r="L3269" s="343">
        <v>3267</v>
      </c>
      <c r="M3269" s="345">
        <v>-40</v>
      </c>
      <c r="N3269" s="345">
        <v>-140</v>
      </c>
      <c r="O3269" s="345">
        <v>-100</v>
      </c>
    </row>
    <row r="3270" spans="1:15" x14ac:dyDescent="0.3">
      <c r="A3270" s="343">
        <v>3268</v>
      </c>
      <c r="B3270" s="344">
        <v>140</v>
      </c>
      <c r="C3270" s="344">
        <v>100</v>
      </c>
      <c r="D3270" s="344">
        <v>0</v>
      </c>
      <c r="E3270" s="37"/>
      <c r="F3270" s="37"/>
      <c r="G3270" s="37"/>
      <c r="H3270" s="37"/>
      <c r="I3270" s="37"/>
      <c r="J3270" s="37"/>
      <c r="K3270" s="37"/>
      <c r="L3270" s="343">
        <v>3268</v>
      </c>
      <c r="M3270" s="345">
        <v>-40</v>
      </c>
      <c r="N3270" s="345">
        <v>-140</v>
      </c>
      <c r="O3270" s="345">
        <v>-100</v>
      </c>
    </row>
    <row r="3271" spans="1:15" x14ac:dyDescent="0.3">
      <c r="A3271" s="343">
        <v>3269</v>
      </c>
      <c r="B3271" s="344">
        <v>140</v>
      </c>
      <c r="C3271" s="344">
        <v>100</v>
      </c>
      <c r="D3271" s="344">
        <v>0</v>
      </c>
      <c r="E3271" s="37"/>
      <c r="F3271" s="37"/>
      <c r="G3271" s="37"/>
      <c r="H3271" s="37"/>
      <c r="I3271" s="37"/>
      <c r="J3271" s="37"/>
      <c r="K3271" s="37"/>
      <c r="L3271" s="343">
        <v>3269</v>
      </c>
      <c r="M3271" s="345">
        <v>-40</v>
      </c>
      <c r="N3271" s="345">
        <v>-140</v>
      </c>
      <c r="O3271" s="345">
        <v>-100</v>
      </c>
    </row>
    <row r="3272" spans="1:15" x14ac:dyDescent="0.3">
      <c r="A3272" s="343">
        <v>3270</v>
      </c>
      <c r="B3272" s="344">
        <v>140</v>
      </c>
      <c r="C3272" s="344">
        <v>100</v>
      </c>
      <c r="D3272" s="344">
        <v>0</v>
      </c>
      <c r="E3272" s="37"/>
      <c r="F3272" s="37"/>
      <c r="G3272" s="37"/>
      <c r="H3272" s="37"/>
      <c r="I3272" s="37"/>
      <c r="J3272" s="37"/>
      <c r="K3272" s="37"/>
      <c r="L3272" s="343">
        <v>3270</v>
      </c>
      <c r="M3272" s="345">
        <v>-40</v>
      </c>
      <c r="N3272" s="345">
        <v>-140</v>
      </c>
      <c r="O3272" s="345">
        <v>-100</v>
      </c>
    </row>
    <row r="3273" spans="1:15" x14ac:dyDescent="0.3">
      <c r="A3273" s="343">
        <v>3271</v>
      </c>
      <c r="B3273" s="344">
        <v>140</v>
      </c>
      <c r="C3273" s="344">
        <v>100</v>
      </c>
      <c r="D3273" s="344">
        <v>0</v>
      </c>
      <c r="E3273" s="37"/>
      <c r="F3273" s="37"/>
      <c r="G3273" s="37"/>
      <c r="H3273" s="37"/>
      <c r="I3273" s="37"/>
      <c r="J3273" s="37"/>
      <c r="K3273" s="37"/>
      <c r="L3273" s="343">
        <v>3271</v>
      </c>
      <c r="M3273" s="345">
        <v>-40</v>
      </c>
      <c r="N3273" s="345">
        <v>-140</v>
      </c>
      <c r="O3273" s="345">
        <v>-100</v>
      </c>
    </row>
    <row r="3274" spans="1:15" x14ac:dyDescent="0.3">
      <c r="A3274" s="343">
        <v>3272</v>
      </c>
      <c r="B3274" s="344">
        <v>140</v>
      </c>
      <c r="C3274" s="344">
        <v>100</v>
      </c>
      <c r="D3274" s="344">
        <v>0</v>
      </c>
      <c r="E3274" s="37"/>
      <c r="F3274" s="37"/>
      <c r="G3274" s="37"/>
      <c r="H3274" s="37"/>
      <c r="I3274" s="37"/>
      <c r="J3274" s="37"/>
      <c r="K3274" s="37"/>
      <c r="L3274" s="343">
        <v>3272</v>
      </c>
      <c r="M3274" s="345">
        <v>-40</v>
      </c>
      <c r="N3274" s="345">
        <v>-140</v>
      </c>
      <c r="O3274" s="345">
        <v>-100</v>
      </c>
    </row>
    <row r="3275" spans="1:15" x14ac:dyDescent="0.3">
      <c r="A3275" s="343">
        <v>3273</v>
      </c>
      <c r="B3275" s="344">
        <v>140</v>
      </c>
      <c r="C3275" s="344">
        <v>100</v>
      </c>
      <c r="D3275" s="344">
        <v>0</v>
      </c>
      <c r="E3275" s="37"/>
      <c r="F3275" s="37"/>
      <c r="G3275" s="37"/>
      <c r="H3275" s="37"/>
      <c r="I3275" s="37"/>
      <c r="J3275" s="37"/>
      <c r="K3275" s="37"/>
      <c r="L3275" s="343">
        <v>3273</v>
      </c>
      <c r="M3275" s="345">
        <v>-40</v>
      </c>
      <c r="N3275" s="345">
        <v>-140</v>
      </c>
      <c r="O3275" s="345">
        <v>-100</v>
      </c>
    </row>
    <row r="3276" spans="1:15" x14ac:dyDescent="0.3">
      <c r="A3276" s="343">
        <v>3274</v>
      </c>
      <c r="B3276" s="344">
        <v>140</v>
      </c>
      <c r="C3276" s="344">
        <v>100</v>
      </c>
      <c r="D3276" s="344">
        <v>0</v>
      </c>
      <c r="E3276" s="37"/>
      <c r="F3276" s="37"/>
      <c r="G3276" s="37"/>
      <c r="H3276" s="37"/>
      <c r="I3276" s="37"/>
      <c r="J3276" s="37"/>
      <c r="K3276" s="37"/>
      <c r="L3276" s="343">
        <v>3274</v>
      </c>
      <c r="M3276" s="345">
        <v>-40</v>
      </c>
      <c r="N3276" s="345">
        <v>-140</v>
      </c>
      <c r="O3276" s="345">
        <v>-100</v>
      </c>
    </row>
    <row r="3277" spans="1:15" x14ac:dyDescent="0.3">
      <c r="A3277" s="343">
        <v>3275</v>
      </c>
      <c r="B3277" s="344">
        <v>140</v>
      </c>
      <c r="C3277" s="344">
        <v>100</v>
      </c>
      <c r="D3277" s="344">
        <v>0</v>
      </c>
      <c r="E3277" s="37"/>
      <c r="F3277" s="37"/>
      <c r="G3277" s="37"/>
      <c r="H3277" s="37"/>
      <c r="I3277" s="37"/>
      <c r="J3277" s="37"/>
      <c r="K3277" s="37"/>
      <c r="L3277" s="343">
        <v>3275</v>
      </c>
      <c r="M3277" s="345">
        <v>-40</v>
      </c>
      <c r="N3277" s="345">
        <v>-140</v>
      </c>
      <c r="O3277" s="345">
        <v>-100</v>
      </c>
    </row>
    <row r="3278" spans="1:15" x14ac:dyDescent="0.3">
      <c r="A3278" s="343">
        <v>3276</v>
      </c>
      <c r="B3278" s="344">
        <v>140</v>
      </c>
      <c r="C3278" s="344">
        <v>100</v>
      </c>
      <c r="D3278" s="344">
        <v>0</v>
      </c>
      <c r="E3278" s="37"/>
      <c r="F3278" s="37"/>
      <c r="G3278" s="37"/>
      <c r="H3278" s="37"/>
      <c r="I3278" s="37"/>
      <c r="J3278" s="37"/>
      <c r="K3278" s="37"/>
      <c r="L3278" s="343">
        <v>3276</v>
      </c>
      <c r="M3278" s="345">
        <v>-40</v>
      </c>
      <c r="N3278" s="345">
        <v>-140</v>
      </c>
      <c r="O3278" s="345">
        <v>-100</v>
      </c>
    </row>
    <row r="3279" spans="1:15" x14ac:dyDescent="0.3">
      <c r="A3279" s="343">
        <v>3277</v>
      </c>
      <c r="B3279" s="344">
        <v>140</v>
      </c>
      <c r="C3279" s="344">
        <v>100</v>
      </c>
      <c r="D3279" s="344">
        <v>0</v>
      </c>
      <c r="E3279" s="37"/>
      <c r="F3279" s="37"/>
      <c r="G3279" s="37"/>
      <c r="H3279" s="37"/>
      <c r="I3279" s="37"/>
      <c r="J3279" s="37"/>
      <c r="K3279" s="37"/>
      <c r="L3279" s="343">
        <v>3277</v>
      </c>
      <c r="M3279" s="345">
        <v>-40</v>
      </c>
      <c r="N3279" s="345">
        <v>-140</v>
      </c>
      <c r="O3279" s="345">
        <v>-100</v>
      </c>
    </row>
    <row r="3280" spans="1:15" x14ac:dyDescent="0.3">
      <c r="A3280" s="343">
        <v>3278</v>
      </c>
      <c r="B3280" s="344">
        <v>140</v>
      </c>
      <c r="C3280" s="344">
        <v>100</v>
      </c>
      <c r="D3280" s="344">
        <v>0</v>
      </c>
      <c r="E3280" s="37"/>
      <c r="F3280" s="37"/>
      <c r="G3280" s="37"/>
      <c r="H3280" s="37"/>
      <c r="I3280" s="37"/>
      <c r="J3280" s="37"/>
      <c r="K3280" s="37"/>
      <c r="L3280" s="343">
        <v>3278</v>
      </c>
      <c r="M3280" s="345">
        <v>-40</v>
      </c>
      <c r="N3280" s="345">
        <v>-140</v>
      </c>
      <c r="O3280" s="345">
        <v>-100</v>
      </c>
    </row>
    <row r="3281" spans="1:15" x14ac:dyDescent="0.3">
      <c r="A3281" s="343">
        <v>3279</v>
      </c>
      <c r="B3281" s="344">
        <v>140</v>
      </c>
      <c r="C3281" s="344">
        <v>100</v>
      </c>
      <c r="D3281" s="344">
        <v>0</v>
      </c>
      <c r="E3281" s="37"/>
      <c r="F3281" s="37"/>
      <c r="G3281" s="37"/>
      <c r="H3281" s="37"/>
      <c r="I3281" s="37"/>
      <c r="J3281" s="37"/>
      <c r="K3281" s="37"/>
      <c r="L3281" s="343">
        <v>3279</v>
      </c>
      <c r="M3281" s="345">
        <v>-40</v>
      </c>
      <c r="N3281" s="345">
        <v>-140</v>
      </c>
      <c r="O3281" s="345">
        <v>-100</v>
      </c>
    </row>
    <row r="3282" spans="1:15" x14ac:dyDescent="0.3">
      <c r="A3282" s="343">
        <v>3280</v>
      </c>
      <c r="B3282" s="344">
        <v>140</v>
      </c>
      <c r="C3282" s="344">
        <v>100</v>
      </c>
      <c r="D3282" s="344">
        <v>0</v>
      </c>
      <c r="E3282" s="37"/>
      <c r="F3282" s="37"/>
      <c r="G3282" s="37"/>
      <c r="H3282" s="37"/>
      <c r="I3282" s="37"/>
      <c r="J3282" s="37"/>
      <c r="K3282" s="37"/>
      <c r="L3282" s="343">
        <v>3280</v>
      </c>
      <c r="M3282" s="345">
        <v>-40</v>
      </c>
      <c r="N3282" s="345">
        <v>-140</v>
      </c>
      <c r="O3282" s="345">
        <v>-100</v>
      </c>
    </row>
    <row r="3283" spans="1:15" x14ac:dyDescent="0.3">
      <c r="A3283" s="343">
        <v>3281</v>
      </c>
      <c r="B3283" s="344">
        <v>140</v>
      </c>
      <c r="C3283" s="344">
        <v>100</v>
      </c>
      <c r="D3283" s="344">
        <v>0</v>
      </c>
      <c r="E3283" s="37"/>
      <c r="F3283" s="37"/>
      <c r="G3283" s="37"/>
      <c r="H3283" s="37"/>
      <c r="I3283" s="37"/>
      <c r="J3283" s="37"/>
      <c r="K3283" s="37"/>
      <c r="L3283" s="343">
        <v>3281</v>
      </c>
      <c r="M3283" s="345">
        <v>-40</v>
      </c>
      <c r="N3283" s="345">
        <v>-140</v>
      </c>
      <c r="O3283" s="345">
        <v>-100</v>
      </c>
    </row>
    <row r="3284" spans="1:15" x14ac:dyDescent="0.3">
      <c r="A3284" s="343">
        <v>3282</v>
      </c>
      <c r="B3284" s="344">
        <v>140</v>
      </c>
      <c r="C3284" s="344">
        <v>100</v>
      </c>
      <c r="D3284" s="344">
        <v>0</v>
      </c>
      <c r="E3284" s="37"/>
      <c r="F3284" s="37"/>
      <c r="G3284" s="37"/>
      <c r="H3284" s="37"/>
      <c r="I3284" s="37"/>
      <c r="J3284" s="37"/>
      <c r="K3284" s="37"/>
      <c r="L3284" s="343">
        <v>3282</v>
      </c>
      <c r="M3284" s="345">
        <v>-40</v>
      </c>
      <c r="N3284" s="345">
        <v>-140</v>
      </c>
      <c r="O3284" s="345">
        <v>-100</v>
      </c>
    </row>
    <row r="3285" spans="1:15" x14ac:dyDescent="0.3">
      <c r="A3285" s="343">
        <v>3283</v>
      </c>
      <c r="B3285" s="344">
        <v>140</v>
      </c>
      <c r="C3285" s="344">
        <v>100</v>
      </c>
      <c r="D3285" s="344">
        <v>0</v>
      </c>
      <c r="E3285" s="37"/>
      <c r="F3285" s="37"/>
      <c r="G3285" s="37"/>
      <c r="H3285" s="37"/>
      <c r="I3285" s="37"/>
      <c r="J3285" s="37"/>
      <c r="K3285" s="37"/>
      <c r="L3285" s="343">
        <v>3283</v>
      </c>
      <c r="M3285" s="345">
        <v>-40</v>
      </c>
      <c r="N3285" s="345">
        <v>-140</v>
      </c>
      <c r="O3285" s="345">
        <v>-100</v>
      </c>
    </row>
    <row r="3286" spans="1:15" x14ac:dyDescent="0.3">
      <c r="A3286" s="343">
        <v>3284</v>
      </c>
      <c r="B3286" s="344">
        <v>140</v>
      </c>
      <c r="C3286" s="344">
        <v>100</v>
      </c>
      <c r="D3286" s="344">
        <v>0</v>
      </c>
      <c r="E3286" s="37"/>
      <c r="F3286" s="37"/>
      <c r="G3286" s="37"/>
      <c r="H3286" s="37"/>
      <c r="I3286" s="37"/>
      <c r="J3286" s="37"/>
      <c r="K3286" s="37"/>
      <c r="L3286" s="343">
        <v>3284</v>
      </c>
      <c r="M3286" s="345">
        <v>-40</v>
      </c>
      <c r="N3286" s="345">
        <v>-140</v>
      </c>
      <c r="O3286" s="345">
        <v>-100</v>
      </c>
    </row>
    <row r="3287" spans="1:15" x14ac:dyDescent="0.3">
      <c r="A3287" s="343">
        <v>3285</v>
      </c>
      <c r="B3287" s="344">
        <v>140</v>
      </c>
      <c r="C3287" s="344">
        <v>100</v>
      </c>
      <c r="D3287" s="344">
        <v>0</v>
      </c>
      <c r="E3287" s="37"/>
      <c r="F3287" s="37"/>
      <c r="G3287" s="37"/>
      <c r="H3287" s="37"/>
      <c r="I3287" s="37"/>
      <c r="J3287" s="37"/>
      <c r="K3287" s="37"/>
      <c r="L3287" s="343">
        <v>3285</v>
      </c>
      <c r="M3287" s="345">
        <v>-40</v>
      </c>
      <c r="N3287" s="345">
        <v>-140</v>
      </c>
      <c r="O3287" s="345">
        <v>-100</v>
      </c>
    </row>
    <row r="3288" spans="1:15" x14ac:dyDescent="0.3">
      <c r="A3288" s="343">
        <v>3286</v>
      </c>
      <c r="B3288" s="344">
        <v>140</v>
      </c>
      <c r="C3288" s="344">
        <v>100</v>
      </c>
      <c r="D3288" s="344">
        <v>0</v>
      </c>
      <c r="E3288" s="37"/>
      <c r="F3288" s="37"/>
      <c r="G3288" s="37"/>
      <c r="H3288" s="37"/>
      <c r="I3288" s="37"/>
      <c r="J3288" s="37"/>
      <c r="K3288" s="37"/>
      <c r="L3288" s="343">
        <v>3286</v>
      </c>
      <c r="M3288" s="345">
        <v>-40</v>
      </c>
      <c r="N3288" s="345">
        <v>-140</v>
      </c>
      <c r="O3288" s="345">
        <v>-100</v>
      </c>
    </row>
    <row r="3289" spans="1:15" x14ac:dyDescent="0.3">
      <c r="A3289" s="343">
        <v>3287</v>
      </c>
      <c r="B3289" s="344">
        <v>140</v>
      </c>
      <c r="C3289" s="344">
        <v>100</v>
      </c>
      <c r="D3289" s="344">
        <v>0</v>
      </c>
      <c r="E3289" s="37"/>
      <c r="F3289" s="37"/>
      <c r="G3289" s="37"/>
      <c r="H3289" s="37"/>
      <c r="I3289" s="37"/>
      <c r="J3289" s="37"/>
      <c r="K3289" s="37"/>
      <c r="L3289" s="343">
        <v>3287</v>
      </c>
      <c r="M3289" s="345">
        <v>-40</v>
      </c>
      <c r="N3289" s="345">
        <v>-140</v>
      </c>
      <c r="O3289" s="345">
        <v>-100</v>
      </c>
    </row>
    <row r="3290" spans="1:15" x14ac:dyDescent="0.3">
      <c r="A3290" s="343">
        <v>3288</v>
      </c>
      <c r="B3290" s="344">
        <v>140</v>
      </c>
      <c r="C3290" s="344">
        <v>100</v>
      </c>
      <c r="D3290" s="344">
        <v>0</v>
      </c>
      <c r="E3290" s="37"/>
      <c r="F3290" s="37"/>
      <c r="G3290" s="37"/>
      <c r="H3290" s="37"/>
      <c r="I3290" s="37"/>
      <c r="J3290" s="37"/>
      <c r="K3290" s="37"/>
      <c r="L3290" s="343">
        <v>3288</v>
      </c>
      <c r="M3290" s="345">
        <v>-40</v>
      </c>
      <c r="N3290" s="345">
        <v>-140</v>
      </c>
      <c r="O3290" s="345">
        <v>-100</v>
      </c>
    </row>
    <row r="3291" spans="1:15" x14ac:dyDescent="0.3">
      <c r="A3291" s="343">
        <v>3289</v>
      </c>
      <c r="B3291" s="344">
        <v>140</v>
      </c>
      <c r="C3291" s="344">
        <v>100</v>
      </c>
      <c r="D3291" s="344">
        <v>0</v>
      </c>
      <c r="E3291" s="37"/>
      <c r="F3291" s="37"/>
      <c r="G3291" s="37"/>
      <c r="H3291" s="37"/>
      <c r="I3291" s="37"/>
      <c r="J3291" s="37"/>
      <c r="K3291" s="37"/>
      <c r="L3291" s="343">
        <v>3289</v>
      </c>
      <c r="M3291" s="345">
        <v>-40</v>
      </c>
      <c r="N3291" s="345">
        <v>-140</v>
      </c>
      <c r="O3291" s="345">
        <v>-100</v>
      </c>
    </row>
    <row r="3292" spans="1:15" x14ac:dyDescent="0.3">
      <c r="A3292" s="343">
        <v>3290</v>
      </c>
      <c r="B3292" s="344">
        <v>140</v>
      </c>
      <c r="C3292" s="344">
        <v>100</v>
      </c>
      <c r="D3292" s="344">
        <v>0</v>
      </c>
      <c r="E3292" s="37"/>
      <c r="F3292" s="37"/>
      <c r="G3292" s="37"/>
      <c r="H3292" s="37"/>
      <c r="I3292" s="37"/>
      <c r="J3292" s="37"/>
      <c r="K3292" s="37"/>
      <c r="L3292" s="343">
        <v>3290</v>
      </c>
      <c r="M3292" s="345">
        <v>-40</v>
      </c>
      <c r="N3292" s="345">
        <v>-140</v>
      </c>
      <c r="O3292" s="345">
        <v>-100</v>
      </c>
    </row>
    <row r="3293" spans="1:15" x14ac:dyDescent="0.3">
      <c r="A3293" s="343">
        <v>3291</v>
      </c>
      <c r="B3293" s="344">
        <v>140</v>
      </c>
      <c r="C3293" s="344">
        <v>100</v>
      </c>
      <c r="D3293" s="344">
        <v>0</v>
      </c>
      <c r="E3293" s="37"/>
      <c r="F3293" s="37"/>
      <c r="G3293" s="37"/>
      <c r="H3293" s="37"/>
      <c r="I3293" s="37"/>
      <c r="J3293" s="37"/>
      <c r="K3293" s="37"/>
      <c r="L3293" s="343">
        <v>3291</v>
      </c>
      <c r="M3293" s="345">
        <v>-40</v>
      </c>
      <c r="N3293" s="345">
        <v>-140</v>
      </c>
      <c r="O3293" s="345">
        <v>-100</v>
      </c>
    </row>
    <row r="3294" spans="1:15" x14ac:dyDescent="0.3">
      <c r="A3294" s="343">
        <v>3292</v>
      </c>
      <c r="B3294" s="344">
        <v>140</v>
      </c>
      <c r="C3294" s="344">
        <v>100</v>
      </c>
      <c r="D3294" s="344">
        <v>0</v>
      </c>
      <c r="E3294" s="37"/>
      <c r="F3294" s="37"/>
      <c r="G3294" s="37"/>
      <c r="H3294" s="37"/>
      <c r="I3294" s="37"/>
      <c r="J3294" s="37"/>
      <c r="K3294" s="37"/>
      <c r="L3294" s="343">
        <v>3292</v>
      </c>
      <c r="M3294" s="345">
        <v>-40</v>
      </c>
      <c r="N3294" s="345">
        <v>-140</v>
      </c>
      <c r="O3294" s="345">
        <v>-100</v>
      </c>
    </row>
    <row r="3295" spans="1:15" x14ac:dyDescent="0.3">
      <c r="A3295" s="343">
        <v>3293</v>
      </c>
      <c r="B3295" s="344">
        <v>140</v>
      </c>
      <c r="C3295" s="344">
        <v>100</v>
      </c>
      <c r="D3295" s="344">
        <v>0</v>
      </c>
      <c r="E3295" s="37"/>
      <c r="F3295" s="37"/>
      <c r="G3295" s="37"/>
      <c r="H3295" s="37"/>
      <c r="I3295" s="37"/>
      <c r="J3295" s="37"/>
      <c r="K3295" s="37"/>
      <c r="L3295" s="343">
        <v>3293</v>
      </c>
      <c r="M3295" s="345">
        <v>-40</v>
      </c>
      <c r="N3295" s="345">
        <v>-140</v>
      </c>
      <c r="O3295" s="345">
        <v>-100</v>
      </c>
    </row>
    <row r="3296" spans="1:15" x14ac:dyDescent="0.3">
      <c r="A3296" s="343">
        <v>3294</v>
      </c>
      <c r="B3296" s="344">
        <v>140</v>
      </c>
      <c r="C3296" s="344">
        <v>100</v>
      </c>
      <c r="D3296" s="344">
        <v>0</v>
      </c>
      <c r="E3296" s="37"/>
      <c r="F3296" s="37"/>
      <c r="G3296" s="37"/>
      <c r="H3296" s="37"/>
      <c r="I3296" s="37"/>
      <c r="J3296" s="37"/>
      <c r="K3296" s="37"/>
      <c r="L3296" s="343">
        <v>3294</v>
      </c>
      <c r="M3296" s="345">
        <v>-40</v>
      </c>
      <c r="N3296" s="345">
        <v>-140</v>
      </c>
      <c r="O3296" s="345">
        <v>-100</v>
      </c>
    </row>
    <row r="3297" spans="1:15" x14ac:dyDescent="0.3">
      <c r="A3297" s="343">
        <v>3295</v>
      </c>
      <c r="B3297" s="344">
        <v>140</v>
      </c>
      <c r="C3297" s="344">
        <v>100</v>
      </c>
      <c r="D3297" s="344">
        <v>0</v>
      </c>
      <c r="E3297" s="37"/>
      <c r="F3297" s="37"/>
      <c r="G3297" s="37"/>
      <c r="H3297" s="37"/>
      <c r="I3297" s="37"/>
      <c r="J3297" s="37"/>
      <c r="K3297" s="37"/>
      <c r="L3297" s="343">
        <v>3295</v>
      </c>
      <c r="M3297" s="345">
        <v>-40</v>
      </c>
      <c r="N3297" s="345">
        <v>-140</v>
      </c>
      <c r="O3297" s="345">
        <v>-100</v>
      </c>
    </row>
    <row r="3298" spans="1:15" x14ac:dyDescent="0.3">
      <c r="A3298" s="343">
        <v>3296</v>
      </c>
      <c r="B3298" s="344">
        <v>140</v>
      </c>
      <c r="C3298" s="344">
        <v>100</v>
      </c>
      <c r="D3298" s="344">
        <v>0</v>
      </c>
      <c r="E3298" s="37"/>
      <c r="F3298" s="37"/>
      <c r="G3298" s="37"/>
      <c r="H3298" s="37"/>
      <c r="I3298" s="37"/>
      <c r="J3298" s="37"/>
      <c r="K3298" s="37"/>
      <c r="L3298" s="343">
        <v>3296</v>
      </c>
      <c r="M3298" s="345">
        <v>-40</v>
      </c>
      <c r="N3298" s="345">
        <v>-140</v>
      </c>
      <c r="O3298" s="345">
        <v>-100</v>
      </c>
    </row>
    <row r="3299" spans="1:15" x14ac:dyDescent="0.3">
      <c r="A3299" s="343">
        <v>3297</v>
      </c>
      <c r="B3299" s="344">
        <v>140</v>
      </c>
      <c r="C3299" s="344">
        <v>100</v>
      </c>
      <c r="D3299" s="344">
        <v>0</v>
      </c>
      <c r="E3299" s="37"/>
      <c r="F3299" s="37"/>
      <c r="G3299" s="37"/>
      <c r="H3299" s="37"/>
      <c r="I3299" s="37"/>
      <c r="J3299" s="37"/>
      <c r="K3299" s="37"/>
      <c r="L3299" s="343">
        <v>3297</v>
      </c>
      <c r="M3299" s="345">
        <v>-40</v>
      </c>
      <c r="N3299" s="345">
        <v>-140</v>
      </c>
      <c r="O3299" s="345">
        <v>-100</v>
      </c>
    </row>
    <row r="3300" spans="1:15" x14ac:dyDescent="0.3">
      <c r="A3300" s="343">
        <v>3298</v>
      </c>
      <c r="B3300" s="344">
        <v>140</v>
      </c>
      <c r="C3300" s="344">
        <v>100</v>
      </c>
      <c r="D3300" s="344">
        <v>0</v>
      </c>
      <c r="E3300" s="37"/>
      <c r="F3300" s="37"/>
      <c r="G3300" s="37"/>
      <c r="H3300" s="37"/>
      <c r="I3300" s="37"/>
      <c r="J3300" s="37"/>
      <c r="K3300" s="37"/>
      <c r="L3300" s="343">
        <v>3298</v>
      </c>
      <c r="M3300" s="345">
        <v>-40</v>
      </c>
      <c r="N3300" s="345">
        <v>-140</v>
      </c>
      <c r="O3300" s="345">
        <v>-100</v>
      </c>
    </row>
    <row r="3301" spans="1:15" x14ac:dyDescent="0.3">
      <c r="A3301" s="343">
        <v>3299</v>
      </c>
      <c r="B3301" s="344">
        <v>140</v>
      </c>
      <c r="C3301" s="344">
        <v>100</v>
      </c>
      <c r="D3301" s="344">
        <v>0</v>
      </c>
      <c r="E3301" s="37"/>
      <c r="F3301" s="37"/>
      <c r="G3301" s="37"/>
      <c r="H3301" s="37"/>
      <c r="I3301" s="37"/>
      <c r="J3301" s="37"/>
      <c r="K3301" s="37"/>
      <c r="L3301" s="343">
        <v>3299</v>
      </c>
      <c r="M3301" s="345">
        <v>-40</v>
      </c>
      <c r="N3301" s="345">
        <v>-140</v>
      </c>
      <c r="O3301" s="345">
        <v>-100</v>
      </c>
    </row>
    <row r="3302" spans="1:15" x14ac:dyDescent="0.3">
      <c r="A3302" s="343">
        <v>3300</v>
      </c>
      <c r="B3302" s="344">
        <v>140</v>
      </c>
      <c r="C3302" s="344">
        <v>100</v>
      </c>
      <c r="D3302" s="344">
        <v>0</v>
      </c>
      <c r="E3302" s="37"/>
      <c r="F3302" s="37"/>
      <c r="G3302" s="37"/>
      <c r="H3302" s="37"/>
      <c r="I3302" s="37"/>
      <c r="J3302" s="37"/>
      <c r="K3302" s="37"/>
      <c r="L3302" s="343">
        <v>3300</v>
      </c>
      <c r="M3302" s="345">
        <v>-40</v>
      </c>
      <c r="N3302" s="345">
        <v>-140</v>
      </c>
      <c r="O3302" s="345">
        <v>-100</v>
      </c>
    </row>
    <row r="3303" spans="1:15" x14ac:dyDescent="0.3">
      <c r="A3303" s="343">
        <v>3301</v>
      </c>
      <c r="B3303" s="344">
        <v>140</v>
      </c>
      <c r="C3303" s="344">
        <v>100</v>
      </c>
      <c r="D3303" s="344">
        <v>0</v>
      </c>
      <c r="E3303" s="37"/>
      <c r="F3303" s="37"/>
      <c r="G3303" s="37"/>
      <c r="H3303" s="37"/>
      <c r="I3303" s="37"/>
      <c r="J3303" s="37"/>
      <c r="K3303" s="37"/>
      <c r="L3303" s="343">
        <v>3301</v>
      </c>
      <c r="M3303" s="345">
        <v>-40</v>
      </c>
      <c r="N3303" s="345">
        <v>-140</v>
      </c>
      <c r="O3303" s="345">
        <v>-100</v>
      </c>
    </row>
    <row r="3304" spans="1:15" x14ac:dyDescent="0.3">
      <c r="A3304" s="343">
        <v>3302</v>
      </c>
      <c r="B3304" s="344">
        <v>140</v>
      </c>
      <c r="C3304" s="344">
        <v>100</v>
      </c>
      <c r="D3304" s="344">
        <v>0</v>
      </c>
      <c r="E3304" s="37"/>
      <c r="F3304" s="37"/>
      <c r="G3304" s="37"/>
      <c r="H3304" s="37"/>
      <c r="I3304" s="37"/>
      <c r="J3304" s="37"/>
      <c r="K3304" s="37"/>
      <c r="L3304" s="343">
        <v>3302</v>
      </c>
      <c r="M3304" s="345">
        <v>-40</v>
      </c>
      <c r="N3304" s="345">
        <v>-140</v>
      </c>
      <c r="O3304" s="345">
        <v>-100</v>
      </c>
    </row>
    <row r="3305" spans="1:15" x14ac:dyDescent="0.3">
      <c r="A3305" s="343">
        <v>3303</v>
      </c>
      <c r="B3305" s="344">
        <v>140</v>
      </c>
      <c r="C3305" s="344">
        <v>100</v>
      </c>
      <c r="D3305" s="344">
        <v>0</v>
      </c>
      <c r="E3305" s="37"/>
      <c r="F3305" s="37"/>
      <c r="G3305" s="37"/>
      <c r="H3305" s="37"/>
      <c r="I3305" s="37"/>
      <c r="J3305" s="37"/>
      <c r="K3305" s="37"/>
      <c r="L3305" s="343">
        <v>3303</v>
      </c>
      <c r="M3305" s="345">
        <v>-40</v>
      </c>
      <c r="N3305" s="345">
        <v>-140</v>
      </c>
      <c r="O3305" s="345">
        <v>-100</v>
      </c>
    </row>
    <row r="3306" spans="1:15" x14ac:dyDescent="0.3">
      <c r="A3306" s="343">
        <v>3304</v>
      </c>
      <c r="B3306" s="344">
        <v>140</v>
      </c>
      <c r="C3306" s="344">
        <v>100</v>
      </c>
      <c r="D3306" s="344">
        <v>0</v>
      </c>
      <c r="E3306" s="37"/>
      <c r="F3306" s="37"/>
      <c r="G3306" s="37"/>
      <c r="H3306" s="37"/>
      <c r="I3306" s="37"/>
      <c r="J3306" s="37"/>
      <c r="K3306" s="37"/>
      <c r="L3306" s="343">
        <v>3304</v>
      </c>
      <c r="M3306" s="345">
        <v>-40</v>
      </c>
      <c r="N3306" s="345">
        <v>-140</v>
      </c>
      <c r="O3306" s="345">
        <v>-100</v>
      </c>
    </row>
    <row r="3307" spans="1:15" x14ac:dyDescent="0.3">
      <c r="A3307" s="343">
        <v>3305</v>
      </c>
      <c r="B3307" s="344">
        <v>140</v>
      </c>
      <c r="C3307" s="344">
        <v>100</v>
      </c>
      <c r="D3307" s="344">
        <v>0</v>
      </c>
      <c r="E3307" s="37"/>
      <c r="F3307" s="37"/>
      <c r="G3307" s="37"/>
      <c r="H3307" s="37"/>
      <c r="I3307" s="37"/>
      <c r="J3307" s="37"/>
      <c r="K3307" s="37"/>
      <c r="L3307" s="343">
        <v>3305</v>
      </c>
      <c r="M3307" s="345">
        <v>-40</v>
      </c>
      <c r="N3307" s="345">
        <v>-140</v>
      </c>
      <c r="O3307" s="345">
        <v>-100</v>
      </c>
    </row>
    <row r="3308" spans="1:15" x14ac:dyDescent="0.3">
      <c r="A3308" s="343">
        <v>3306</v>
      </c>
      <c r="B3308" s="344">
        <v>140</v>
      </c>
      <c r="C3308" s="344">
        <v>100</v>
      </c>
      <c r="D3308" s="344">
        <v>0</v>
      </c>
      <c r="E3308" s="37"/>
      <c r="F3308" s="37"/>
      <c r="G3308" s="37"/>
      <c r="H3308" s="37"/>
      <c r="I3308" s="37"/>
      <c r="J3308" s="37"/>
      <c r="K3308" s="37"/>
      <c r="L3308" s="343">
        <v>3306</v>
      </c>
      <c r="M3308" s="345">
        <v>-40</v>
      </c>
      <c r="N3308" s="345">
        <v>-140</v>
      </c>
      <c r="O3308" s="345">
        <v>-100</v>
      </c>
    </row>
    <row r="3309" spans="1:15" x14ac:dyDescent="0.3">
      <c r="A3309" s="343">
        <v>3307</v>
      </c>
      <c r="B3309" s="344">
        <v>140</v>
      </c>
      <c r="C3309" s="344">
        <v>100</v>
      </c>
      <c r="D3309" s="344">
        <v>0</v>
      </c>
      <c r="E3309" s="37"/>
      <c r="F3309" s="37"/>
      <c r="G3309" s="37"/>
      <c r="H3309" s="37"/>
      <c r="I3309" s="37"/>
      <c r="J3309" s="37"/>
      <c r="K3309" s="37"/>
      <c r="L3309" s="343">
        <v>3307</v>
      </c>
      <c r="M3309" s="345">
        <v>-40</v>
      </c>
      <c r="N3309" s="345">
        <v>-140</v>
      </c>
      <c r="O3309" s="345">
        <v>-100</v>
      </c>
    </row>
    <row r="3310" spans="1:15" x14ac:dyDescent="0.3">
      <c r="A3310" s="343">
        <v>3308</v>
      </c>
      <c r="B3310" s="344">
        <v>140</v>
      </c>
      <c r="C3310" s="344">
        <v>100</v>
      </c>
      <c r="D3310" s="344">
        <v>0</v>
      </c>
      <c r="E3310" s="37"/>
      <c r="F3310" s="37"/>
      <c r="G3310" s="37"/>
      <c r="H3310" s="37"/>
      <c r="I3310" s="37"/>
      <c r="J3310" s="37"/>
      <c r="K3310" s="37"/>
      <c r="L3310" s="343">
        <v>3308</v>
      </c>
      <c r="M3310" s="345">
        <v>-40</v>
      </c>
      <c r="N3310" s="345">
        <v>-140</v>
      </c>
      <c r="O3310" s="345">
        <v>-100</v>
      </c>
    </row>
    <row r="3311" spans="1:15" x14ac:dyDescent="0.3">
      <c r="A3311" s="343">
        <v>3309</v>
      </c>
      <c r="B3311" s="344">
        <v>140</v>
      </c>
      <c r="C3311" s="344">
        <v>100</v>
      </c>
      <c r="D3311" s="344">
        <v>0</v>
      </c>
      <c r="E3311" s="37"/>
      <c r="F3311" s="37"/>
      <c r="G3311" s="37"/>
      <c r="H3311" s="37"/>
      <c r="I3311" s="37"/>
      <c r="J3311" s="37"/>
      <c r="K3311" s="37"/>
      <c r="L3311" s="343">
        <v>3309</v>
      </c>
      <c r="M3311" s="345">
        <v>-40</v>
      </c>
      <c r="N3311" s="345">
        <v>-140</v>
      </c>
      <c r="O3311" s="345">
        <v>-100</v>
      </c>
    </row>
    <row r="3312" spans="1:15" x14ac:dyDescent="0.3">
      <c r="A3312" s="343">
        <v>3310</v>
      </c>
      <c r="B3312" s="344">
        <v>140</v>
      </c>
      <c r="C3312" s="344">
        <v>100</v>
      </c>
      <c r="D3312" s="344">
        <v>0</v>
      </c>
      <c r="E3312" s="37"/>
      <c r="F3312" s="37"/>
      <c r="G3312" s="37"/>
      <c r="H3312" s="37"/>
      <c r="I3312" s="37"/>
      <c r="J3312" s="37"/>
      <c r="K3312" s="37"/>
      <c r="L3312" s="343">
        <v>3310</v>
      </c>
      <c r="M3312" s="345">
        <v>-40</v>
      </c>
      <c r="N3312" s="345">
        <v>-140</v>
      </c>
      <c r="O3312" s="345">
        <v>-100</v>
      </c>
    </row>
    <row r="3313" spans="1:15" x14ac:dyDescent="0.3">
      <c r="A3313" s="343">
        <v>3311</v>
      </c>
      <c r="B3313" s="344">
        <v>140</v>
      </c>
      <c r="C3313" s="344">
        <v>100</v>
      </c>
      <c r="D3313" s="344">
        <v>0</v>
      </c>
      <c r="E3313" s="37"/>
      <c r="F3313" s="37"/>
      <c r="G3313" s="37"/>
      <c r="H3313" s="37"/>
      <c r="I3313" s="37"/>
      <c r="J3313" s="37"/>
      <c r="K3313" s="37"/>
      <c r="L3313" s="343">
        <v>3311</v>
      </c>
      <c r="M3313" s="345">
        <v>-40</v>
      </c>
      <c r="N3313" s="345">
        <v>-140</v>
      </c>
      <c r="O3313" s="345">
        <v>-100</v>
      </c>
    </row>
    <row r="3314" spans="1:15" x14ac:dyDescent="0.3">
      <c r="A3314" s="343">
        <v>3312</v>
      </c>
      <c r="B3314" s="344">
        <v>140</v>
      </c>
      <c r="C3314" s="344">
        <v>100</v>
      </c>
      <c r="D3314" s="344">
        <v>0</v>
      </c>
      <c r="E3314" s="37"/>
      <c r="F3314" s="37"/>
      <c r="G3314" s="37"/>
      <c r="H3314" s="37"/>
      <c r="I3314" s="37"/>
      <c r="J3314" s="37"/>
      <c r="K3314" s="37"/>
      <c r="L3314" s="343">
        <v>3312</v>
      </c>
      <c r="M3314" s="345">
        <v>-40</v>
      </c>
      <c r="N3314" s="345">
        <v>-140</v>
      </c>
      <c r="O3314" s="345">
        <v>-100</v>
      </c>
    </row>
    <row r="3315" spans="1:15" x14ac:dyDescent="0.3">
      <c r="A3315" s="343">
        <v>3313</v>
      </c>
      <c r="B3315" s="344">
        <v>140</v>
      </c>
      <c r="C3315" s="344">
        <v>100</v>
      </c>
      <c r="D3315" s="344">
        <v>0</v>
      </c>
      <c r="E3315" s="37"/>
      <c r="F3315" s="37"/>
      <c r="G3315" s="37"/>
      <c r="H3315" s="37"/>
      <c r="I3315" s="37"/>
      <c r="J3315" s="37"/>
      <c r="K3315" s="37"/>
      <c r="L3315" s="343">
        <v>3313</v>
      </c>
      <c r="M3315" s="345">
        <v>-40</v>
      </c>
      <c r="N3315" s="345">
        <v>-140</v>
      </c>
      <c r="O3315" s="345">
        <v>-100</v>
      </c>
    </row>
    <row r="3316" spans="1:15" x14ac:dyDescent="0.3">
      <c r="A3316" s="343">
        <v>3314</v>
      </c>
      <c r="B3316" s="344">
        <v>140</v>
      </c>
      <c r="C3316" s="344">
        <v>100</v>
      </c>
      <c r="D3316" s="344">
        <v>0</v>
      </c>
      <c r="E3316" s="37"/>
      <c r="F3316" s="37"/>
      <c r="G3316" s="37"/>
      <c r="H3316" s="37"/>
      <c r="I3316" s="37"/>
      <c r="J3316" s="37"/>
      <c r="K3316" s="37"/>
      <c r="L3316" s="343">
        <v>3314</v>
      </c>
      <c r="M3316" s="345">
        <v>-40</v>
      </c>
      <c r="N3316" s="345">
        <v>-140</v>
      </c>
      <c r="O3316" s="345">
        <v>-100</v>
      </c>
    </row>
    <row r="3317" spans="1:15" x14ac:dyDescent="0.3">
      <c r="A3317" s="343">
        <v>3315</v>
      </c>
      <c r="B3317" s="344">
        <v>140</v>
      </c>
      <c r="C3317" s="344">
        <v>100</v>
      </c>
      <c r="D3317" s="344">
        <v>0</v>
      </c>
      <c r="E3317" s="37"/>
      <c r="F3317" s="37"/>
      <c r="G3317" s="37"/>
      <c r="H3317" s="37"/>
      <c r="I3317" s="37"/>
      <c r="J3317" s="37"/>
      <c r="K3317" s="37"/>
      <c r="L3317" s="343">
        <v>3315</v>
      </c>
      <c r="M3317" s="345">
        <v>-40</v>
      </c>
      <c r="N3317" s="345">
        <v>-140</v>
      </c>
      <c r="O3317" s="345">
        <v>-100</v>
      </c>
    </row>
    <row r="3318" spans="1:15" x14ac:dyDescent="0.3">
      <c r="A3318" s="343">
        <v>3316</v>
      </c>
      <c r="B3318" s="344">
        <v>140</v>
      </c>
      <c r="C3318" s="344">
        <v>100</v>
      </c>
      <c r="D3318" s="344">
        <v>0</v>
      </c>
      <c r="E3318" s="37"/>
      <c r="F3318" s="37"/>
      <c r="G3318" s="37"/>
      <c r="H3318" s="37"/>
      <c r="I3318" s="37"/>
      <c r="J3318" s="37"/>
      <c r="K3318" s="37"/>
      <c r="L3318" s="343">
        <v>3316</v>
      </c>
      <c r="M3318" s="345">
        <v>-40</v>
      </c>
      <c r="N3318" s="345">
        <v>-140</v>
      </c>
      <c r="O3318" s="345">
        <v>-100</v>
      </c>
    </row>
    <row r="3319" spans="1:15" x14ac:dyDescent="0.3">
      <c r="A3319" s="343">
        <v>3317</v>
      </c>
      <c r="B3319" s="344">
        <v>140</v>
      </c>
      <c r="C3319" s="344">
        <v>100</v>
      </c>
      <c r="D3319" s="344">
        <v>0</v>
      </c>
      <c r="E3319" s="37"/>
      <c r="F3319" s="37"/>
      <c r="G3319" s="37"/>
      <c r="H3319" s="37"/>
      <c r="I3319" s="37"/>
      <c r="J3319" s="37"/>
      <c r="K3319" s="37"/>
      <c r="L3319" s="343">
        <v>3317</v>
      </c>
      <c r="M3319" s="345">
        <v>-40</v>
      </c>
      <c r="N3319" s="345">
        <v>-140</v>
      </c>
      <c r="O3319" s="345">
        <v>-100</v>
      </c>
    </row>
    <row r="3320" spans="1:15" x14ac:dyDescent="0.3">
      <c r="A3320" s="343">
        <v>3318</v>
      </c>
      <c r="B3320" s="344">
        <v>140</v>
      </c>
      <c r="C3320" s="344">
        <v>100</v>
      </c>
      <c r="D3320" s="344">
        <v>0</v>
      </c>
      <c r="E3320" s="37"/>
      <c r="F3320" s="37"/>
      <c r="G3320" s="37"/>
      <c r="H3320" s="37"/>
      <c r="I3320" s="37"/>
      <c r="J3320" s="37"/>
      <c r="K3320" s="37"/>
      <c r="L3320" s="343">
        <v>3318</v>
      </c>
      <c r="M3320" s="345">
        <v>-40</v>
      </c>
      <c r="N3320" s="345">
        <v>-140</v>
      </c>
      <c r="O3320" s="345">
        <v>-100</v>
      </c>
    </row>
    <row r="3321" spans="1:15" x14ac:dyDescent="0.3">
      <c r="A3321" s="343">
        <v>3319</v>
      </c>
      <c r="B3321" s="344">
        <v>140</v>
      </c>
      <c r="C3321" s="344">
        <v>100</v>
      </c>
      <c r="D3321" s="344">
        <v>0</v>
      </c>
      <c r="E3321" s="37"/>
      <c r="F3321" s="37"/>
      <c r="G3321" s="37"/>
      <c r="H3321" s="37"/>
      <c r="I3321" s="37"/>
      <c r="J3321" s="37"/>
      <c r="K3321" s="37"/>
      <c r="L3321" s="343">
        <v>3319</v>
      </c>
      <c r="M3321" s="345">
        <v>-40</v>
      </c>
      <c r="N3321" s="345">
        <v>-140</v>
      </c>
      <c r="O3321" s="345">
        <v>-100</v>
      </c>
    </row>
    <row r="3322" spans="1:15" x14ac:dyDescent="0.3">
      <c r="A3322" s="343">
        <v>3320</v>
      </c>
      <c r="B3322" s="344">
        <v>140</v>
      </c>
      <c r="C3322" s="344">
        <v>100</v>
      </c>
      <c r="D3322" s="344">
        <v>0</v>
      </c>
      <c r="E3322" s="37"/>
      <c r="F3322" s="37"/>
      <c r="G3322" s="37"/>
      <c r="H3322" s="37"/>
      <c r="I3322" s="37"/>
      <c r="J3322" s="37"/>
      <c r="K3322" s="37"/>
      <c r="L3322" s="343">
        <v>3320</v>
      </c>
      <c r="M3322" s="345">
        <v>-40</v>
      </c>
      <c r="N3322" s="345">
        <v>-140</v>
      </c>
      <c r="O3322" s="345">
        <v>-100</v>
      </c>
    </row>
    <row r="3323" spans="1:15" x14ac:dyDescent="0.3">
      <c r="A3323" s="343">
        <v>3321</v>
      </c>
      <c r="B3323" s="344">
        <v>140</v>
      </c>
      <c r="C3323" s="344">
        <v>100</v>
      </c>
      <c r="D3323" s="344">
        <v>0</v>
      </c>
      <c r="E3323" s="37"/>
      <c r="F3323" s="37"/>
      <c r="G3323" s="37"/>
      <c r="H3323" s="37"/>
      <c r="I3323" s="37"/>
      <c r="J3323" s="37"/>
      <c r="K3323" s="37"/>
      <c r="L3323" s="343">
        <v>3321</v>
      </c>
      <c r="M3323" s="345">
        <v>-40</v>
      </c>
      <c r="N3323" s="345">
        <v>-140</v>
      </c>
      <c r="O3323" s="345">
        <v>-100</v>
      </c>
    </row>
    <row r="3324" spans="1:15" x14ac:dyDescent="0.3">
      <c r="A3324" s="343">
        <v>3322</v>
      </c>
      <c r="B3324" s="344">
        <v>140</v>
      </c>
      <c r="C3324" s="344">
        <v>100</v>
      </c>
      <c r="D3324" s="344">
        <v>0</v>
      </c>
      <c r="E3324" s="37"/>
      <c r="F3324" s="37"/>
      <c r="G3324" s="37"/>
      <c r="H3324" s="37"/>
      <c r="I3324" s="37"/>
      <c r="J3324" s="37"/>
      <c r="K3324" s="37"/>
      <c r="L3324" s="343">
        <v>3322</v>
      </c>
      <c r="M3324" s="345">
        <v>-40</v>
      </c>
      <c r="N3324" s="345">
        <v>-140</v>
      </c>
      <c r="O3324" s="345">
        <v>-100</v>
      </c>
    </row>
    <row r="3325" spans="1:15" x14ac:dyDescent="0.3">
      <c r="A3325" s="343">
        <v>3323</v>
      </c>
      <c r="B3325" s="344">
        <v>140</v>
      </c>
      <c r="C3325" s="344">
        <v>100</v>
      </c>
      <c r="D3325" s="344">
        <v>0</v>
      </c>
      <c r="E3325" s="37"/>
      <c r="F3325" s="37"/>
      <c r="G3325" s="37"/>
      <c r="H3325" s="37"/>
      <c r="I3325" s="37"/>
      <c r="J3325" s="37"/>
      <c r="K3325" s="37"/>
      <c r="L3325" s="343">
        <v>3323</v>
      </c>
      <c r="M3325" s="345">
        <v>-40</v>
      </c>
      <c r="N3325" s="345">
        <v>-140</v>
      </c>
      <c r="O3325" s="345">
        <v>-100</v>
      </c>
    </row>
    <row r="3326" spans="1:15" x14ac:dyDescent="0.3">
      <c r="A3326" s="343">
        <v>3324</v>
      </c>
      <c r="B3326" s="344">
        <v>140</v>
      </c>
      <c r="C3326" s="344">
        <v>100</v>
      </c>
      <c r="D3326" s="344">
        <v>0</v>
      </c>
      <c r="E3326" s="37"/>
      <c r="F3326" s="37"/>
      <c r="G3326" s="37"/>
      <c r="H3326" s="37"/>
      <c r="I3326" s="37"/>
      <c r="J3326" s="37"/>
      <c r="K3326" s="37"/>
      <c r="L3326" s="343">
        <v>3324</v>
      </c>
      <c r="M3326" s="345">
        <v>-40</v>
      </c>
      <c r="N3326" s="345">
        <v>-140</v>
      </c>
      <c r="O3326" s="345">
        <v>-100</v>
      </c>
    </row>
    <row r="3327" spans="1:15" x14ac:dyDescent="0.3">
      <c r="A3327" s="343">
        <v>3325</v>
      </c>
      <c r="B3327" s="344">
        <v>140</v>
      </c>
      <c r="C3327" s="344">
        <v>100</v>
      </c>
      <c r="D3327" s="344">
        <v>0</v>
      </c>
      <c r="E3327" s="37"/>
      <c r="F3327" s="37"/>
      <c r="G3327" s="37"/>
      <c r="H3327" s="37"/>
      <c r="I3327" s="37"/>
      <c r="J3327" s="37"/>
      <c r="K3327" s="37"/>
      <c r="L3327" s="343">
        <v>3325</v>
      </c>
      <c r="M3327" s="345">
        <v>-40</v>
      </c>
      <c r="N3327" s="345">
        <v>-140</v>
      </c>
      <c r="O3327" s="345">
        <v>-100</v>
      </c>
    </row>
    <row r="3328" spans="1:15" x14ac:dyDescent="0.3">
      <c r="A3328" s="343">
        <v>3326</v>
      </c>
      <c r="B3328" s="344">
        <v>140</v>
      </c>
      <c r="C3328" s="344">
        <v>100</v>
      </c>
      <c r="D3328" s="344">
        <v>0</v>
      </c>
      <c r="E3328" s="37"/>
      <c r="F3328" s="37"/>
      <c r="G3328" s="37"/>
      <c r="H3328" s="37"/>
      <c r="I3328" s="37"/>
      <c r="J3328" s="37"/>
      <c r="K3328" s="37"/>
      <c r="L3328" s="343">
        <v>3326</v>
      </c>
      <c r="M3328" s="345">
        <v>-40</v>
      </c>
      <c r="N3328" s="345">
        <v>-140</v>
      </c>
      <c r="O3328" s="345">
        <v>-100</v>
      </c>
    </row>
    <row r="3329" spans="1:15" x14ac:dyDescent="0.3">
      <c r="A3329" s="343">
        <v>3327</v>
      </c>
      <c r="B3329" s="344">
        <v>140</v>
      </c>
      <c r="C3329" s="344">
        <v>100</v>
      </c>
      <c r="D3329" s="344">
        <v>0</v>
      </c>
      <c r="E3329" s="37"/>
      <c r="F3329" s="37"/>
      <c r="G3329" s="37"/>
      <c r="H3329" s="37"/>
      <c r="I3329" s="37"/>
      <c r="J3329" s="37"/>
      <c r="K3329" s="37"/>
      <c r="L3329" s="343">
        <v>3327</v>
      </c>
      <c r="M3329" s="345">
        <v>-40</v>
      </c>
      <c r="N3329" s="345">
        <v>-140</v>
      </c>
      <c r="O3329" s="345">
        <v>-100</v>
      </c>
    </row>
    <row r="3330" spans="1:15" x14ac:dyDescent="0.3">
      <c r="A3330" s="343">
        <v>3328</v>
      </c>
      <c r="B3330" s="344">
        <v>140</v>
      </c>
      <c r="C3330" s="344">
        <v>100</v>
      </c>
      <c r="D3330" s="344">
        <v>0</v>
      </c>
      <c r="E3330" s="37"/>
      <c r="F3330" s="37"/>
      <c r="G3330" s="37"/>
      <c r="H3330" s="37"/>
      <c r="I3330" s="37"/>
      <c r="J3330" s="37"/>
      <c r="K3330" s="37"/>
      <c r="L3330" s="343">
        <v>3328</v>
      </c>
      <c r="M3330" s="345">
        <v>-40</v>
      </c>
      <c r="N3330" s="345">
        <v>-140</v>
      </c>
      <c r="O3330" s="345">
        <v>-100</v>
      </c>
    </row>
    <row r="3331" spans="1:15" x14ac:dyDescent="0.3">
      <c r="A3331" s="343">
        <v>3329</v>
      </c>
      <c r="B3331" s="344">
        <v>140</v>
      </c>
      <c r="C3331" s="344">
        <v>100</v>
      </c>
      <c r="D3331" s="344">
        <v>0</v>
      </c>
      <c r="E3331" s="37"/>
      <c r="F3331" s="37"/>
      <c r="G3331" s="37"/>
      <c r="H3331" s="37"/>
      <c r="I3331" s="37"/>
      <c r="J3331" s="37"/>
      <c r="K3331" s="37"/>
      <c r="L3331" s="343">
        <v>3329</v>
      </c>
      <c r="M3331" s="345">
        <v>-40</v>
      </c>
      <c r="N3331" s="345">
        <v>-140</v>
      </c>
      <c r="O3331" s="345">
        <v>-100</v>
      </c>
    </row>
    <row r="3332" spans="1:15" x14ac:dyDescent="0.3">
      <c r="A3332" s="343">
        <v>3330</v>
      </c>
      <c r="B3332" s="344">
        <v>140</v>
      </c>
      <c r="C3332" s="344">
        <v>100</v>
      </c>
      <c r="D3332" s="344">
        <v>0</v>
      </c>
      <c r="E3332" s="37"/>
      <c r="F3332" s="37"/>
      <c r="G3332" s="37"/>
      <c r="H3332" s="37"/>
      <c r="I3332" s="37"/>
      <c r="J3332" s="37"/>
      <c r="K3332" s="37"/>
      <c r="L3332" s="343">
        <v>3330</v>
      </c>
      <c r="M3332" s="345">
        <v>-40</v>
      </c>
      <c r="N3332" s="345">
        <v>-140</v>
      </c>
      <c r="O3332" s="345">
        <v>-100</v>
      </c>
    </row>
    <row r="3333" spans="1:15" x14ac:dyDescent="0.3">
      <c r="A3333" s="343">
        <v>3331</v>
      </c>
      <c r="B3333" s="344">
        <v>140</v>
      </c>
      <c r="C3333" s="344">
        <v>100</v>
      </c>
      <c r="D3333" s="344">
        <v>0</v>
      </c>
      <c r="E3333" s="37"/>
      <c r="F3333" s="37"/>
      <c r="G3333" s="37"/>
      <c r="H3333" s="37"/>
      <c r="I3333" s="37"/>
      <c r="J3333" s="37"/>
      <c r="K3333" s="37"/>
      <c r="L3333" s="343">
        <v>3331</v>
      </c>
      <c r="M3333" s="345">
        <v>-40</v>
      </c>
      <c r="N3333" s="345">
        <v>-140</v>
      </c>
      <c r="O3333" s="345">
        <v>-100</v>
      </c>
    </row>
    <row r="3334" spans="1:15" x14ac:dyDescent="0.3">
      <c r="A3334" s="343">
        <v>3332</v>
      </c>
      <c r="B3334" s="344">
        <v>140</v>
      </c>
      <c r="C3334" s="344">
        <v>100</v>
      </c>
      <c r="D3334" s="344">
        <v>0</v>
      </c>
      <c r="E3334" s="37"/>
      <c r="F3334" s="37"/>
      <c r="G3334" s="37"/>
      <c r="H3334" s="37"/>
      <c r="I3334" s="37"/>
      <c r="J3334" s="37"/>
      <c r="K3334" s="37"/>
      <c r="L3334" s="343">
        <v>3332</v>
      </c>
      <c r="M3334" s="345">
        <v>-40</v>
      </c>
      <c r="N3334" s="345">
        <v>-140</v>
      </c>
      <c r="O3334" s="345">
        <v>-100</v>
      </c>
    </row>
    <row r="3335" spans="1:15" x14ac:dyDescent="0.3">
      <c r="A3335" s="343">
        <v>3333</v>
      </c>
      <c r="B3335" s="344">
        <v>140</v>
      </c>
      <c r="C3335" s="344">
        <v>100</v>
      </c>
      <c r="D3335" s="344">
        <v>0</v>
      </c>
      <c r="E3335" s="37"/>
      <c r="F3335" s="37"/>
      <c r="G3335" s="37"/>
      <c r="H3335" s="37"/>
      <c r="I3335" s="37"/>
      <c r="J3335" s="37"/>
      <c r="K3335" s="37"/>
      <c r="L3335" s="343">
        <v>3333</v>
      </c>
      <c r="M3335" s="345">
        <v>-40</v>
      </c>
      <c r="N3335" s="345">
        <v>-140</v>
      </c>
      <c r="O3335" s="345">
        <v>-100</v>
      </c>
    </row>
    <row r="3336" spans="1:15" x14ac:dyDescent="0.3">
      <c r="A3336" s="343">
        <v>3334</v>
      </c>
      <c r="B3336" s="344">
        <v>140</v>
      </c>
      <c r="C3336" s="344">
        <v>100</v>
      </c>
      <c r="D3336" s="344">
        <v>0</v>
      </c>
      <c r="E3336" s="37"/>
      <c r="F3336" s="37"/>
      <c r="G3336" s="37"/>
      <c r="H3336" s="37"/>
      <c r="I3336" s="37"/>
      <c r="J3336" s="37"/>
      <c r="K3336" s="37"/>
      <c r="L3336" s="343">
        <v>3334</v>
      </c>
      <c r="M3336" s="345">
        <v>-40</v>
      </c>
      <c r="N3336" s="345">
        <v>-140</v>
      </c>
      <c r="O3336" s="345">
        <v>-100</v>
      </c>
    </row>
    <row r="3337" spans="1:15" x14ac:dyDescent="0.3">
      <c r="A3337" s="343">
        <v>3335</v>
      </c>
      <c r="B3337" s="344">
        <v>140</v>
      </c>
      <c r="C3337" s="344">
        <v>100</v>
      </c>
      <c r="D3337" s="344">
        <v>0</v>
      </c>
      <c r="E3337" s="37"/>
      <c r="F3337" s="37"/>
      <c r="G3337" s="37"/>
      <c r="H3337" s="37"/>
      <c r="I3337" s="37"/>
      <c r="J3337" s="37"/>
      <c r="K3337" s="37"/>
      <c r="L3337" s="343">
        <v>3335</v>
      </c>
      <c r="M3337" s="345">
        <v>-40</v>
      </c>
      <c r="N3337" s="345">
        <v>-140</v>
      </c>
      <c r="O3337" s="345">
        <v>-100</v>
      </c>
    </row>
    <row r="3338" spans="1:15" x14ac:dyDescent="0.3">
      <c r="A3338" s="343">
        <v>3336</v>
      </c>
      <c r="B3338" s="344">
        <v>140</v>
      </c>
      <c r="C3338" s="344">
        <v>100</v>
      </c>
      <c r="D3338" s="344">
        <v>0</v>
      </c>
      <c r="E3338" s="37"/>
      <c r="F3338" s="37"/>
      <c r="G3338" s="37"/>
      <c r="H3338" s="37"/>
      <c r="I3338" s="37"/>
      <c r="J3338" s="37"/>
      <c r="K3338" s="37"/>
      <c r="L3338" s="343">
        <v>3336</v>
      </c>
      <c r="M3338" s="345">
        <v>-40</v>
      </c>
      <c r="N3338" s="345">
        <v>-140</v>
      </c>
      <c r="O3338" s="345">
        <v>-100</v>
      </c>
    </row>
    <row r="3339" spans="1:15" x14ac:dyDescent="0.3">
      <c r="A3339" s="343">
        <v>3337</v>
      </c>
      <c r="B3339" s="344">
        <v>140</v>
      </c>
      <c r="C3339" s="344">
        <v>100</v>
      </c>
      <c r="D3339" s="344">
        <v>0</v>
      </c>
      <c r="E3339" s="37"/>
      <c r="F3339" s="37"/>
      <c r="G3339" s="37"/>
      <c r="H3339" s="37"/>
      <c r="I3339" s="37"/>
      <c r="J3339" s="37"/>
      <c r="K3339" s="37"/>
      <c r="L3339" s="343">
        <v>3337</v>
      </c>
      <c r="M3339" s="345">
        <v>-40</v>
      </c>
      <c r="N3339" s="345">
        <v>-140</v>
      </c>
      <c r="O3339" s="345">
        <v>-100</v>
      </c>
    </row>
    <row r="3340" spans="1:15" x14ac:dyDescent="0.3">
      <c r="A3340" s="343">
        <v>3338</v>
      </c>
      <c r="B3340" s="344">
        <v>140</v>
      </c>
      <c r="C3340" s="344">
        <v>100</v>
      </c>
      <c r="D3340" s="344">
        <v>0</v>
      </c>
      <c r="E3340" s="37"/>
      <c r="F3340" s="37"/>
      <c r="G3340" s="37"/>
      <c r="H3340" s="37"/>
      <c r="I3340" s="37"/>
      <c r="J3340" s="37"/>
      <c r="K3340" s="37"/>
      <c r="L3340" s="343">
        <v>3338</v>
      </c>
      <c r="M3340" s="345">
        <v>-40</v>
      </c>
      <c r="N3340" s="345">
        <v>-140</v>
      </c>
      <c r="O3340" s="345">
        <v>-100</v>
      </c>
    </row>
    <row r="3341" spans="1:15" x14ac:dyDescent="0.3">
      <c r="A3341" s="343">
        <v>3339</v>
      </c>
      <c r="B3341" s="344">
        <v>140</v>
      </c>
      <c r="C3341" s="344">
        <v>100</v>
      </c>
      <c r="D3341" s="344">
        <v>0</v>
      </c>
      <c r="E3341" s="37"/>
      <c r="F3341" s="37"/>
      <c r="G3341" s="37"/>
      <c r="H3341" s="37"/>
      <c r="I3341" s="37"/>
      <c r="J3341" s="37"/>
      <c r="K3341" s="37"/>
      <c r="L3341" s="343">
        <v>3339</v>
      </c>
      <c r="M3341" s="345">
        <v>-40</v>
      </c>
      <c r="N3341" s="345">
        <v>-140</v>
      </c>
      <c r="O3341" s="345">
        <v>-100</v>
      </c>
    </row>
    <row r="3342" spans="1:15" x14ac:dyDescent="0.3">
      <c r="A3342" s="343">
        <v>3340</v>
      </c>
      <c r="B3342" s="344">
        <v>140</v>
      </c>
      <c r="C3342" s="344">
        <v>100</v>
      </c>
      <c r="D3342" s="344">
        <v>0</v>
      </c>
      <c r="E3342" s="37"/>
      <c r="F3342" s="37"/>
      <c r="G3342" s="37"/>
      <c r="H3342" s="37"/>
      <c r="I3342" s="37"/>
      <c r="J3342" s="37"/>
      <c r="K3342" s="37"/>
      <c r="L3342" s="343">
        <v>3340</v>
      </c>
      <c r="M3342" s="345">
        <v>-40</v>
      </c>
      <c r="N3342" s="345">
        <v>-140</v>
      </c>
      <c r="O3342" s="345">
        <v>-100</v>
      </c>
    </row>
    <row r="3343" spans="1:15" x14ac:dyDescent="0.3">
      <c r="A3343" s="343">
        <v>3341</v>
      </c>
      <c r="B3343" s="344">
        <v>140</v>
      </c>
      <c r="C3343" s="344">
        <v>100</v>
      </c>
      <c r="D3343" s="344">
        <v>0</v>
      </c>
      <c r="E3343" s="37"/>
      <c r="F3343" s="37"/>
      <c r="G3343" s="37"/>
      <c r="H3343" s="37"/>
      <c r="I3343" s="37"/>
      <c r="J3343" s="37"/>
      <c r="K3343" s="37"/>
      <c r="L3343" s="343">
        <v>3341</v>
      </c>
      <c r="M3343" s="345">
        <v>-40</v>
      </c>
      <c r="N3343" s="345">
        <v>-140</v>
      </c>
      <c r="O3343" s="345">
        <v>-100</v>
      </c>
    </row>
    <row r="3344" spans="1:15" x14ac:dyDescent="0.3">
      <c r="A3344" s="343">
        <v>3342</v>
      </c>
      <c r="B3344" s="344">
        <v>140</v>
      </c>
      <c r="C3344" s="344">
        <v>100</v>
      </c>
      <c r="D3344" s="344">
        <v>0</v>
      </c>
      <c r="E3344" s="37"/>
      <c r="F3344" s="37"/>
      <c r="G3344" s="37"/>
      <c r="H3344" s="37"/>
      <c r="I3344" s="37"/>
      <c r="J3344" s="37"/>
      <c r="K3344" s="37"/>
      <c r="L3344" s="343">
        <v>3342</v>
      </c>
      <c r="M3344" s="345">
        <v>-40</v>
      </c>
      <c r="N3344" s="345">
        <v>-140</v>
      </c>
      <c r="O3344" s="345">
        <v>-100</v>
      </c>
    </row>
    <row r="3345" spans="1:15" x14ac:dyDescent="0.3">
      <c r="A3345" s="343">
        <v>3343</v>
      </c>
      <c r="B3345" s="344">
        <v>140</v>
      </c>
      <c r="C3345" s="344">
        <v>100</v>
      </c>
      <c r="D3345" s="344">
        <v>0</v>
      </c>
      <c r="E3345" s="37"/>
      <c r="F3345" s="37"/>
      <c r="G3345" s="37"/>
      <c r="H3345" s="37"/>
      <c r="I3345" s="37"/>
      <c r="J3345" s="37"/>
      <c r="K3345" s="37"/>
      <c r="L3345" s="343">
        <v>3343</v>
      </c>
      <c r="M3345" s="345">
        <v>-40</v>
      </c>
      <c r="N3345" s="345">
        <v>-140</v>
      </c>
      <c r="O3345" s="345">
        <v>-100</v>
      </c>
    </row>
    <row r="3346" spans="1:15" x14ac:dyDescent="0.3">
      <c r="A3346" s="343">
        <v>3344</v>
      </c>
      <c r="B3346" s="344">
        <v>140</v>
      </c>
      <c r="C3346" s="344">
        <v>100</v>
      </c>
      <c r="D3346" s="344">
        <v>0</v>
      </c>
      <c r="E3346" s="37"/>
      <c r="F3346" s="37"/>
      <c r="G3346" s="37"/>
      <c r="H3346" s="37"/>
      <c r="I3346" s="37"/>
      <c r="J3346" s="37"/>
      <c r="K3346" s="37"/>
      <c r="L3346" s="343">
        <v>3344</v>
      </c>
      <c r="M3346" s="345">
        <v>-40</v>
      </c>
      <c r="N3346" s="345">
        <v>-140</v>
      </c>
      <c r="O3346" s="345">
        <v>-100</v>
      </c>
    </row>
    <row r="3347" spans="1:15" x14ac:dyDescent="0.3">
      <c r="A3347" s="343">
        <v>3345</v>
      </c>
      <c r="B3347" s="344">
        <v>140</v>
      </c>
      <c r="C3347" s="344">
        <v>100</v>
      </c>
      <c r="D3347" s="344">
        <v>0</v>
      </c>
      <c r="E3347" s="37"/>
      <c r="F3347" s="37"/>
      <c r="G3347" s="37"/>
      <c r="H3347" s="37"/>
      <c r="I3347" s="37"/>
      <c r="J3347" s="37"/>
      <c r="K3347" s="37"/>
      <c r="L3347" s="343">
        <v>3345</v>
      </c>
      <c r="M3347" s="345">
        <v>-40</v>
      </c>
      <c r="N3347" s="345">
        <v>-140</v>
      </c>
      <c r="O3347" s="345">
        <v>-100</v>
      </c>
    </row>
    <row r="3348" spans="1:15" x14ac:dyDescent="0.3">
      <c r="A3348" s="343">
        <v>3346</v>
      </c>
      <c r="B3348" s="344">
        <v>140</v>
      </c>
      <c r="C3348" s="344">
        <v>100</v>
      </c>
      <c r="D3348" s="344">
        <v>0</v>
      </c>
      <c r="E3348" s="37"/>
      <c r="F3348" s="37"/>
      <c r="G3348" s="37"/>
      <c r="H3348" s="37"/>
      <c r="I3348" s="37"/>
      <c r="J3348" s="37"/>
      <c r="K3348" s="37"/>
      <c r="L3348" s="343">
        <v>3346</v>
      </c>
      <c r="M3348" s="345">
        <v>-40</v>
      </c>
      <c r="N3348" s="345">
        <v>-140</v>
      </c>
      <c r="O3348" s="345">
        <v>-100</v>
      </c>
    </row>
    <row r="3349" spans="1:15" x14ac:dyDescent="0.3">
      <c r="A3349" s="343">
        <v>3347</v>
      </c>
      <c r="B3349" s="344">
        <v>140</v>
      </c>
      <c r="C3349" s="344">
        <v>100</v>
      </c>
      <c r="D3349" s="344">
        <v>0</v>
      </c>
      <c r="E3349" s="37"/>
      <c r="F3349" s="37"/>
      <c r="G3349" s="37"/>
      <c r="H3349" s="37"/>
      <c r="I3349" s="37"/>
      <c r="J3349" s="37"/>
      <c r="K3349" s="37"/>
      <c r="L3349" s="343">
        <v>3347</v>
      </c>
      <c r="M3349" s="345">
        <v>-40</v>
      </c>
      <c r="N3349" s="345">
        <v>-140</v>
      </c>
      <c r="O3349" s="345">
        <v>-100</v>
      </c>
    </row>
    <row r="3350" spans="1:15" x14ac:dyDescent="0.3">
      <c r="A3350" s="343">
        <v>3348</v>
      </c>
      <c r="B3350" s="344">
        <v>140</v>
      </c>
      <c r="C3350" s="344">
        <v>100</v>
      </c>
      <c r="D3350" s="344">
        <v>0</v>
      </c>
      <c r="E3350" s="37"/>
      <c r="F3350" s="37"/>
      <c r="G3350" s="37"/>
      <c r="H3350" s="37"/>
      <c r="I3350" s="37"/>
      <c r="J3350" s="37"/>
      <c r="K3350" s="37"/>
      <c r="L3350" s="343">
        <v>3348</v>
      </c>
      <c r="M3350" s="345">
        <v>-40</v>
      </c>
      <c r="N3350" s="345">
        <v>-140</v>
      </c>
      <c r="O3350" s="345">
        <v>-100</v>
      </c>
    </row>
    <row r="3351" spans="1:15" x14ac:dyDescent="0.3">
      <c r="A3351" s="343">
        <v>3349</v>
      </c>
      <c r="B3351" s="344">
        <v>140</v>
      </c>
      <c r="C3351" s="344">
        <v>100</v>
      </c>
      <c r="D3351" s="344">
        <v>0</v>
      </c>
      <c r="E3351" s="37"/>
      <c r="F3351" s="37"/>
      <c r="G3351" s="37"/>
      <c r="H3351" s="37"/>
      <c r="I3351" s="37"/>
      <c r="J3351" s="37"/>
      <c r="K3351" s="37"/>
      <c r="L3351" s="343">
        <v>3349</v>
      </c>
      <c r="M3351" s="345">
        <v>-40</v>
      </c>
      <c r="N3351" s="345">
        <v>-140</v>
      </c>
      <c r="O3351" s="345">
        <v>-100</v>
      </c>
    </row>
    <row r="3352" spans="1:15" x14ac:dyDescent="0.3">
      <c r="A3352" s="343">
        <v>3350</v>
      </c>
      <c r="B3352" s="344">
        <v>140</v>
      </c>
      <c r="C3352" s="344">
        <v>100</v>
      </c>
      <c r="D3352" s="344">
        <v>0</v>
      </c>
      <c r="E3352" s="37"/>
      <c r="F3352" s="37"/>
      <c r="G3352" s="37"/>
      <c r="H3352" s="37"/>
      <c r="I3352" s="37"/>
      <c r="J3352" s="37"/>
      <c r="K3352" s="37"/>
      <c r="L3352" s="343">
        <v>3350</v>
      </c>
      <c r="M3352" s="345">
        <v>-40</v>
      </c>
      <c r="N3352" s="345">
        <v>-140</v>
      </c>
      <c r="O3352" s="345">
        <v>-100</v>
      </c>
    </row>
    <row r="3353" spans="1:15" x14ac:dyDescent="0.3">
      <c r="A3353" s="343">
        <v>3351</v>
      </c>
      <c r="B3353" s="344">
        <v>140</v>
      </c>
      <c r="C3353" s="344">
        <v>100</v>
      </c>
      <c r="D3353" s="344">
        <v>0</v>
      </c>
      <c r="E3353" s="37"/>
      <c r="F3353" s="37"/>
      <c r="G3353" s="37"/>
      <c r="H3353" s="37"/>
      <c r="I3353" s="37"/>
      <c r="J3353" s="37"/>
      <c r="K3353" s="37"/>
      <c r="L3353" s="343">
        <v>3351</v>
      </c>
      <c r="M3353" s="345">
        <v>-40</v>
      </c>
      <c r="N3353" s="345">
        <v>-140</v>
      </c>
      <c r="O3353" s="345">
        <v>-100</v>
      </c>
    </row>
    <row r="3354" spans="1:15" x14ac:dyDescent="0.3">
      <c r="A3354" s="343">
        <v>3352</v>
      </c>
      <c r="B3354" s="344">
        <v>140</v>
      </c>
      <c r="C3354" s="344">
        <v>100</v>
      </c>
      <c r="D3354" s="344">
        <v>0</v>
      </c>
      <c r="E3354" s="37"/>
      <c r="F3354" s="37"/>
      <c r="G3354" s="37"/>
      <c r="H3354" s="37"/>
      <c r="I3354" s="37"/>
      <c r="J3354" s="37"/>
      <c r="K3354" s="37"/>
      <c r="L3354" s="343">
        <v>3352</v>
      </c>
      <c r="M3354" s="345">
        <v>-40</v>
      </c>
      <c r="N3354" s="345">
        <v>-140</v>
      </c>
      <c r="O3354" s="345">
        <v>-100</v>
      </c>
    </row>
    <row r="3355" spans="1:15" x14ac:dyDescent="0.3">
      <c r="A3355" s="343">
        <v>3353</v>
      </c>
      <c r="B3355" s="344">
        <v>140</v>
      </c>
      <c r="C3355" s="344">
        <v>100</v>
      </c>
      <c r="D3355" s="344">
        <v>0</v>
      </c>
      <c r="E3355" s="37"/>
      <c r="F3355" s="37"/>
      <c r="G3355" s="37"/>
      <c r="H3355" s="37"/>
      <c r="I3355" s="37"/>
      <c r="J3355" s="37"/>
      <c r="K3355" s="37"/>
      <c r="L3355" s="343">
        <v>3353</v>
      </c>
      <c r="M3355" s="345">
        <v>-40</v>
      </c>
      <c r="N3355" s="345">
        <v>-140</v>
      </c>
      <c r="O3355" s="345">
        <v>-100</v>
      </c>
    </row>
    <row r="3356" spans="1:15" x14ac:dyDescent="0.3">
      <c r="A3356" s="343">
        <v>3354</v>
      </c>
      <c r="B3356" s="344">
        <v>140</v>
      </c>
      <c r="C3356" s="344">
        <v>100</v>
      </c>
      <c r="D3356" s="344">
        <v>0</v>
      </c>
      <c r="E3356" s="37"/>
      <c r="F3356" s="37"/>
      <c r="G3356" s="37"/>
      <c r="H3356" s="37"/>
      <c r="I3356" s="37"/>
      <c r="J3356" s="37"/>
      <c r="K3356" s="37"/>
      <c r="L3356" s="343">
        <v>3354</v>
      </c>
      <c r="M3356" s="345">
        <v>-40</v>
      </c>
      <c r="N3356" s="345">
        <v>-140</v>
      </c>
      <c r="O3356" s="345">
        <v>-100</v>
      </c>
    </row>
    <row r="3357" spans="1:15" x14ac:dyDescent="0.3">
      <c r="A3357" s="343">
        <v>3355</v>
      </c>
      <c r="B3357" s="344">
        <v>140</v>
      </c>
      <c r="C3357" s="344">
        <v>100</v>
      </c>
      <c r="D3357" s="344">
        <v>0</v>
      </c>
      <c r="E3357" s="37"/>
      <c r="F3357" s="37"/>
      <c r="G3357" s="37"/>
      <c r="H3357" s="37"/>
      <c r="I3357" s="37"/>
      <c r="J3357" s="37"/>
      <c r="K3357" s="37"/>
      <c r="L3357" s="343">
        <v>3355</v>
      </c>
      <c r="M3357" s="345">
        <v>-40</v>
      </c>
      <c r="N3357" s="345">
        <v>-140</v>
      </c>
      <c r="O3357" s="345">
        <v>-100</v>
      </c>
    </row>
    <row r="3358" spans="1:15" x14ac:dyDescent="0.3">
      <c r="A3358" s="343">
        <v>3356</v>
      </c>
      <c r="B3358" s="344">
        <v>140</v>
      </c>
      <c r="C3358" s="344">
        <v>100</v>
      </c>
      <c r="D3358" s="344">
        <v>0</v>
      </c>
      <c r="E3358" s="37"/>
      <c r="F3358" s="37"/>
      <c r="G3358" s="37"/>
      <c r="H3358" s="37"/>
      <c r="I3358" s="37"/>
      <c r="J3358" s="37"/>
      <c r="K3358" s="37"/>
      <c r="L3358" s="343">
        <v>3356</v>
      </c>
      <c r="M3358" s="345">
        <v>-40</v>
      </c>
      <c r="N3358" s="345">
        <v>-140</v>
      </c>
      <c r="O3358" s="345">
        <v>-100</v>
      </c>
    </row>
    <row r="3359" spans="1:15" x14ac:dyDescent="0.3">
      <c r="A3359" s="343">
        <v>3357</v>
      </c>
      <c r="B3359" s="344">
        <v>140</v>
      </c>
      <c r="C3359" s="344">
        <v>100</v>
      </c>
      <c r="D3359" s="344">
        <v>0</v>
      </c>
      <c r="E3359" s="37"/>
      <c r="F3359" s="37"/>
      <c r="G3359" s="37"/>
      <c r="H3359" s="37"/>
      <c r="I3359" s="37"/>
      <c r="J3359" s="37"/>
      <c r="K3359" s="37"/>
      <c r="L3359" s="343">
        <v>3357</v>
      </c>
      <c r="M3359" s="345">
        <v>-40</v>
      </c>
      <c r="N3359" s="345">
        <v>-140</v>
      </c>
      <c r="O3359" s="345">
        <v>-100</v>
      </c>
    </row>
    <row r="3360" spans="1:15" x14ac:dyDescent="0.3">
      <c r="A3360" s="343">
        <v>3358</v>
      </c>
      <c r="B3360" s="344">
        <v>140</v>
      </c>
      <c r="C3360" s="344">
        <v>100</v>
      </c>
      <c r="D3360" s="344">
        <v>0</v>
      </c>
      <c r="E3360" s="37"/>
      <c r="F3360" s="37"/>
      <c r="G3360" s="37"/>
      <c r="H3360" s="37"/>
      <c r="I3360" s="37"/>
      <c r="J3360" s="37"/>
      <c r="K3360" s="37"/>
      <c r="L3360" s="343">
        <v>3358</v>
      </c>
      <c r="M3360" s="345">
        <v>-40</v>
      </c>
      <c r="N3360" s="345">
        <v>-140</v>
      </c>
      <c r="O3360" s="345">
        <v>-100</v>
      </c>
    </row>
    <row r="3361" spans="1:15" x14ac:dyDescent="0.3">
      <c r="A3361" s="343">
        <v>3359</v>
      </c>
      <c r="B3361" s="344">
        <v>140</v>
      </c>
      <c r="C3361" s="344">
        <v>100</v>
      </c>
      <c r="D3361" s="344">
        <v>0</v>
      </c>
      <c r="E3361" s="37"/>
      <c r="F3361" s="37"/>
      <c r="G3361" s="37"/>
      <c r="H3361" s="37"/>
      <c r="I3361" s="37"/>
      <c r="J3361" s="37"/>
      <c r="K3361" s="37"/>
      <c r="L3361" s="343">
        <v>3359</v>
      </c>
      <c r="M3361" s="345">
        <v>-40</v>
      </c>
      <c r="N3361" s="345">
        <v>-140</v>
      </c>
      <c r="O3361" s="345">
        <v>-100</v>
      </c>
    </row>
    <row r="3362" spans="1:15" x14ac:dyDescent="0.3">
      <c r="A3362" s="343">
        <v>3360</v>
      </c>
      <c r="B3362" s="344">
        <v>140</v>
      </c>
      <c r="C3362" s="344">
        <v>100</v>
      </c>
      <c r="D3362" s="344">
        <v>0</v>
      </c>
      <c r="E3362" s="37"/>
      <c r="F3362" s="37"/>
      <c r="G3362" s="37"/>
      <c r="H3362" s="37"/>
      <c r="I3362" s="37"/>
      <c r="J3362" s="37"/>
      <c r="K3362" s="37"/>
      <c r="L3362" s="343">
        <v>3360</v>
      </c>
      <c r="M3362" s="345">
        <v>-40</v>
      </c>
      <c r="N3362" s="345">
        <v>-140</v>
      </c>
      <c r="O3362" s="345">
        <v>-100</v>
      </c>
    </row>
    <row r="3363" spans="1:15" x14ac:dyDescent="0.3">
      <c r="A3363" s="343">
        <v>3361</v>
      </c>
      <c r="B3363" s="344">
        <v>140</v>
      </c>
      <c r="C3363" s="344">
        <v>100</v>
      </c>
      <c r="D3363" s="344">
        <v>0</v>
      </c>
      <c r="E3363" s="37"/>
      <c r="F3363" s="37"/>
      <c r="G3363" s="37"/>
      <c r="H3363" s="37"/>
      <c r="I3363" s="37"/>
      <c r="J3363" s="37"/>
      <c r="K3363" s="37"/>
      <c r="L3363" s="343">
        <v>3361</v>
      </c>
      <c r="M3363" s="345">
        <v>-40</v>
      </c>
      <c r="N3363" s="345">
        <v>-140</v>
      </c>
      <c r="O3363" s="345">
        <v>-100</v>
      </c>
    </row>
    <row r="3364" spans="1:15" x14ac:dyDescent="0.3">
      <c r="A3364" s="343">
        <v>3362</v>
      </c>
      <c r="B3364" s="344">
        <v>140</v>
      </c>
      <c r="C3364" s="344">
        <v>100</v>
      </c>
      <c r="D3364" s="344">
        <v>0</v>
      </c>
      <c r="E3364" s="37"/>
      <c r="F3364" s="37"/>
      <c r="G3364" s="37"/>
      <c r="H3364" s="37"/>
      <c r="I3364" s="37"/>
      <c r="J3364" s="37"/>
      <c r="K3364" s="37"/>
      <c r="L3364" s="343">
        <v>3362</v>
      </c>
      <c r="M3364" s="345">
        <v>-40</v>
      </c>
      <c r="N3364" s="345">
        <v>-140</v>
      </c>
      <c r="O3364" s="345">
        <v>-100</v>
      </c>
    </row>
    <row r="3365" spans="1:15" x14ac:dyDescent="0.3">
      <c r="A3365" s="343">
        <v>3363</v>
      </c>
      <c r="B3365" s="344">
        <v>140</v>
      </c>
      <c r="C3365" s="344">
        <v>100</v>
      </c>
      <c r="D3365" s="344">
        <v>0</v>
      </c>
      <c r="E3365" s="37"/>
      <c r="F3365" s="37"/>
      <c r="G3365" s="37"/>
      <c r="H3365" s="37"/>
      <c r="I3365" s="37"/>
      <c r="J3365" s="37"/>
      <c r="K3365" s="37"/>
      <c r="L3365" s="343">
        <v>3363</v>
      </c>
      <c r="M3365" s="345">
        <v>-40</v>
      </c>
      <c r="N3365" s="345">
        <v>-140</v>
      </c>
      <c r="O3365" s="345">
        <v>-100</v>
      </c>
    </row>
    <row r="3366" spans="1:15" x14ac:dyDescent="0.3">
      <c r="A3366" s="343">
        <v>3364</v>
      </c>
      <c r="B3366" s="344">
        <v>140</v>
      </c>
      <c r="C3366" s="344">
        <v>100</v>
      </c>
      <c r="D3366" s="344">
        <v>0</v>
      </c>
      <c r="E3366" s="37"/>
      <c r="F3366" s="37"/>
      <c r="G3366" s="37"/>
      <c r="H3366" s="37"/>
      <c r="I3366" s="37"/>
      <c r="J3366" s="37"/>
      <c r="K3366" s="37"/>
      <c r="L3366" s="343">
        <v>3364</v>
      </c>
      <c r="M3366" s="345">
        <v>-40</v>
      </c>
      <c r="N3366" s="345">
        <v>-140</v>
      </c>
      <c r="O3366" s="345">
        <v>-100</v>
      </c>
    </row>
    <row r="3367" spans="1:15" x14ac:dyDescent="0.3">
      <c r="A3367" s="343">
        <v>3365</v>
      </c>
      <c r="B3367" s="344">
        <v>140</v>
      </c>
      <c r="C3367" s="344">
        <v>100</v>
      </c>
      <c r="D3367" s="344">
        <v>0</v>
      </c>
      <c r="E3367" s="37"/>
      <c r="F3367" s="37"/>
      <c r="G3367" s="37"/>
      <c r="H3367" s="37"/>
      <c r="I3367" s="37"/>
      <c r="J3367" s="37"/>
      <c r="K3367" s="37"/>
      <c r="L3367" s="343">
        <v>3365</v>
      </c>
      <c r="M3367" s="345">
        <v>-40</v>
      </c>
      <c r="N3367" s="345">
        <v>-140</v>
      </c>
      <c r="O3367" s="345">
        <v>-100</v>
      </c>
    </row>
    <row r="3368" spans="1:15" x14ac:dyDescent="0.3">
      <c r="A3368" s="343">
        <v>3366</v>
      </c>
      <c r="B3368" s="344">
        <v>140</v>
      </c>
      <c r="C3368" s="344">
        <v>100</v>
      </c>
      <c r="D3368" s="344">
        <v>0</v>
      </c>
      <c r="E3368" s="37"/>
      <c r="F3368" s="37"/>
      <c r="G3368" s="37"/>
      <c r="H3368" s="37"/>
      <c r="I3368" s="37"/>
      <c r="J3368" s="37"/>
      <c r="K3368" s="37"/>
      <c r="L3368" s="343">
        <v>3366</v>
      </c>
      <c r="M3368" s="345">
        <v>-40</v>
      </c>
      <c r="N3368" s="345">
        <v>-140</v>
      </c>
      <c r="O3368" s="345">
        <v>-100</v>
      </c>
    </row>
    <row r="3369" spans="1:15" x14ac:dyDescent="0.3">
      <c r="A3369" s="343">
        <v>3367</v>
      </c>
      <c r="B3369" s="344">
        <v>140</v>
      </c>
      <c r="C3369" s="344">
        <v>100</v>
      </c>
      <c r="D3369" s="344">
        <v>0</v>
      </c>
      <c r="E3369" s="37"/>
      <c r="F3369" s="37"/>
      <c r="G3369" s="37"/>
      <c r="H3369" s="37"/>
      <c r="I3369" s="37"/>
      <c r="J3369" s="37"/>
      <c r="K3369" s="37"/>
      <c r="L3369" s="343">
        <v>3367</v>
      </c>
      <c r="M3369" s="345">
        <v>-40</v>
      </c>
      <c r="N3369" s="345">
        <v>-140</v>
      </c>
      <c r="O3369" s="345">
        <v>-100</v>
      </c>
    </row>
    <row r="3370" spans="1:15" x14ac:dyDescent="0.3">
      <c r="A3370" s="343">
        <v>3368</v>
      </c>
      <c r="B3370" s="344">
        <v>140</v>
      </c>
      <c r="C3370" s="344">
        <v>100</v>
      </c>
      <c r="D3370" s="344">
        <v>0</v>
      </c>
      <c r="E3370" s="37"/>
      <c r="F3370" s="37"/>
      <c r="G3370" s="37"/>
      <c r="H3370" s="37"/>
      <c r="I3370" s="37"/>
      <c r="J3370" s="37"/>
      <c r="K3370" s="37"/>
      <c r="L3370" s="343">
        <v>3368</v>
      </c>
      <c r="M3370" s="345">
        <v>-40</v>
      </c>
      <c r="N3370" s="345">
        <v>-140</v>
      </c>
      <c r="O3370" s="345">
        <v>-100</v>
      </c>
    </row>
    <row r="3371" spans="1:15" x14ac:dyDescent="0.3">
      <c r="A3371" s="343">
        <v>3369</v>
      </c>
      <c r="B3371" s="344">
        <v>140</v>
      </c>
      <c r="C3371" s="344">
        <v>100</v>
      </c>
      <c r="D3371" s="344">
        <v>0</v>
      </c>
      <c r="E3371" s="37"/>
      <c r="F3371" s="37"/>
      <c r="G3371" s="37"/>
      <c r="H3371" s="37"/>
      <c r="I3371" s="37"/>
      <c r="J3371" s="37"/>
      <c r="K3371" s="37"/>
      <c r="L3371" s="343">
        <v>3369</v>
      </c>
      <c r="M3371" s="345">
        <v>-40</v>
      </c>
      <c r="N3371" s="345">
        <v>-140</v>
      </c>
      <c r="O3371" s="345">
        <v>-100</v>
      </c>
    </row>
    <row r="3372" spans="1:15" x14ac:dyDescent="0.3">
      <c r="A3372" s="343">
        <v>3370</v>
      </c>
      <c r="B3372" s="344">
        <v>140</v>
      </c>
      <c r="C3372" s="344">
        <v>100</v>
      </c>
      <c r="D3372" s="344">
        <v>0</v>
      </c>
      <c r="E3372" s="37"/>
      <c r="F3372" s="37"/>
      <c r="G3372" s="37"/>
      <c r="H3372" s="37"/>
      <c r="I3372" s="37"/>
      <c r="J3372" s="37"/>
      <c r="K3372" s="37"/>
      <c r="L3372" s="343">
        <v>3370</v>
      </c>
      <c r="M3372" s="345">
        <v>-40</v>
      </c>
      <c r="N3372" s="345">
        <v>-140</v>
      </c>
      <c r="O3372" s="345">
        <v>-100</v>
      </c>
    </row>
    <row r="3373" spans="1:15" x14ac:dyDescent="0.3">
      <c r="A3373" s="343">
        <v>3371</v>
      </c>
      <c r="B3373" s="344">
        <v>140</v>
      </c>
      <c r="C3373" s="344">
        <v>100</v>
      </c>
      <c r="D3373" s="344">
        <v>0</v>
      </c>
      <c r="E3373" s="37"/>
      <c r="F3373" s="37"/>
      <c r="G3373" s="37"/>
      <c r="H3373" s="37"/>
      <c r="I3373" s="37"/>
      <c r="J3373" s="37"/>
      <c r="K3373" s="37"/>
      <c r="L3373" s="343">
        <v>3371</v>
      </c>
      <c r="M3373" s="345">
        <v>-40</v>
      </c>
      <c r="N3373" s="345">
        <v>-140</v>
      </c>
      <c r="O3373" s="345">
        <v>-100</v>
      </c>
    </row>
    <row r="3374" spans="1:15" x14ac:dyDescent="0.3">
      <c r="A3374" s="343">
        <v>3372</v>
      </c>
      <c r="B3374" s="344">
        <v>140</v>
      </c>
      <c r="C3374" s="344">
        <v>100</v>
      </c>
      <c r="D3374" s="344">
        <v>0</v>
      </c>
      <c r="E3374" s="37"/>
      <c r="F3374" s="37"/>
      <c r="G3374" s="37"/>
      <c r="H3374" s="37"/>
      <c r="I3374" s="37"/>
      <c r="J3374" s="37"/>
      <c r="K3374" s="37"/>
      <c r="L3374" s="343">
        <v>3372</v>
      </c>
      <c r="M3374" s="345">
        <v>-40</v>
      </c>
      <c r="N3374" s="345">
        <v>-140</v>
      </c>
      <c r="O3374" s="345">
        <v>-100</v>
      </c>
    </row>
    <row r="3375" spans="1:15" x14ac:dyDescent="0.3">
      <c r="A3375" s="343">
        <v>3373</v>
      </c>
      <c r="B3375" s="344">
        <v>140</v>
      </c>
      <c r="C3375" s="344">
        <v>100</v>
      </c>
      <c r="D3375" s="344">
        <v>0</v>
      </c>
      <c r="E3375" s="37"/>
      <c r="F3375" s="37"/>
      <c r="G3375" s="37"/>
      <c r="H3375" s="37"/>
      <c r="I3375" s="37"/>
      <c r="J3375" s="37"/>
      <c r="K3375" s="37"/>
      <c r="L3375" s="343">
        <v>3373</v>
      </c>
      <c r="M3375" s="345">
        <v>-40</v>
      </c>
      <c r="N3375" s="345">
        <v>-140</v>
      </c>
      <c r="O3375" s="345">
        <v>-100</v>
      </c>
    </row>
    <row r="3376" spans="1:15" x14ac:dyDescent="0.3">
      <c r="A3376" s="343">
        <v>3374</v>
      </c>
      <c r="B3376" s="344">
        <v>140</v>
      </c>
      <c r="C3376" s="344">
        <v>100</v>
      </c>
      <c r="D3376" s="344">
        <v>0</v>
      </c>
      <c r="E3376" s="37"/>
      <c r="F3376" s="37"/>
      <c r="G3376" s="37"/>
      <c r="H3376" s="37"/>
      <c r="I3376" s="37"/>
      <c r="J3376" s="37"/>
      <c r="K3376" s="37"/>
      <c r="L3376" s="343">
        <v>3374</v>
      </c>
      <c r="M3376" s="345">
        <v>-40</v>
      </c>
      <c r="N3376" s="345">
        <v>-140</v>
      </c>
      <c r="O3376" s="345">
        <v>-100</v>
      </c>
    </row>
    <row r="3377" spans="1:15" x14ac:dyDescent="0.3">
      <c r="A3377" s="343">
        <v>3375</v>
      </c>
      <c r="B3377" s="344">
        <v>140</v>
      </c>
      <c r="C3377" s="344">
        <v>100</v>
      </c>
      <c r="D3377" s="344">
        <v>0</v>
      </c>
      <c r="E3377" s="37"/>
      <c r="F3377" s="37"/>
      <c r="G3377" s="37"/>
      <c r="H3377" s="37"/>
      <c r="I3377" s="37"/>
      <c r="J3377" s="37"/>
      <c r="K3377" s="37"/>
      <c r="L3377" s="343">
        <v>3375</v>
      </c>
      <c r="M3377" s="345">
        <v>-40</v>
      </c>
      <c r="N3377" s="345">
        <v>-140</v>
      </c>
      <c r="O3377" s="345">
        <v>-100</v>
      </c>
    </row>
    <row r="3378" spans="1:15" x14ac:dyDescent="0.3">
      <c r="A3378" s="343">
        <v>3376</v>
      </c>
      <c r="B3378" s="344">
        <v>140</v>
      </c>
      <c r="C3378" s="344">
        <v>100</v>
      </c>
      <c r="D3378" s="344">
        <v>0</v>
      </c>
      <c r="E3378" s="37"/>
      <c r="F3378" s="37"/>
      <c r="G3378" s="37"/>
      <c r="H3378" s="37"/>
      <c r="I3378" s="37"/>
      <c r="J3378" s="37"/>
      <c r="K3378" s="37"/>
      <c r="L3378" s="343">
        <v>3376</v>
      </c>
      <c r="M3378" s="345">
        <v>-40</v>
      </c>
      <c r="N3378" s="345">
        <v>-140</v>
      </c>
      <c r="O3378" s="345">
        <v>-100</v>
      </c>
    </row>
    <row r="3379" spans="1:15" x14ac:dyDescent="0.3">
      <c r="A3379" s="343">
        <v>3377</v>
      </c>
      <c r="B3379" s="344">
        <v>140</v>
      </c>
      <c r="C3379" s="344">
        <v>100</v>
      </c>
      <c r="D3379" s="344">
        <v>0</v>
      </c>
      <c r="E3379" s="37"/>
      <c r="F3379" s="37"/>
      <c r="G3379" s="37"/>
      <c r="H3379" s="37"/>
      <c r="I3379" s="37"/>
      <c r="J3379" s="37"/>
      <c r="K3379" s="37"/>
      <c r="L3379" s="343">
        <v>3377</v>
      </c>
      <c r="M3379" s="345">
        <v>-40</v>
      </c>
      <c r="N3379" s="345">
        <v>-140</v>
      </c>
      <c r="O3379" s="345">
        <v>-100</v>
      </c>
    </row>
    <row r="3380" spans="1:15" x14ac:dyDescent="0.3">
      <c r="A3380" s="343">
        <v>3378</v>
      </c>
      <c r="B3380" s="344">
        <v>140</v>
      </c>
      <c r="C3380" s="344">
        <v>100</v>
      </c>
      <c r="D3380" s="344">
        <v>0</v>
      </c>
      <c r="E3380" s="37"/>
      <c r="F3380" s="37"/>
      <c r="G3380" s="37"/>
      <c r="H3380" s="37"/>
      <c r="I3380" s="37"/>
      <c r="J3380" s="37"/>
      <c r="K3380" s="37"/>
      <c r="L3380" s="343">
        <v>3378</v>
      </c>
      <c r="M3380" s="345">
        <v>-40</v>
      </c>
      <c r="N3380" s="345">
        <v>-140</v>
      </c>
      <c r="O3380" s="345">
        <v>-100</v>
      </c>
    </row>
    <row r="3381" spans="1:15" x14ac:dyDescent="0.3">
      <c r="A3381" s="343">
        <v>3379</v>
      </c>
      <c r="B3381" s="344">
        <v>140</v>
      </c>
      <c r="C3381" s="344">
        <v>100</v>
      </c>
      <c r="D3381" s="344">
        <v>0</v>
      </c>
      <c r="E3381" s="37"/>
      <c r="F3381" s="37"/>
      <c r="G3381" s="37"/>
      <c r="H3381" s="37"/>
      <c r="I3381" s="37"/>
      <c r="J3381" s="37"/>
      <c r="K3381" s="37"/>
      <c r="L3381" s="343">
        <v>3379</v>
      </c>
      <c r="M3381" s="345">
        <v>-40</v>
      </c>
      <c r="N3381" s="345">
        <v>-140</v>
      </c>
      <c r="O3381" s="345">
        <v>-100</v>
      </c>
    </row>
    <row r="3382" spans="1:15" x14ac:dyDescent="0.3">
      <c r="A3382" s="343">
        <v>3380</v>
      </c>
      <c r="B3382" s="344">
        <v>140</v>
      </c>
      <c r="C3382" s="344">
        <v>100</v>
      </c>
      <c r="D3382" s="344">
        <v>0</v>
      </c>
      <c r="E3382" s="37"/>
      <c r="F3382" s="37"/>
      <c r="G3382" s="37"/>
      <c r="H3382" s="37"/>
      <c r="I3382" s="37"/>
      <c r="J3382" s="37"/>
      <c r="K3382" s="37"/>
      <c r="L3382" s="343">
        <v>3380</v>
      </c>
      <c r="M3382" s="345">
        <v>-40</v>
      </c>
      <c r="N3382" s="345">
        <v>-140</v>
      </c>
      <c r="O3382" s="345">
        <v>-100</v>
      </c>
    </row>
    <row r="3383" spans="1:15" x14ac:dyDescent="0.3">
      <c r="A3383" s="343">
        <v>3381</v>
      </c>
      <c r="B3383" s="344">
        <v>140</v>
      </c>
      <c r="C3383" s="344">
        <v>100</v>
      </c>
      <c r="D3383" s="344">
        <v>0</v>
      </c>
      <c r="E3383" s="37"/>
      <c r="F3383" s="37"/>
      <c r="G3383" s="37"/>
      <c r="H3383" s="37"/>
      <c r="I3383" s="37"/>
      <c r="J3383" s="37"/>
      <c r="K3383" s="37"/>
      <c r="L3383" s="343">
        <v>3381</v>
      </c>
      <c r="M3383" s="345">
        <v>-40</v>
      </c>
      <c r="N3383" s="345">
        <v>-140</v>
      </c>
      <c r="O3383" s="345">
        <v>-100</v>
      </c>
    </row>
    <row r="3384" spans="1:15" x14ac:dyDescent="0.3">
      <c r="A3384" s="343">
        <v>3382</v>
      </c>
      <c r="B3384" s="344">
        <v>140</v>
      </c>
      <c r="C3384" s="344">
        <v>100</v>
      </c>
      <c r="D3384" s="344">
        <v>0</v>
      </c>
      <c r="E3384" s="37"/>
      <c r="F3384" s="37"/>
      <c r="G3384" s="37"/>
      <c r="H3384" s="37"/>
      <c r="I3384" s="37"/>
      <c r="J3384" s="37"/>
      <c r="K3384" s="37"/>
      <c r="L3384" s="343">
        <v>3382</v>
      </c>
      <c r="M3384" s="345">
        <v>-40</v>
      </c>
      <c r="N3384" s="345">
        <v>-140</v>
      </c>
      <c r="O3384" s="345">
        <v>-100</v>
      </c>
    </row>
    <row r="3385" spans="1:15" x14ac:dyDescent="0.3">
      <c r="A3385" s="343">
        <v>3383</v>
      </c>
      <c r="B3385" s="344">
        <v>140</v>
      </c>
      <c r="C3385" s="344">
        <v>100</v>
      </c>
      <c r="D3385" s="344">
        <v>0</v>
      </c>
      <c r="E3385" s="37"/>
      <c r="F3385" s="37"/>
      <c r="G3385" s="37"/>
      <c r="H3385" s="37"/>
      <c r="I3385" s="37"/>
      <c r="J3385" s="37"/>
      <c r="K3385" s="37"/>
      <c r="L3385" s="343">
        <v>3383</v>
      </c>
      <c r="M3385" s="345">
        <v>-40</v>
      </c>
      <c r="N3385" s="345">
        <v>-140</v>
      </c>
      <c r="O3385" s="345">
        <v>-100</v>
      </c>
    </row>
    <row r="3386" spans="1:15" x14ac:dyDescent="0.3">
      <c r="A3386" s="343">
        <v>3384</v>
      </c>
      <c r="B3386" s="344">
        <v>140</v>
      </c>
      <c r="C3386" s="344">
        <v>100</v>
      </c>
      <c r="D3386" s="344">
        <v>0</v>
      </c>
      <c r="E3386" s="37"/>
      <c r="F3386" s="37"/>
      <c r="G3386" s="37"/>
      <c r="H3386" s="37"/>
      <c r="I3386" s="37"/>
      <c r="J3386" s="37"/>
      <c r="K3386" s="37"/>
      <c r="L3386" s="343">
        <v>3384</v>
      </c>
      <c r="M3386" s="345">
        <v>-40</v>
      </c>
      <c r="N3386" s="345">
        <v>-140</v>
      </c>
      <c r="O3386" s="345">
        <v>-100</v>
      </c>
    </row>
    <row r="3387" spans="1:15" x14ac:dyDescent="0.3">
      <c r="A3387" s="343">
        <v>3385</v>
      </c>
      <c r="B3387" s="344">
        <v>140</v>
      </c>
      <c r="C3387" s="344">
        <v>100</v>
      </c>
      <c r="D3387" s="344">
        <v>0</v>
      </c>
      <c r="E3387" s="37"/>
      <c r="F3387" s="37"/>
      <c r="G3387" s="37"/>
      <c r="H3387" s="37"/>
      <c r="I3387" s="37"/>
      <c r="J3387" s="37"/>
      <c r="K3387" s="37"/>
      <c r="L3387" s="343">
        <v>3385</v>
      </c>
      <c r="M3387" s="345">
        <v>-40</v>
      </c>
      <c r="N3387" s="345">
        <v>-140</v>
      </c>
      <c r="O3387" s="345">
        <v>-100</v>
      </c>
    </row>
    <row r="3388" spans="1:15" x14ac:dyDescent="0.3">
      <c r="A3388" s="343">
        <v>3386</v>
      </c>
      <c r="B3388" s="344">
        <v>140</v>
      </c>
      <c r="C3388" s="344">
        <v>100</v>
      </c>
      <c r="D3388" s="344">
        <v>0</v>
      </c>
      <c r="E3388" s="37"/>
      <c r="F3388" s="37"/>
      <c r="G3388" s="37"/>
      <c r="H3388" s="37"/>
      <c r="I3388" s="37"/>
      <c r="J3388" s="37"/>
      <c r="K3388" s="37"/>
      <c r="L3388" s="343">
        <v>3386</v>
      </c>
      <c r="M3388" s="345">
        <v>-40</v>
      </c>
      <c r="N3388" s="345">
        <v>-140</v>
      </c>
      <c r="O3388" s="345">
        <v>-100</v>
      </c>
    </row>
    <row r="3389" spans="1:15" x14ac:dyDescent="0.3">
      <c r="A3389" s="343">
        <v>3387</v>
      </c>
      <c r="B3389" s="344">
        <v>140</v>
      </c>
      <c r="C3389" s="344">
        <v>100</v>
      </c>
      <c r="D3389" s="344">
        <v>0</v>
      </c>
      <c r="E3389" s="37"/>
      <c r="F3389" s="37"/>
      <c r="G3389" s="37"/>
      <c r="H3389" s="37"/>
      <c r="I3389" s="37"/>
      <c r="J3389" s="37"/>
      <c r="K3389" s="37"/>
      <c r="L3389" s="343">
        <v>3387</v>
      </c>
      <c r="M3389" s="345">
        <v>-40</v>
      </c>
      <c r="N3389" s="345">
        <v>-140</v>
      </c>
      <c r="O3389" s="345">
        <v>-100</v>
      </c>
    </row>
    <row r="3390" spans="1:15" x14ac:dyDescent="0.3">
      <c r="A3390" s="343">
        <v>3388</v>
      </c>
      <c r="B3390" s="344">
        <v>140</v>
      </c>
      <c r="C3390" s="344">
        <v>100</v>
      </c>
      <c r="D3390" s="344">
        <v>0</v>
      </c>
      <c r="E3390" s="37"/>
      <c r="F3390" s="37"/>
      <c r="G3390" s="37"/>
      <c r="H3390" s="37"/>
      <c r="I3390" s="37"/>
      <c r="J3390" s="37"/>
      <c r="K3390" s="37"/>
      <c r="L3390" s="343">
        <v>3388</v>
      </c>
      <c r="M3390" s="345">
        <v>-40</v>
      </c>
      <c r="N3390" s="345">
        <v>-140</v>
      </c>
      <c r="O3390" s="345">
        <v>-100</v>
      </c>
    </row>
    <row r="3391" spans="1:15" x14ac:dyDescent="0.3">
      <c r="A3391" s="343">
        <v>3389</v>
      </c>
      <c r="B3391" s="344">
        <v>140</v>
      </c>
      <c r="C3391" s="344">
        <v>100</v>
      </c>
      <c r="D3391" s="344">
        <v>0</v>
      </c>
      <c r="E3391" s="37"/>
      <c r="F3391" s="37"/>
      <c r="G3391" s="37"/>
      <c r="H3391" s="37"/>
      <c r="I3391" s="37"/>
      <c r="J3391" s="37"/>
      <c r="K3391" s="37"/>
      <c r="L3391" s="343">
        <v>3389</v>
      </c>
      <c r="M3391" s="345">
        <v>-40</v>
      </c>
      <c r="N3391" s="345">
        <v>-140</v>
      </c>
      <c r="O3391" s="345">
        <v>-100</v>
      </c>
    </row>
    <row r="3392" spans="1:15" x14ac:dyDescent="0.3">
      <c r="A3392" s="343">
        <v>3390</v>
      </c>
      <c r="B3392" s="344">
        <v>140</v>
      </c>
      <c r="C3392" s="344">
        <v>100</v>
      </c>
      <c r="D3392" s="344">
        <v>0</v>
      </c>
      <c r="E3392" s="37"/>
      <c r="F3392" s="37"/>
      <c r="G3392" s="37"/>
      <c r="H3392" s="37"/>
      <c r="I3392" s="37"/>
      <c r="J3392" s="37"/>
      <c r="K3392" s="37"/>
      <c r="L3392" s="343">
        <v>3390</v>
      </c>
      <c r="M3392" s="345">
        <v>-40</v>
      </c>
      <c r="N3392" s="345">
        <v>-140</v>
      </c>
      <c r="O3392" s="345">
        <v>-100</v>
      </c>
    </row>
    <row r="3393" spans="1:15" x14ac:dyDescent="0.3">
      <c r="A3393" s="343">
        <v>3391</v>
      </c>
      <c r="B3393" s="344">
        <v>140</v>
      </c>
      <c r="C3393" s="344">
        <v>100</v>
      </c>
      <c r="D3393" s="344">
        <v>0</v>
      </c>
      <c r="E3393" s="37"/>
      <c r="F3393" s="37"/>
      <c r="G3393" s="37"/>
      <c r="H3393" s="37"/>
      <c r="I3393" s="37"/>
      <c r="J3393" s="37"/>
      <c r="K3393" s="37"/>
      <c r="L3393" s="343">
        <v>3391</v>
      </c>
      <c r="M3393" s="345">
        <v>-40</v>
      </c>
      <c r="N3393" s="345">
        <v>-140</v>
      </c>
      <c r="O3393" s="345">
        <v>-100</v>
      </c>
    </row>
    <row r="3394" spans="1:15" x14ac:dyDescent="0.3">
      <c r="A3394" s="343">
        <v>3392</v>
      </c>
      <c r="B3394" s="344">
        <v>140</v>
      </c>
      <c r="C3394" s="344">
        <v>100</v>
      </c>
      <c r="D3394" s="344">
        <v>0</v>
      </c>
      <c r="E3394" s="37"/>
      <c r="F3394" s="37"/>
      <c r="G3394" s="37"/>
      <c r="H3394" s="37"/>
      <c r="I3394" s="37"/>
      <c r="J3394" s="37"/>
      <c r="K3394" s="37"/>
      <c r="L3394" s="343">
        <v>3392</v>
      </c>
      <c r="M3394" s="345">
        <v>-40</v>
      </c>
      <c r="N3394" s="345">
        <v>-140</v>
      </c>
      <c r="O3394" s="345">
        <v>-100</v>
      </c>
    </row>
    <row r="3395" spans="1:15" x14ac:dyDescent="0.3">
      <c r="A3395" s="343">
        <v>3393</v>
      </c>
      <c r="B3395" s="344">
        <v>140</v>
      </c>
      <c r="C3395" s="344">
        <v>100</v>
      </c>
      <c r="D3395" s="344">
        <v>0</v>
      </c>
      <c r="E3395" s="37"/>
      <c r="F3395" s="37"/>
      <c r="G3395" s="37"/>
      <c r="H3395" s="37"/>
      <c r="I3395" s="37"/>
      <c r="J3395" s="37"/>
      <c r="K3395" s="37"/>
      <c r="L3395" s="343">
        <v>3393</v>
      </c>
      <c r="M3395" s="345">
        <v>-40</v>
      </c>
      <c r="N3395" s="345">
        <v>-140</v>
      </c>
      <c r="O3395" s="345">
        <v>-100</v>
      </c>
    </row>
    <row r="3396" spans="1:15" x14ac:dyDescent="0.3">
      <c r="A3396" s="343">
        <v>3394</v>
      </c>
      <c r="B3396" s="344">
        <v>140</v>
      </c>
      <c r="C3396" s="344">
        <v>100</v>
      </c>
      <c r="D3396" s="344">
        <v>0</v>
      </c>
      <c r="E3396" s="37"/>
      <c r="F3396" s="37"/>
      <c r="G3396" s="37"/>
      <c r="H3396" s="37"/>
      <c r="I3396" s="37"/>
      <c r="J3396" s="37"/>
      <c r="K3396" s="37"/>
      <c r="L3396" s="343">
        <v>3394</v>
      </c>
      <c r="M3396" s="345">
        <v>-40</v>
      </c>
      <c r="N3396" s="345">
        <v>-140</v>
      </c>
      <c r="O3396" s="345">
        <v>-100</v>
      </c>
    </row>
    <row r="3397" spans="1:15" x14ac:dyDescent="0.3">
      <c r="A3397" s="343">
        <v>3395</v>
      </c>
      <c r="B3397" s="344">
        <v>140</v>
      </c>
      <c r="C3397" s="344">
        <v>100</v>
      </c>
      <c r="D3397" s="344">
        <v>0</v>
      </c>
      <c r="E3397" s="37"/>
      <c r="F3397" s="37"/>
      <c r="G3397" s="37"/>
      <c r="H3397" s="37"/>
      <c r="I3397" s="37"/>
      <c r="J3397" s="37"/>
      <c r="K3397" s="37"/>
      <c r="L3397" s="343">
        <v>3395</v>
      </c>
      <c r="M3397" s="345">
        <v>-40</v>
      </c>
      <c r="N3397" s="345">
        <v>-140</v>
      </c>
      <c r="O3397" s="345">
        <v>-100</v>
      </c>
    </row>
    <row r="3398" spans="1:15" x14ac:dyDescent="0.3">
      <c r="A3398" s="343">
        <v>3396</v>
      </c>
      <c r="B3398" s="344">
        <v>140</v>
      </c>
      <c r="C3398" s="344">
        <v>100</v>
      </c>
      <c r="D3398" s="344">
        <v>0</v>
      </c>
      <c r="E3398" s="37"/>
      <c r="F3398" s="37"/>
      <c r="G3398" s="37"/>
      <c r="H3398" s="37"/>
      <c r="I3398" s="37"/>
      <c r="J3398" s="37"/>
      <c r="K3398" s="37"/>
      <c r="L3398" s="343">
        <v>3396</v>
      </c>
      <c r="M3398" s="345">
        <v>-40</v>
      </c>
      <c r="N3398" s="345">
        <v>-140</v>
      </c>
      <c r="O3398" s="345">
        <v>-100</v>
      </c>
    </row>
    <row r="3399" spans="1:15" x14ac:dyDescent="0.3">
      <c r="A3399" s="343">
        <v>3397</v>
      </c>
      <c r="B3399" s="344">
        <v>140</v>
      </c>
      <c r="C3399" s="344">
        <v>100</v>
      </c>
      <c r="D3399" s="344">
        <v>0</v>
      </c>
      <c r="E3399" s="37"/>
      <c r="F3399" s="37"/>
      <c r="G3399" s="37"/>
      <c r="H3399" s="37"/>
      <c r="I3399" s="37"/>
      <c r="J3399" s="37"/>
      <c r="K3399" s="37"/>
      <c r="L3399" s="343">
        <v>3397</v>
      </c>
      <c r="M3399" s="345">
        <v>-40</v>
      </c>
      <c r="N3399" s="345">
        <v>-140</v>
      </c>
      <c r="O3399" s="345">
        <v>-100</v>
      </c>
    </row>
    <row r="3400" spans="1:15" x14ac:dyDescent="0.3">
      <c r="A3400" s="343">
        <v>3398</v>
      </c>
      <c r="B3400" s="344">
        <v>140</v>
      </c>
      <c r="C3400" s="344">
        <v>100</v>
      </c>
      <c r="D3400" s="344">
        <v>0</v>
      </c>
      <c r="E3400" s="37"/>
      <c r="F3400" s="37"/>
      <c r="G3400" s="37"/>
      <c r="H3400" s="37"/>
      <c r="I3400" s="37"/>
      <c r="J3400" s="37"/>
      <c r="K3400" s="37"/>
      <c r="L3400" s="343">
        <v>3398</v>
      </c>
      <c r="M3400" s="345">
        <v>-40</v>
      </c>
      <c r="N3400" s="345">
        <v>-140</v>
      </c>
      <c r="O3400" s="345">
        <v>-100</v>
      </c>
    </row>
    <row r="3401" spans="1:15" x14ac:dyDescent="0.3">
      <c r="A3401" s="343">
        <v>3399</v>
      </c>
      <c r="B3401" s="344">
        <v>140</v>
      </c>
      <c r="C3401" s="344">
        <v>100</v>
      </c>
      <c r="D3401" s="344">
        <v>0</v>
      </c>
      <c r="E3401" s="37"/>
      <c r="F3401" s="37"/>
      <c r="G3401" s="37"/>
      <c r="H3401" s="37"/>
      <c r="I3401" s="37"/>
      <c r="J3401" s="37"/>
      <c r="K3401" s="37"/>
      <c r="L3401" s="343">
        <v>3399</v>
      </c>
      <c r="M3401" s="345">
        <v>-40</v>
      </c>
      <c r="N3401" s="345">
        <v>-140</v>
      </c>
      <c r="O3401" s="345">
        <v>-100</v>
      </c>
    </row>
    <row r="3402" spans="1:15" x14ac:dyDescent="0.3">
      <c r="A3402" s="343">
        <v>3400</v>
      </c>
      <c r="B3402" s="344">
        <v>140</v>
      </c>
      <c r="C3402" s="344">
        <v>100</v>
      </c>
      <c r="D3402" s="344">
        <v>0</v>
      </c>
      <c r="E3402" s="37"/>
      <c r="F3402" s="37"/>
      <c r="G3402" s="37"/>
      <c r="H3402" s="37"/>
      <c r="I3402" s="37"/>
      <c r="J3402" s="37"/>
      <c r="K3402" s="37"/>
      <c r="L3402" s="343">
        <v>3400</v>
      </c>
      <c r="M3402" s="345">
        <v>-40</v>
      </c>
      <c r="N3402" s="345">
        <v>-140</v>
      </c>
      <c r="O3402" s="345">
        <v>-100</v>
      </c>
    </row>
    <row r="3403" spans="1:15" x14ac:dyDescent="0.3">
      <c r="A3403" s="343">
        <v>3401</v>
      </c>
      <c r="B3403" s="344">
        <v>140</v>
      </c>
      <c r="C3403" s="344">
        <v>100</v>
      </c>
      <c r="D3403" s="344">
        <v>0</v>
      </c>
      <c r="E3403" s="37"/>
      <c r="F3403" s="37"/>
      <c r="G3403" s="37"/>
      <c r="H3403" s="37"/>
      <c r="I3403" s="37"/>
      <c r="J3403" s="37"/>
      <c r="K3403" s="37"/>
      <c r="L3403" s="343">
        <v>3401</v>
      </c>
      <c r="M3403" s="345">
        <v>-40</v>
      </c>
      <c r="N3403" s="345">
        <v>-140</v>
      </c>
      <c r="O3403" s="345">
        <v>-100</v>
      </c>
    </row>
    <row r="3404" spans="1:15" x14ac:dyDescent="0.3">
      <c r="A3404" s="343">
        <v>3402</v>
      </c>
      <c r="B3404" s="344">
        <v>140</v>
      </c>
      <c r="C3404" s="344">
        <v>100</v>
      </c>
      <c r="D3404" s="344">
        <v>0</v>
      </c>
      <c r="E3404" s="37"/>
      <c r="F3404" s="37"/>
      <c r="G3404" s="37"/>
      <c r="H3404" s="37"/>
      <c r="I3404" s="37"/>
      <c r="J3404" s="37"/>
      <c r="K3404" s="37"/>
      <c r="L3404" s="343">
        <v>3402</v>
      </c>
      <c r="M3404" s="345">
        <v>-40</v>
      </c>
      <c r="N3404" s="345">
        <v>-140</v>
      </c>
      <c r="O3404" s="345">
        <v>-100</v>
      </c>
    </row>
    <row r="3405" spans="1:15" x14ac:dyDescent="0.3">
      <c r="A3405" s="343">
        <v>3403</v>
      </c>
      <c r="B3405" s="344">
        <v>140</v>
      </c>
      <c r="C3405" s="344">
        <v>100</v>
      </c>
      <c r="D3405" s="344">
        <v>0</v>
      </c>
      <c r="E3405" s="37"/>
      <c r="F3405" s="37"/>
      <c r="G3405" s="37"/>
      <c r="H3405" s="37"/>
      <c r="I3405" s="37"/>
      <c r="J3405" s="37"/>
      <c r="K3405" s="37"/>
      <c r="L3405" s="343">
        <v>3403</v>
      </c>
      <c r="M3405" s="345">
        <v>-40</v>
      </c>
      <c r="N3405" s="345">
        <v>-140</v>
      </c>
      <c r="O3405" s="345">
        <v>-100</v>
      </c>
    </row>
    <row r="3406" spans="1:15" x14ac:dyDescent="0.3">
      <c r="A3406" s="343">
        <v>3404</v>
      </c>
      <c r="B3406" s="344">
        <v>140</v>
      </c>
      <c r="C3406" s="344">
        <v>100</v>
      </c>
      <c r="D3406" s="344">
        <v>0</v>
      </c>
      <c r="E3406" s="37"/>
      <c r="F3406" s="37"/>
      <c r="G3406" s="37"/>
      <c r="H3406" s="37"/>
      <c r="I3406" s="37"/>
      <c r="J3406" s="37"/>
      <c r="K3406" s="37"/>
      <c r="L3406" s="343">
        <v>3404</v>
      </c>
      <c r="M3406" s="345">
        <v>-40</v>
      </c>
      <c r="N3406" s="345">
        <v>-140</v>
      </c>
      <c r="O3406" s="345">
        <v>-100</v>
      </c>
    </row>
    <row r="3407" spans="1:15" x14ac:dyDescent="0.3">
      <c r="A3407" s="343">
        <v>3405</v>
      </c>
      <c r="B3407" s="344">
        <v>140</v>
      </c>
      <c r="C3407" s="344">
        <v>100</v>
      </c>
      <c r="D3407" s="344">
        <v>0</v>
      </c>
      <c r="E3407" s="37"/>
      <c r="F3407" s="37"/>
      <c r="G3407" s="37"/>
      <c r="H3407" s="37"/>
      <c r="I3407" s="37"/>
      <c r="J3407" s="37"/>
      <c r="K3407" s="37"/>
      <c r="L3407" s="343">
        <v>3405</v>
      </c>
      <c r="M3407" s="345">
        <v>-40</v>
      </c>
      <c r="N3407" s="345">
        <v>-140</v>
      </c>
      <c r="O3407" s="345">
        <v>-100</v>
      </c>
    </row>
    <row r="3408" spans="1:15" x14ac:dyDescent="0.3">
      <c r="A3408" s="343">
        <v>3406</v>
      </c>
      <c r="B3408" s="344">
        <v>140</v>
      </c>
      <c r="C3408" s="344">
        <v>100</v>
      </c>
      <c r="D3408" s="344">
        <v>0</v>
      </c>
      <c r="E3408" s="37"/>
      <c r="F3408" s="37"/>
      <c r="G3408" s="37"/>
      <c r="H3408" s="37"/>
      <c r="I3408" s="37"/>
      <c r="J3408" s="37"/>
      <c r="K3408" s="37"/>
      <c r="L3408" s="343">
        <v>3406</v>
      </c>
      <c r="M3408" s="345">
        <v>-40</v>
      </c>
      <c r="N3408" s="345">
        <v>-140</v>
      </c>
      <c r="O3408" s="345">
        <v>-100</v>
      </c>
    </row>
    <row r="3409" spans="1:15" x14ac:dyDescent="0.3">
      <c r="A3409" s="343">
        <v>3407</v>
      </c>
      <c r="B3409" s="344">
        <v>140</v>
      </c>
      <c r="C3409" s="344">
        <v>100</v>
      </c>
      <c r="D3409" s="344">
        <v>0</v>
      </c>
      <c r="E3409" s="37"/>
      <c r="F3409" s="37"/>
      <c r="G3409" s="37"/>
      <c r="H3409" s="37"/>
      <c r="I3409" s="37"/>
      <c r="J3409" s="37"/>
      <c r="K3409" s="37"/>
      <c r="L3409" s="343">
        <v>3407</v>
      </c>
      <c r="M3409" s="345">
        <v>-40</v>
      </c>
      <c r="N3409" s="345">
        <v>-140</v>
      </c>
      <c r="O3409" s="345">
        <v>-100</v>
      </c>
    </row>
    <row r="3410" spans="1:15" x14ac:dyDescent="0.3">
      <c r="A3410" s="343">
        <v>3408</v>
      </c>
      <c r="B3410" s="344">
        <v>140</v>
      </c>
      <c r="C3410" s="344">
        <v>100</v>
      </c>
      <c r="D3410" s="344">
        <v>0</v>
      </c>
      <c r="E3410" s="37"/>
      <c r="F3410" s="37"/>
      <c r="G3410" s="37"/>
      <c r="H3410" s="37"/>
      <c r="I3410" s="37"/>
      <c r="J3410" s="37"/>
      <c r="K3410" s="37"/>
      <c r="L3410" s="343">
        <v>3408</v>
      </c>
      <c r="M3410" s="345">
        <v>-40</v>
      </c>
      <c r="N3410" s="345">
        <v>-140</v>
      </c>
      <c r="O3410" s="345">
        <v>-100</v>
      </c>
    </row>
    <row r="3411" spans="1:15" x14ac:dyDescent="0.3">
      <c r="A3411" s="343">
        <v>3409</v>
      </c>
      <c r="B3411" s="344">
        <v>140</v>
      </c>
      <c r="C3411" s="344">
        <v>100</v>
      </c>
      <c r="D3411" s="344">
        <v>0</v>
      </c>
      <c r="E3411" s="37"/>
      <c r="F3411" s="37"/>
      <c r="G3411" s="37"/>
      <c r="H3411" s="37"/>
      <c r="I3411" s="37"/>
      <c r="J3411" s="37"/>
      <c r="K3411" s="37"/>
      <c r="L3411" s="343">
        <v>3409</v>
      </c>
      <c r="M3411" s="345">
        <v>-40</v>
      </c>
      <c r="N3411" s="345">
        <v>-140</v>
      </c>
      <c r="O3411" s="345">
        <v>-100</v>
      </c>
    </row>
    <row r="3412" spans="1:15" x14ac:dyDescent="0.3">
      <c r="A3412" s="343">
        <v>3410</v>
      </c>
      <c r="B3412" s="344">
        <v>140</v>
      </c>
      <c r="C3412" s="344">
        <v>100</v>
      </c>
      <c r="D3412" s="344">
        <v>0</v>
      </c>
      <c r="E3412" s="37"/>
      <c r="F3412" s="37"/>
      <c r="G3412" s="37"/>
      <c r="H3412" s="37"/>
      <c r="I3412" s="37"/>
      <c r="J3412" s="37"/>
      <c r="K3412" s="37"/>
      <c r="L3412" s="343">
        <v>3410</v>
      </c>
      <c r="M3412" s="345">
        <v>-40</v>
      </c>
      <c r="N3412" s="345">
        <v>-140</v>
      </c>
      <c r="O3412" s="345">
        <v>-100</v>
      </c>
    </row>
    <row r="3413" spans="1:15" x14ac:dyDescent="0.3">
      <c r="A3413" s="343">
        <v>3411</v>
      </c>
      <c r="B3413" s="344">
        <v>140</v>
      </c>
      <c r="C3413" s="344">
        <v>100</v>
      </c>
      <c r="D3413" s="344">
        <v>0</v>
      </c>
      <c r="E3413" s="37"/>
      <c r="F3413" s="37"/>
      <c r="G3413" s="37"/>
      <c r="H3413" s="37"/>
      <c r="I3413" s="37"/>
      <c r="J3413" s="37"/>
      <c r="K3413" s="37"/>
      <c r="L3413" s="343">
        <v>3411</v>
      </c>
      <c r="M3413" s="345">
        <v>-40</v>
      </c>
      <c r="N3413" s="345">
        <v>-140</v>
      </c>
      <c r="O3413" s="345">
        <v>-100</v>
      </c>
    </row>
    <row r="3414" spans="1:15" x14ac:dyDescent="0.3">
      <c r="A3414" s="343">
        <v>3412</v>
      </c>
      <c r="B3414" s="344">
        <v>140</v>
      </c>
      <c r="C3414" s="344">
        <v>100</v>
      </c>
      <c r="D3414" s="344">
        <v>0</v>
      </c>
      <c r="E3414" s="37"/>
      <c r="F3414" s="37"/>
      <c r="G3414" s="37"/>
      <c r="H3414" s="37"/>
      <c r="I3414" s="37"/>
      <c r="J3414" s="37"/>
      <c r="K3414" s="37"/>
      <c r="L3414" s="343">
        <v>3412</v>
      </c>
      <c r="M3414" s="345">
        <v>-40</v>
      </c>
      <c r="N3414" s="345">
        <v>-140</v>
      </c>
      <c r="O3414" s="345">
        <v>-100</v>
      </c>
    </row>
    <row r="3415" spans="1:15" x14ac:dyDescent="0.3">
      <c r="A3415" s="343">
        <v>3413</v>
      </c>
      <c r="B3415" s="344">
        <v>140</v>
      </c>
      <c r="C3415" s="344">
        <v>100</v>
      </c>
      <c r="D3415" s="344">
        <v>0</v>
      </c>
      <c r="E3415" s="37"/>
      <c r="F3415" s="37"/>
      <c r="G3415" s="37"/>
      <c r="H3415" s="37"/>
      <c r="I3415" s="37"/>
      <c r="J3415" s="37"/>
      <c r="K3415" s="37"/>
      <c r="L3415" s="343">
        <v>3413</v>
      </c>
      <c r="M3415" s="345">
        <v>-40</v>
      </c>
      <c r="N3415" s="345">
        <v>-140</v>
      </c>
      <c r="O3415" s="345">
        <v>-100</v>
      </c>
    </row>
    <row r="3416" spans="1:15" x14ac:dyDescent="0.3">
      <c r="A3416" s="343">
        <v>3414</v>
      </c>
      <c r="B3416" s="344">
        <v>140</v>
      </c>
      <c r="C3416" s="344">
        <v>100</v>
      </c>
      <c r="D3416" s="344">
        <v>0</v>
      </c>
      <c r="E3416" s="37"/>
      <c r="F3416" s="37"/>
      <c r="G3416" s="37"/>
      <c r="H3416" s="37"/>
      <c r="I3416" s="37"/>
      <c r="J3416" s="37"/>
      <c r="K3416" s="37"/>
      <c r="L3416" s="343">
        <v>3414</v>
      </c>
      <c r="M3416" s="345">
        <v>-40</v>
      </c>
      <c r="N3416" s="345">
        <v>-140</v>
      </c>
      <c r="O3416" s="345">
        <v>-100</v>
      </c>
    </row>
    <row r="3417" spans="1:15" x14ac:dyDescent="0.3">
      <c r="A3417" s="343">
        <v>3415</v>
      </c>
      <c r="B3417" s="344">
        <v>140</v>
      </c>
      <c r="C3417" s="344">
        <v>100</v>
      </c>
      <c r="D3417" s="344">
        <v>0</v>
      </c>
      <c r="E3417" s="37"/>
      <c r="F3417" s="37"/>
      <c r="G3417" s="37"/>
      <c r="H3417" s="37"/>
      <c r="I3417" s="37"/>
      <c r="J3417" s="37"/>
      <c r="K3417" s="37"/>
      <c r="L3417" s="343">
        <v>3415</v>
      </c>
      <c r="M3417" s="345">
        <v>-40</v>
      </c>
      <c r="N3417" s="345">
        <v>-140</v>
      </c>
      <c r="O3417" s="345">
        <v>-100</v>
      </c>
    </row>
    <row r="3418" spans="1:15" x14ac:dyDescent="0.3">
      <c r="A3418" s="343">
        <v>3416</v>
      </c>
      <c r="B3418" s="344">
        <v>140</v>
      </c>
      <c r="C3418" s="344">
        <v>100</v>
      </c>
      <c r="D3418" s="344">
        <v>0</v>
      </c>
      <c r="E3418" s="37"/>
      <c r="F3418" s="37"/>
      <c r="G3418" s="37"/>
      <c r="H3418" s="37"/>
      <c r="I3418" s="37"/>
      <c r="J3418" s="37"/>
      <c r="K3418" s="37"/>
      <c r="L3418" s="343">
        <v>3416</v>
      </c>
      <c r="M3418" s="345">
        <v>-40</v>
      </c>
      <c r="N3418" s="345">
        <v>-140</v>
      </c>
      <c r="O3418" s="345">
        <v>-100</v>
      </c>
    </row>
    <row r="3419" spans="1:15" x14ac:dyDescent="0.3">
      <c r="A3419" s="343">
        <v>3417</v>
      </c>
      <c r="B3419" s="344">
        <v>140</v>
      </c>
      <c r="C3419" s="344">
        <v>100</v>
      </c>
      <c r="D3419" s="344">
        <v>0</v>
      </c>
      <c r="E3419" s="37"/>
      <c r="F3419" s="37"/>
      <c r="G3419" s="37"/>
      <c r="H3419" s="37"/>
      <c r="I3419" s="37"/>
      <c r="J3419" s="37"/>
      <c r="K3419" s="37"/>
      <c r="L3419" s="343">
        <v>3417</v>
      </c>
      <c r="M3419" s="345">
        <v>-40</v>
      </c>
      <c r="N3419" s="345">
        <v>-140</v>
      </c>
      <c r="O3419" s="345">
        <v>-100</v>
      </c>
    </row>
    <row r="3420" spans="1:15" x14ac:dyDescent="0.3">
      <c r="A3420" s="343">
        <v>3418</v>
      </c>
      <c r="B3420" s="344">
        <v>140</v>
      </c>
      <c r="C3420" s="344">
        <v>100</v>
      </c>
      <c r="D3420" s="344">
        <v>0</v>
      </c>
      <c r="E3420" s="37"/>
      <c r="F3420" s="37"/>
      <c r="G3420" s="37"/>
      <c r="H3420" s="37"/>
      <c r="I3420" s="37"/>
      <c r="J3420" s="37"/>
      <c r="K3420" s="37"/>
      <c r="L3420" s="343">
        <v>3418</v>
      </c>
      <c r="M3420" s="345">
        <v>-40</v>
      </c>
      <c r="N3420" s="345">
        <v>-140</v>
      </c>
      <c r="O3420" s="345">
        <v>-100</v>
      </c>
    </row>
    <row r="3421" spans="1:15" x14ac:dyDescent="0.3">
      <c r="A3421" s="343">
        <v>3419</v>
      </c>
      <c r="B3421" s="344">
        <v>140</v>
      </c>
      <c r="C3421" s="344">
        <v>100</v>
      </c>
      <c r="D3421" s="344">
        <v>0</v>
      </c>
      <c r="E3421" s="37"/>
      <c r="F3421" s="37"/>
      <c r="G3421" s="37"/>
      <c r="H3421" s="37"/>
      <c r="I3421" s="37"/>
      <c r="J3421" s="37"/>
      <c r="K3421" s="37"/>
      <c r="L3421" s="343">
        <v>3419</v>
      </c>
      <c r="M3421" s="345">
        <v>-40</v>
      </c>
      <c r="N3421" s="345">
        <v>-140</v>
      </c>
      <c r="O3421" s="345">
        <v>-100</v>
      </c>
    </row>
    <row r="3422" spans="1:15" x14ac:dyDescent="0.3">
      <c r="A3422" s="343">
        <v>3420</v>
      </c>
      <c r="B3422" s="344">
        <v>140</v>
      </c>
      <c r="C3422" s="344">
        <v>100</v>
      </c>
      <c r="D3422" s="344">
        <v>0</v>
      </c>
      <c r="E3422" s="37"/>
      <c r="F3422" s="37"/>
      <c r="G3422" s="37"/>
      <c r="H3422" s="37"/>
      <c r="I3422" s="37"/>
      <c r="J3422" s="37"/>
      <c r="K3422" s="37"/>
      <c r="L3422" s="343">
        <v>3420</v>
      </c>
      <c r="M3422" s="345">
        <v>-40</v>
      </c>
      <c r="N3422" s="345">
        <v>-140</v>
      </c>
      <c r="O3422" s="345">
        <v>-100</v>
      </c>
    </row>
    <row r="3423" spans="1:15" x14ac:dyDescent="0.3">
      <c r="A3423" s="343">
        <v>3421</v>
      </c>
      <c r="B3423" s="344">
        <v>140</v>
      </c>
      <c r="C3423" s="344">
        <v>100</v>
      </c>
      <c r="D3423" s="344">
        <v>0</v>
      </c>
      <c r="E3423" s="37"/>
      <c r="F3423" s="37"/>
      <c r="G3423" s="37"/>
      <c r="H3423" s="37"/>
      <c r="I3423" s="37"/>
      <c r="J3423" s="37"/>
      <c r="K3423" s="37"/>
      <c r="L3423" s="343">
        <v>3421</v>
      </c>
      <c r="M3423" s="345">
        <v>-40</v>
      </c>
      <c r="N3423" s="345">
        <v>-140</v>
      </c>
      <c r="O3423" s="345">
        <v>-100</v>
      </c>
    </row>
    <row r="3424" spans="1:15" x14ac:dyDescent="0.3">
      <c r="A3424" s="343">
        <v>3422</v>
      </c>
      <c r="B3424" s="344">
        <v>140</v>
      </c>
      <c r="C3424" s="344">
        <v>100</v>
      </c>
      <c r="D3424" s="344">
        <v>0</v>
      </c>
      <c r="E3424" s="37"/>
      <c r="F3424" s="37"/>
      <c r="G3424" s="37"/>
      <c r="H3424" s="37"/>
      <c r="I3424" s="37"/>
      <c r="J3424" s="37"/>
      <c r="K3424" s="37"/>
      <c r="L3424" s="343">
        <v>3422</v>
      </c>
      <c r="M3424" s="345">
        <v>-40</v>
      </c>
      <c r="N3424" s="345">
        <v>-140</v>
      </c>
      <c r="O3424" s="345">
        <v>-100</v>
      </c>
    </row>
    <row r="3425" spans="1:15" x14ac:dyDescent="0.3">
      <c r="A3425" s="343">
        <v>3423</v>
      </c>
      <c r="B3425" s="344">
        <v>140</v>
      </c>
      <c r="C3425" s="344">
        <v>100</v>
      </c>
      <c r="D3425" s="344">
        <v>0</v>
      </c>
      <c r="E3425" s="37"/>
      <c r="F3425" s="37"/>
      <c r="G3425" s="37"/>
      <c r="H3425" s="37"/>
      <c r="I3425" s="37"/>
      <c r="J3425" s="37"/>
      <c r="K3425" s="37"/>
      <c r="L3425" s="343">
        <v>3423</v>
      </c>
      <c r="M3425" s="345">
        <v>-40</v>
      </c>
      <c r="N3425" s="345">
        <v>-140</v>
      </c>
      <c r="O3425" s="345">
        <v>-100</v>
      </c>
    </row>
    <row r="3426" spans="1:15" x14ac:dyDescent="0.3">
      <c r="A3426" s="343">
        <v>3424</v>
      </c>
      <c r="B3426" s="344">
        <v>140</v>
      </c>
      <c r="C3426" s="344">
        <v>100</v>
      </c>
      <c r="D3426" s="344">
        <v>0</v>
      </c>
      <c r="E3426" s="37"/>
      <c r="F3426" s="37"/>
      <c r="G3426" s="37"/>
      <c r="H3426" s="37"/>
      <c r="I3426" s="37"/>
      <c r="J3426" s="37"/>
      <c r="K3426" s="37"/>
      <c r="L3426" s="343">
        <v>3424</v>
      </c>
      <c r="M3426" s="345">
        <v>-40</v>
      </c>
      <c r="N3426" s="345">
        <v>-140</v>
      </c>
      <c r="O3426" s="345">
        <v>-100</v>
      </c>
    </row>
    <row r="3427" spans="1:15" x14ac:dyDescent="0.3">
      <c r="A3427" s="343">
        <v>3425</v>
      </c>
      <c r="B3427" s="344">
        <v>140</v>
      </c>
      <c r="C3427" s="344">
        <v>100</v>
      </c>
      <c r="D3427" s="344">
        <v>0</v>
      </c>
      <c r="E3427" s="37"/>
      <c r="F3427" s="37"/>
      <c r="G3427" s="37"/>
      <c r="H3427" s="37"/>
      <c r="I3427" s="37"/>
      <c r="J3427" s="37"/>
      <c r="K3427" s="37"/>
      <c r="L3427" s="343">
        <v>3425</v>
      </c>
      <c r="M3427" s="345">
        <v>-40</v>
      </c>
      <c r="N3427" s="345">
        <v>-140</v>
      </c>
      <c r="O3427" s="345">
        <v>-100</v>
      </c>
    </row>
    <row r="3428" spans="1:15" x14ac:dyDescent="0.3">
      <c r="A3428" s="343">
        <v>3426</v>
      </c>
      <c r="B3428" s="344">
        <v>140</v>
      </c>
      <c r="C3428" s="344">
        <v>100</v>
      </c>
      <c r="D3428" s="344">
        <v>0</v>
      </c>
      <c r="E3428" s="37"/>
      <c r="F3428" s="37"/>
      <c r="G3428" s="37"/>
      <c r="H3428" s="37"/>
      <c r="I3428" s="37"/>
      <c r="J3428" s="37"/>
      <c r="K3428" s="37"/>
      <c r="L3428" s="343">
        <v>3426</v>
      </c>
      <c r="M3428" s="345">
        <v>-40</v>
      </c>
      <c r="N3428" s="345">
        <v>-140</v>
      </c>
      <c r="O3428" s="345">
        <v>-100</v>
      </c>
    </row>
    <row r="3429" spans="1:15" x14ac:dyDescent="0.3">
      <c r="A3429" s="343">
        <v>3427</v>
      </c>
      <c r="B3429" s="344">
        <v>140</v>
      </c>
      <c r="C3429" s="344">
        <v>100</v>
      </c>
      <c r="D3429" s="344">
        <v>0</v>
      </c>
      <c r="E3429" s="37"/>
      <c r="F3429" s="37"/>
      <c r="G3429" s="37"/>
      <c r="H3429" s="37"/>
      <c r="I3429" s="37"/>
      <c r="J3429" s="37"/>
      <c r="K3429" s="37"/>
      <c r="L3429" s="343">
        <v>3427</v>
      </c>
      <c r="M3429" s="345">
        <v>-40</v>
      </c>
      <c r="N3429" s="345">
        <v>-140</v>
      </c>
      <c r="O3429" s="345">
        <v>-100</v>
      </c>
    </row>
    <row r="3430" spans="1:15" x14ac:dyDescent="0.3">
      <c r="A3430" s="343">
        <v>3428</v>
      </c>
      <c r="B3430" s="344">
        <v>140</v>
      </c>
      <c r="C3430" s="344">
        <v>100</v>
      </c>
      <c r="D3430" s="344">
        <v>0</v>
      </c>
      <c r="E3430" s="37"/>
      <c r="F3430" s="37"/>
      <c r="G3430" s="37"/>
      <c r="H3430" s="37"/>
      <c r="I3430" s="37"/>
      <c r="J3430" s="37"/>
      <c r="K3430" s="37"/>
      <c r="L3430" s="343">
        <v>3428</v>
      </c>
      <c r="M3430" s="345">
        <v>-40</v>
      </c>
      <c r="N3430" s="345">
        <v>-140</v>
      </c>
      <c r="O3430" s="345">
        <v>-100</v>
      </c>
    </row>
    <row r="3431" spans="1:15" x14ac:dyDescent="0.3">
      <c r="A3431" s="343">
        <v>3429</v>
      </c>
      <c r="B3431" s="344">
        <v>140</v>
      </c>
      <c r="C3431" s="344">
        <v>100</v>
      </c>
      <c r="D3431" s="344">
        <v>0</v>
      </c>
      <c r="E3431" s="37"/>
      <c r="F3431" s="37"/>
      <c r="G3431" s="37"/>
      <c r="H3431" s="37"/>
      <c r="I3431" s="37"/>
      <c r="J3431" s="37"/>
      <c r="K3431" s="37"/>
      <c r="L3431" s="343">
        <v>3429</v>
      </c>
      <c r="M3431" s="345">
        <v>-40</v>
      </c>
      <c r="N3431" s="345">
        <v>-140</v>
      </c>
      <c r="O3431" s="345">
        <v>-100</v>
      </c>
    </row>
    <row r="3432" spans="1:15" x14ac:dyDescent="0.3">
      <c r="A3432" s="343">
        <v>3430</v>
      </c>
      <c r="B3432" s="344">
        <v>140</v>
      </c>
      <c r="C3432" s="344">
        <v>100</v>
      </c>
      <c r="D3432" s="344">
        <v>0</v>
      </c>
      <c r="E3432" s="37"/>
      <c r="F3432" s="37"/>
      <c r="G3432" s="37"/>
      <c r="H3432" s="37"/>
      <c r="I3432" s="37"/>
      <c r="J3432" s="37"/>
      <c r="K3432" s="37"/>
      <c r="L3432" s="343">
        <v>3430</v>
      </c>
      <c r="M3432" s="345">
        <v>-40</v>
      </c>
      <c r="N3432" s="345">
        <v>-140</v>
      </c>
      <c r="O3432" s="345">
        <v>-100</v>
      </c>
    </row>
    <row r="3433" spans="1:15" x14ac:dyDescent="0.3">
      <c r="A3433" s="343">
        <v>3431</v>
      </c>
      <c r="B3433" s="344">
        <v>140</v>
      </c>
      <c r="C3433" s="344">
        <v>100</v>
      </c>
      <c r="D3433" s="344">
        <v>0</v>
      </c>
      <c r="E3433" s="37"/>
      <c r="F3433" s="37"/>
      <c r="G3433" s="37"/>
      <c r="H3433" s="37"/>
      <c r="I3433" s="37"/>
      <c r="J3433" s="37"/>
      <c r="K3433" s="37"/>
      <c r="L3433" s="343">
        <v>3431</v>
      </c>
      <c r="M3433" s="345">
        <v>-40</v>
      </c>
      <c r="N3433" s="345">
        <v>-140</v>
      </c>
      <c r="O3433" s="345">
        <v>-100</v>
      </c>
    </row>
    <row r="3434" spans="1:15" x14ac:dyDescent="0.3">
      <c r="A3434" s="343">
        <v>3432</v>
      </c>
      <c r="B3434" s="344">
        <v>140</v>
      </c>
      <c r="C3434" s="344">
        <v>100</v>
      </c>
      <c r="D3434" s="344">
        <v>0</v>
      </c>
      <c r="E3434" s="37"/>
      <c r="F3434" s="37"/>
      <c r="G3434" s="37"/>
      <c r="H3434" s="37"/>
      <c r="I3434" s="37"/>
      <c r="J3434" s="37"/>
      <c r="K3434" s="37"/>
      <c r="L3434" s="343">
        <v>3432</v>
      </c>
      <c r="M3434" s="345">
        <v>-40</v>
      </c>
      <c r="N3434" s="345">
        <v>-140</v>
      </c>
      <c r="O3434" s="345">
        <v>-100</v>
      </c>
    </row>
    <row r="3435" spans="1:15" x14ac:dyDescent="0.3">
      <c r="A3435" s="343">
        <v>3433</v>
      </c>
      <c r="B3435" s="344">
        <v>140</v>
      </c>
      <c r="C3435" s="344">
        <v>100</v>
      </c>
      <c r="D3435" s="344">
        <v>0</v>
      </c>
      <c r="E3435" s="37"/>
      <c r="F3435" s="37"/>
      <c r="G3435" s="37"/>
      <c r="H3435" s="37"/>
      <c r="I3435" s="37"/>
      <c r="J3435" s="37"/>
      <c r="K3435" s="37"/>
      <c r="L3435" s="343">
        <v>3433</v>
      </c>
      <c r="M3435" s="345">
        <v>-40</v>
      </c>
      <c r="N3435" s="345">
        <v>-140</v>
      </c>
      <c r="O3435" s="345">
        <v>-100</v>
      </c>
    </row>
    <row r="3436" spans="1:15" x14ac:dyDescent="0.3">
      <c r="A3436" s="343">
        <v>3434</v>
      </c>
      <c r="B3436" s="344">
        <v>140</v>
      </c>
      <c r="C3436" s="344">
        <v>100</v>
      </c>
      <c r="D3436" s="344">
        <v>0</v>
      </c>
      <c r="E3436" s="37"/>
      <c r="F3436" s="37"/>
      <c r="G3436" s="37"/>
      <c r="H3436" s="37"/>
      <c r="I3436" s="37"/>
      <c r="J3436" s="37"/>
      <c r="K3436" s="37"/>
      <c r="L3436" s="343">
        <v>3434</v>
      </c>
      <c r="M3436" s="345">
        <v>-40</v>
      </c>
      <c r="N3436" s="345">
        <v>-140</v>
      </c>
      <c r="O3436" s="345">
        <v>-100</v>
      </c>
    </row>
    <row r="3437" spans="1:15" x14ac:dyDescent="0.3">
      <c r="A3437" s="343">
        <v>3435</v>
      </c>
      <c r="B3437" s="344">
        <v>140</v>
      </c>
      <c r="C3437" s="344">
        <v>100</v>
      </c>
      <c r="D3437" s="344">
        <v>0</v>
      </c>
      <c r="E3437" s="37"/>
      <c r="F3437" s="37"/>
      <c r="G3437" s="37"/>
      <c r="H3437" s="37"/>
      <c r="I3437" s="37"/>
      <c r="J3437" s="37"/>
      <c r="K3437" s="37"/>
      <c r="L3437" s="343">
        <v>3435</v>
      </c>
      <c r="M3437" s="345">
        <v>-40</v>
      </c>
      <c r="N3437" s="345">
        <v>-140</v>
      </c>
      <c r="O3437" s="345">
        <v>-100</v>
      </c>
    </row>
    <row r="3438" spans="1:15" x14ac:dyDescent="0.3">
      <c r="A3438" s="343">
        <v>3436</v>
      </c>
      <c r="B3438" s="344">
        <v>140</v>
      </c>
      <c r="C3438" s="344">
        <v>100</v>
      </c>
      <c r="D3438" s="344">
        <v>0</v>
      </c>
      <c r="E3438" s="37"/>
      <c r="F3438" s="37"/>
      <c r="G3438" s="37"/>
      <c r="H3438" s="37"/>
      <c r="I3438" s="37"/>
      <c r="J3438" s="37"/>
      <c r="K3438" s="37"/>
      <c r="L3438" s="343">
        <v>3436</v>
      </c>
      <c r="M3438" s="345">
        <v>-40</v>
      </c>
      <c r="N3438" s="345">
        <v>-140</v>
      </c>
      <c r="O3438" s="345">
        <v>-100</v>
      </c>
    </row>
    <row r="3439" spans="1:15" x14ac:dyDescent="0.3">
      <c r="A3439" s="343">
        <v>3437</v>
      </c>
      <c r="B3439" s="344">
        <v>140</v>
      </c>
      <c r="C3439" s="344">
        <v>100</v>
      </c>
      <c r="D3439" s="344">
        <v>0</v>
      </c>
      <c r="E3439" s="37"/>
      <c r="F3439" s="37"/>
      <c r="G3439" s="37"/>
      <c r="H3439" s="37"/>
      <c r="I3439" s="37"/>
      <c r="J3439" s="37"/>
      <c r="K3439" s="37"/>
      <c r="L3439" s="343">
        <v>3437</v>
      </c>
      <c r="M3439" s="345">
        <v>-40</v>
      </c>
      <c r="N3439" s="345">
        <v>-140</v>
      </c>
      <c r="O3439" s="345">
        <v>-100</v>
      </c>
    </row>
    <row r="3440" spans="1:15" x14ac:dyDescent="0.3">
      <c r="A3440" s="343">
        <v>3438</v>
      </c>
      <c r="B3440" s="344">
        <v>140</v>
      </c>
      <c r="C3440" s="344">
        <v>100</v>
      </c>
      <c r="D3440" s="344">
        <v>0</v>
      </c>
      <c r="E3440" s="37"/>
      <c r="F3440" s="37"/>
      <c r="G3440" s="37"/>
      <c r="H3440" s="37"/>
      <c r="I3440" s="37"/>
      <c r="J3440" s="37"/>
      <c r="K3440" s="37"/>
      <c r="L3440" s="343">
        <v>3438</v>
      </c>
      <c r="M3440" s="345">
        <v>-40</v>
      </c>
      <c r="N3440" s="345">
        <v>-140</v>
      </c>
      <c r="O3440" s="345">
        <v>-100</v>
      </c>
    </row>
    <row r="3441" spans="1:15" x14ac:dyDescent="0.3">
      <c r="A3441" s="343">
        <v>3439</v>
      </c>
      <c r="B3441" s="344">
        <v>140</v>
      </c>
      <c r="C3441" s="344">
        <v>100</v>
      </c>
      <c r="D3441" s="344">
        <v>0</v>
      </c>
      <c r="E3441" s="37"/>
      <c r="F3441" s="37"/>
      <c r="G3441" s="37"/>
      <c r="H3441" s="37"/>
      <c r="I3441" s="37"/>
      <c r="J3441" s="37"/>
      <c r="K3441" s="37"/>
      <c r="L3441" s="343">
        <v>3439</v>
      </c>
      <c r="M3441" s="345">
        <v>-40</v>
      </c>
      <c r="N3441" s="345">
        <v>-140</v>
      </c>
      <c r="O3441" s="345">
        <v>-100</v>
      </c>
    </row>
    <row r="3442" spans="1:15" x14ac:dyDescent="0.3">
      <c r="A3442" s="343">
        <v>3440</v>
      </c>
      <c r="B3442" s="344">
        <v>140</v>
      </c>
      <c r="C3442" s="344">
        <v>100</v>
      </c>
      <c r="D3442" s="344">
        <v>0</v>
      </c>
      <c r="E3442" s="37"/>
      <c r="F3442" s="37"/>
      <c r="G3442" s="37"/>
      <c r="H3442" s="37"/>
      <c r="I3442" s="37"/>
      <c r="J3442" s="37"/>
      <c r="K3442" s="37"/>
      <c r="L3442" s="343">
        <v>3440</v>
      </c>
      <c r="M3442" s="345">
        <v>-40</v>
      </c>
      <c r="N3442" s="345">
        <v>-140</v>
      </c>
      <c r="O3442" s="345">
        <v>-100</v>
      </c>
    </row>
    <row r="3443" spans="1:15" x14ac:dyDescent="0.3">
      <c r="A3443" s="343">
        <v>3441</v>
      </c>
      <c r="B3443" s="344">
        <v>140</v>
      </c>
      <c r="C3443" s="344">
        <v>100</v>
      </c>
      <c r="D3443" s="344">
        <v>0</v>
      </c>
      <c r="E3443" s="37"/>
      <c r="F3443" s="37"/>
      <c r="G3443" s="37"/>
      <c r="H3443" s="37"/>
      <c r="I3443" s="37"/>
      <c r="J3443" s="37"/>
      <c r="K3443" s="37"/>
      <c r="L3443" s="343">
        <v>3441</v>
      </c>
      <c r="M3443" s="345">
        <v>-40</v>
      </c>
      <c r="N3443" s="345">
        <v>-140</v>
      </c>
      <c r="O3443" s="345">
        <v>-100</v>
      </c>
    </row>
    <row r="3444" spans="1:15" x14ac:dyDescent="0.3">
      <c r="A3444" s="343">
        <v>3442</v>
      </c>
      <c r="B3444" s="344">
        <v>140</v>
      </c>
      <c r="C3444" s="344">
        <v>100</v>
      </c>
      <c r="D3444" s="344">
        <v>0</v>
      </c>
      <c r="E3444" s="37"/>
      <c r="F3444" s="37"/>
      <c r="G3444" s="37"/>
      <c r="H3444" s="37"/>
      <c r="I3444" s="37"/>
      <c r="J3444" s="37"/>
      <c r="K3444" s="37"/>
      <c r="L3444" s="343">
        <v>3442</v>
      </c>
      <c r="M3444" s="345">
        <v>-40</v>
      </c>
      <c r="N3444" s="345">
        <v>-140</v>
      </c>
      <c r="O3444" s="345">
        <v>-100</v>
      </c>
    </row>
    <row r="3445" spans="1:15" x14ac:dyDescent="0.3">
      <c r="A3445" s="343">
        <v>3443</v>
      </c>
      <c r="B3445" s="344">
        <v>140</v>
      </c>
      <c r="C3445" s="344">
        <v>100</v>
      </c>
      <c r="D3445" s="344">
        <v>0</v>
      </c>
      <c r="E3445" s="37"/>
      <c r="F3445" s="37"/>
      <c r="G3445" s="37"/>
      <c r="H3445" s="37"/>
      <c r="I3445" s="37"/>
      <c r="J3445" s="37"/>
      <c r="K3445" s="37"/>
      <c r="L3445" s="343">
        <v>3443</v>
      </c>
      <c r="M3445" s="345">
        <v>-40</v>
      </c>
      <c r="N3445" s="345">
        <v>-140</v>
      </c>
      <c r="O3445" s="345">
        <v>-100</v>
      </c>
    </row>
    <row r="3446" spans="1:15" x14ac:dyDescent="0.3">
      <c r="A3446" s="343">
        <v>3444</v>
      </c>
      <c r="B3446" s="344">
        <v>140</v>
      </c>
      <c r="C3446" s="344">
        <v>100</v>
      </c>
      <c r="D3446" s="344">
        <v>0</v>
      </c>
      <c r="E3446" s="37"/>
      <c r="F3446" s="37"/>
      <c r="G3446" s="37"/>
      <c r="H3446" s="37"/>
      <c r="I3446" s="37"/>
      <c r="J3446" s="37"/>
      <c r="K3446" s="37"/>
      <c r="L3446" s="343">
        <v>3444</v>
      </c>
      <c r="M3446" s="345">
        <v>-40</v>
      </c>
      <c r="N3446" s="345">
        <v>-140</v>
      </c>
      <c r="O3446" s="345">
        <v>-100</v>
      </c>
    </row>
    <row r="3447" spans="1:15" x14ac:dyDescent="0.3">
      <c r="A3447" s="343">
        <v>3445</v>
      </c>
      <c r="B3447" s="344">
        <v>140</v>
      </c>
      <c r="C3447" s="344">
        <v>100</v>
      </c>
      <c r="D3447" s="344">
        <v>0</v>
      </c>
      <c r="E3447" s="37"/>
      <c r="F3447" s="37"/>
      <c r="G3447" s="37"/>
      <c r="H3447" s="37"/>
      <c r="I3447" s="37"/>
      <c r="J3447" s="37"/>
      <c r="K3447" s="37"/>
      <c r="L3447" s="343">
        <v>3445</v>
      </c>
      <c r="M3447" s="345">
        <v>-40</v>
      </c>
      <c r="N3447" s="345">
        <v>-140</v>
      </c>
      <c r="O3447" s="345">
        <v>-100</v>
      </c>
    </row>
    <row r="3448" spans="1:15" x14ac:dyDescent="0.3">
      <c r="A3448" s="343">
        <v>3446</v>
      </c>
      <c r="B3448" s="344">
        <v>140</v>
      </c>
      <c r="C3448" s="344">
        <v>100</v>
      </c>
      <c r="D3448" s="344">
        <v>0</v>
      </c>
      <c r="E3448" s="37"/>
      <c r="F3448" s="37"/>
      <c r="G3448" s="37"/>
      <c r="H3448" s="37"/>
      <c r="I3448" s="37"/>
      <c r="J3448" s="37"/>
      <c r="K3448" s="37"/>
      <c r="L3448" s="343">
        <v>3446</v>
      </c>
      <c r="M3448" s="345">
        <v>-40</v>
      </c>
      <c r="N3448" s="345">
        <v>-140</v>
      </c>
      <c r="O3448" s="345">
        <v>-100</v>
      </c>
    </row>
    <row r="3449" spans="1:15" x14ac:dyDescent="0.3">
      <c r="A3449" s="343">
        <v>3447</v>
      </c>
      <c r="B3449" s="344">
        <v>140</v>
      </c>
      <c r="C3449" s="344">
        <v>100</v>
      </c>
      <c r="D3449" s="344">
        <v>0</v>
      </c>
      <c r="E3449" s="37"/>
      <c r="F3449" s="37"/>
      <c r="G3449" s="37"/>
      <c r="H3449" s="37"/>
      <c r="I3449" s="37"/>
      <c r="J3449" s="37"/>
      <c r="K3449" s="37"/>
      <c r="L3449" s="343">
        <v>3447</v>
      </c>
      <c r="M3449" s="345">
        <v>-40</v>
      </c>
      <c r="N3449" s="345">
        <v>-140</v>
      </c>
      <c r="O3449" s="345">
        <v>-100</v>
      </c>
    </row>
    <row r="3450" spans="1:15" x14ac:dyDescent="0.3">
      <c r="A3450" s="343">
        <v>3448</v>
      </c>
      <c r="B3450" s="344">
        <v>140</v>
      </c>
      <c r="C3450" s="344">
        <v>100</v>
      </c>
      <c r="D3450" s="344">
        <v>0</v>
      </c>
      <c r="E3450" s="37"/>
      <c r="F3450" s="37"/>
      <c r="G3450" s="37"/>
      <c r="H3450" s="37"/>
      <c r="I3450" s="37"/>
      <c r="J3450" s="37"/>
      <c r="K3450" s="37"/>
      <c r="L3450" s="343">
        <v>3448</v>
      </c>
      <c r="M3450" s="345">
        <v>-40</v>
      </c>
      <c r="N3450" s="345">
        <v>-140</v>
      </c>
      <c r="O3450" s="345">
        <v>-100</v>
      </c>
    </row>
    <row r="3451" spans="1:15" x14ac:dyDescent="0.3">
      <c r="A3451" s="343">
        <v>3449</v>
      </c>
      <c r="B3451" s="344">
        <v>140</v>
      </c>
      <c r="C3451" s="344">
        <v>100</v>
      </c>
      <c r="D3451" s="344">
        <v>0</v>
      </c>
      <c r="E3451" s="37"/>
      <c r="F3451" s="37"/>
      <c r="G3451" s="37"/>
      <c r="H3451" s="37"/>
      <c r="I3451" s="37"/>
      <c r="J3451" s="37"/>
      <c r="K3451" s="37"/>
      <c r="L3451" s="343">
        <v>3449</v>
      </c>
      <c r="M3451" s="345">
        <v>-40</v>
      </c>
      <c r="N3451" s="345">
        <v>-140</v>
      </c>
      <c r="O3451" s="345">
        <v>-100</v>
      </c>
    </row>
    <row r="3452" spans="1:15" x14ac:dyDescent="0.3">
      <c r="A3452" s="343">
        <v>3450</v>
      </c>
      <c r="B3452" s="344">
        <v>140</v>
      </c>
      <c r="C3452" s="344">
        <v>100</v>
      </c>
      <c r="D3452" s="344">
        <v>0</v>
      </c>
      <c r="E3452" s="37"/>
      <c r="F3452" s="37"/>
      <c r="G3452" s="37"/>
      <c r="H3452" s="37"/>
      <c r="I3452" s="37"/>
      <c r="J3452" s="37"/>
      <c r="K3452" s="37"/>
      <c r="L3452" s="343">
        <v>3450</v>
      </c>
      <c r="M3452" s="345">
        <v>-40</v>
      </c>
      <c r="N3452" s="345">
        <v>-140</v>
      </c>
      <c r="O3452" s="345">
        <v>-100</v>
      </c>
    </row>
    <row r="3453" spans="1:15" x14ac:dyDescent="0.3">
      <c r="A3453" s="343">
        <v>3451</v>
      </c>
      <c r="B3453" s="344">
        <v>140</v>
      </c>
      <c r="C3453" s="344">
        <v>100</v>
      </c>
      <c r="D3453" s="344">
        <v>0</v>
      </c>
      <c r="E3453" s="37"/>
      <c r="F3453" s="37"/>
      <c r="G3453" s="37"/>
      <c r="H3453" s="37"/>
      <c r="I3453" s="37"/>
      <c r="J3453" s="37"/>
      <c r="K3453" s="37"/>
      <c r="L3453" s="343">
        <v>3451</v>
      </c>
      <c r="M3453" s="345">
        <v>-40</v>
      </c>
      <c r="N3453" s="345">
        <v>-140</v>
      </c>
      <c r="O3453" s="345">
        <v>-100</v>
      </c>
    </row>
    <row r="3454" spans="1:15" x14ac:dyDescent="0.3">
      <c r="A3454" s="343">
        <v>3452</v>
      </c>
      <c r="B3454" s="344">
        <v>140</v>
      </c>
      <c r="C3454" s="344">
        <v>100</v>
      </c>
      <c r="D3454" s="344">
        <v>0</v>
      </c>
      <c r="E3454" s="37"/>
      <c r="F3454" s="37"/>
      <c r="G3454" s="37"/>
      <c r="H3454" s="37"/>
      <c r="I3454" s="37"/>
      <c r="J3454" s="37"/>
      <c r="K3454" s="37"/>
      <c r="L3454" s="343">
        <v>3452</v>
      </c>
      <c r="M3454" s="345">
        <v>-40</v>
      </c>
      <c r="N3454" s="345">
        <v>-140</v>
      </c>
      <c r="O3454" s="345">
        <v>-100</v>
      </c>
    </row>
    <row r="3455" spans="1:15" x14ac:dyDescent="0.3">
      <c r="A3455" s="343">
        <v>3453</v>
      </c>
      <c r="B3455" s="344">
        <v>140</v>
      </c>
      <c r="C3455" s="344">
        <v>100</v>
      </c>
      <c r="D3455" s="344">
        <v>0</v>
      </c>
      <c r="E3455" s="37"/>
      <c r="F3455" s="37"/>
      <c r="G3455" s="37"/>
      <c r="H3455" s="37"/>
      <c r="I3455" s="37"/>
      <c r="J3455" s="37"/>
      <c r="K3455" s="37"/>
      <c r="L3455" s="343">
        <v>3453</v>
      </c>
      <c r="M3455" s="345">
        <v>-40</v>
      </c>
      <c r="N3455" s="345">
        <v>-140</v>
      </c>
      <c r="O3455" s="345">
        <v>-100</v>
      </c>
    </row>
    <row r="3456" spans="1:15" x14ac:dyDescent="0.3">
      <c r="A3456" s="343">
        <v>3454</v>
      </c>
      <c r="B3456" s="344">
        <v>140</v>
      </c>
      <c r="C3456" s="344">
        <v>100</v>
      </c>
      <c r="D3456" s="344">
        <v>0</v>
      </c>
      <c r="E3456" s="37"/>
      <c r="F3456" s="37"/>
      <c r="G3456" s="37"/>
      <c r="H3456" s="37"/>
      <c r="I3456" s="37"/>
      <c r="J3456" s="37"/>
      <c r="K3456" s="37"/>
      <c r="L3456" s="343">
        <v>3454</v>
      </c>
      <c r="M3456" s="345">
        <v>-40</v>
      </c>
      <c r="N3456" s="345">
        <v>-140</v>
      </c>
      <c r="O3456" s="345">
        <v>-100</v>
      </c>
    </row>
    <row r="3457" spans="1:15" x14ac:dyDescent="0.3">
      <c r="A3457" s="343">
        <v>3455</v>
      </c>
      <c r="B3457" s="344">
        <v>140</v>
      </c>
      <c r="C3457" s="344">
        <v>100</v>
      </c>
      <c r="D3457" s="344">
        <v>0</v>
      </c>
      <c r="E3457" s="37"/>
      <c r="F3457" s="37"/>
      <c r="G3457" s="37"/>
      <c r="H3457" s="37"/>
      <c r="I3457" s="37"/>
      <c r="J3457" s="37"/>
      <c r="K3457" s="37"/>
      <c r="L3457" s="343">
        <v>3455</v>
      </c>
      <c r="M3457" s="345">
        <v>-40</v>
      </c>
      <c r="N3457" s="345">
        <v>-140</v>
      </c>
      <c r="O3457" s="345">
        <v>-100</v>
      </c>
    </row>
    <row r="3458" spans="1:15" x14ac:dyDescent="0.3">
      <c r="A3458" s="343">
        <v>3456</v>
      </c>
      <c r="B3458" s="344">
        <v>140</v>
      </c>
      <c r="C3458" s="344">
        <v>100</v>
      </c>
      <c r="D3458" s="344">
        <v>0</v>
      </c>
      <c r="E3458" s="37"/>
      <c r="F3458" s="37"/>
      <c r="G3458" s="37"/>
      <c r="H3458" s="37"/>
      <c r="I3458" s="37"/>
      <c r="J3458" s="37"/>
      <c r="K3458" s="37"/>
      <c r="L3458" s="343">
        <v>3456</v>
      </c>
      <c r="M3458" s="345">
        <v>-40</v>
      </c>
      <c r="N3458" s="345">
        <v>-140</v>
      </c>
      <c r="O3458" s="345">
        <v>-100</v>
      </c>
    </row>
    <row r="3459" spans="1:15" x14ac:dyDescent="0.3">
      <c r="A3459" s="343">
        <v>3457</v>
      </c>
      <c r="B3459" s="344">
        <v>140</v>
      </c>
      <c r="C3459" s="344">
        <v>100</v>
      </c>
      <c r="D3459" s="344">
        <v>0</v>
      </c>
      <c r="E3459" s="37"/>
      <c r="F3459" s="37"/>
      <c r="G3459" s="37"/>
      <c r="H3459" s="37"/>
      <c r="I3459" s="37"/>
      <c r="J3459" s="37"/>
      <c r="K3459" s="37"/>
      <c r="L3459" s="343">
        <v>3457</v>
      </c>
      <c r="M3459" s="345">
        <v>-40</v>
      </c>
      <c r="N3459" s="345">
        <v>-140</v>
      </c>
      <c r="O3459" s="345">
        <v>-100</v>
      </c>
    </row>
    <row r="3460" spans="1:15" x14ac:dyDescent="0.3">
      <c r="A3460" s="343">
        <v>3458</v>
      </c>
      <c r="B3460" s="344">
        <v>140</v>
      </c>
      <c r="C3460" s="344">
        <v>100</v>
      </c>
      <c r="D3460" s="344">
        <v>0</v>
      </c>
      <c r="E3460" s="37"/>
      <c r="F3460" s="37"/>
      <c r="G3460" s="37"/>
      <c r="H3460" s="37"/>
      <c r="I3460" s="37"/>
      <c r="J3460" s="37"/>
      <c r="K3460" s="37"/>
      <c r="L3460" s="343">
        <v>3458</v>
      </c>
      <c r="M3460" s="345">
        <v>-40</v>
      </c>
      <c r="N3460" s="345">
        <v>-140</v>
      </c>
      <c r="O3460" s="345">
        <v>-100</v>
      </c>
    </row>
    <row r="3461" spans="1:15" x14ac:dyDescent="0.3">
      <c r="A3461" s="343">
        <v>3459</v>
      </c>
      <c r="B3461" s="344">
        <v>140</v>
      </c>
      <c r="C3461" s="344">
        <v>100</v>
      </c>
      <c r="D3461" s="344">
        <v>0</v>
      </c>
      <c r="E3461" s="37"/>
      <c r="F3461" s="37"/>
      <c r="G3461" s="37"/>
      <c r="H3461" s="37"/>
      <c r="I3461" s="37"/>
      <c r="J3461" s="37"/>
      <c r="K3461" s="37"/>
      <c r="L3461" s="343">
        <v>3459</v>
      </c>
      <c r="M3461" s="345">
        <v>-40</v>
      </c>
      <c r="N3461" s="345">
        <v>-140</v>
      </c>
      <c r="O3461" s="345">
        <v>-100</v>
      </c>
    </row>
    <row r="3462" spans="1:15" x14ac:dyDescent="0.3">
      <c r="A3462" s="343">
        <v>3460</v>
      </c>
      <c r="B3462" s="344">
        <v>140</v>
      </c>
      <c r="C3462" s="344">
        <v>100</v>
      </c>
      <c r="D3462" s="344">
        <v>0</v>
      </c>
      <c r="E3462" s="37"/>
      <c r="F3462" s="37"/>
      <c r="G3462" s="37"/>
      <c r="H3462" s="37"/>
      <c r="I3462" s="37"/>
      <c r="J3462" s="37"/>
      <c r="K3462" s="37"/>
      <c r="L3462" s="343">
        <v>3460</v>
      </c>
      <c r="M3462" s="345">
        <v>-40</v>
      </c>
      <c r="N3462" s="345">
        <v>-140</v>
      </c>
      <c r="O3462" s="345">
        <v>-100</v>
      </c>
    </row>
    <row r="3463" spans="1:15" x14ac:dyDescent="0.3">
      <c r="A3463" s="343">
        <v>3461</v>
      </c>
      <c r="B3463" s="344">
        <v>140</v>
      </c>
      <c r="C3463" s="344">
        <v>100</v>
      </c>
      <c r="D3463" s="344">
        <v>0</v>
      </c>
      <c r="E3463" s="37"/>
      <c r="F3463" s="37"/>
      <c r="G3463" s="37"/>
      <c r="H3463" s="37"/>
      <c r="I3463" s="37"/>
      <c r="J3463" s="37"/>
      <c r="K3463" s="37"/>
      <c r="L3463" s="343">
        <v>3461</v>
      </c>
      <c r="M3463" s="345">
        <v>-40</v>
      </c>
      <c r="N3463" s="345">
        <v>-140</v>
      </c>
      <c r="O3463" s="345">
        <v>-100</v>
      </c>
    </row>
    <row r="3464" spans="1:15" x14ac:dyDescent="0.3">
      <c r="A3464" s="343">
        <v>3462</v>
      </c>
      <c r="B3464" s="344">
        <v>140</v>
      </c>
      <c r="C3464" s="344">
        <v>100</v>
      </c>
      <c r="D3464" s="344">
        <v>0</v>
      </c>
      <c r="E3464" s="37"/>
      <c r="F3464" s="37"/>
      <c r="G3464" s="37"/>
      <c r="H3464" s="37"/>
      <c r="I3464" s="37"/>
      <c r="J3464" s="37"/>
      <c r="K3464" s="37"/>
      <c r="L3464" s="343">
        <v>3462</v>
      </c>
      <c r="M3464" s="345">
        <v>-40</v>
      </c>
      <c r="N3464" s="345">
        <v>-140</v>
      </c>
      <c r="O3464" s="345">
        <v>-100</v>
      </c>
    </row>
    <row r="3465" spans="1:15" x14ac:dyDescent="0.3">
      <c r="A3465" s="343">
        <v>3463</v>
      </c>
      <c r="B3465" s="344">
        <v>140</v>
      </c>
      <c r="C3465" s="344">
        <v>100</v>
      </c>
      <c r="D3465" s="344">
        <v>0</v>
      </c>
      <c r="E3465" s="37"/>
      <c r="F3465" s="37"/>
      <c r="G3465" s="37"/>
      <c r="H3465" s="37"/>
      <c r="I3465" s="37"/>
      <c r="J3465" s="37"/>
      <c r="K3465" s="37"/>
      <c r="L3465" s="343">
        <v>3463</v>
      </c>
      <c r="M3465" s="345">
        <v>-40</v>
      </c>
      <c r="N3465" s="345">
        <v>-140</v>
      </c>
      <c r="O3465" s="345">
        <v>-100</v>
      </c>
    </row>
    <row r="3466" spans="1:15" x14ac:dyDescent="0.3">
      <c r="A3466" s="343">
        <v>3464</v>
      </c>
      <c r="B3466" s="344">
        <v>140</v>
      </c>
      <c r="C3466" s="344">
        <v>100</v>
      </c>
      <c r="D3466" s="344">
        <v>0</v>
      </c>
      <c r="E3466" s="37"/>
      <c r="F3466" s="37"/>
      <c r="G3466" s="37"/>
      <c r="H3466" s="37"/>
      <c r="I3466" s="37"/>
      <c r="J3466" s="37"/>
      <c r="K3466" s="37"/>
      <c r="L3466" s="343">
        <v>3464</v>
      </c>
      <c r="M3466" s="345">
        <v>-40</v>
      </c>
      <c r="N3466" s="345">
        <v>-140</v>
      </c>
      <c r="O3466" s="345">
        <v>-100</v>
      </c>
    </row>
    <row r="3467" spans="1:15" x14ac:dyDescent="0.3">
      <c r="A3467" s="343">
        <v>3465</v>
      </c>
      <c r="B3467" s="344">
        <v>140</v>
      </c>
      <c r="C3467" s="344">
        <v>100</v>
      </c>
      <c r="D3467" s="344">
        <v>0</v>
      </c>
      <c r="E3467" s="37"/>
      <c r="F3467" s="37"/>
      <c r="G3467" s="37"/>
      <c r="H3467" s="37"/>
      <c r="I3467" s="37"/>
      <c r="J3467" s="37"/>
      <c r="K3467" s="37"/>
      <c r="L3467" s="343">
        <v>3465</v>
      </c>
      <c r="M3467" s="345">
        <v>-40</v>
      </c>
      <c r="N3467" s="345">
        <v>-140</v>
      </c>
      <c r="O3467" s="345">
        <v>-100</v>
      </c>
    </row>
    <row r="3468" spans="1:15" x14ac:dyDescent="0.3">
      <c r="A3468" s="343">
        <v>3466</v>
      </c>
      <c r="B3468" s="344">
        <v>140</v>
      </c>
      <c r="C3468" s="344">
        <v>100</v>
      </c>
      <c r="D3468" s="344">
        <v>0</v>
      </c>
      <c r="E3468" s="37"/>
      <c r="F3468" s="37"/>
      <c r="G3468" s="37"/>
      <c r="H3468" s="37"/>
      <c r="I3468" s="37"/>
      <c r="J3468" s="37"/>
      <c r="K3468" s="37"/>
      <c r="L3468" s="343">
        <v>3466</v>
      </c>
      <c r="M3468" s="345">
        <v>-40</v>
      </c>
      <c r="N3468" s="345">
        <v>-140</v>
      </c>
      <c r="O3468" s="345">
        <v>-100</v>
      </c>
    </row>
    <row r="3469" spans="1:15" x14ac:dyDescent="0.3">
      <c r="A3469" s="343">
        <v>3467</v>
      </c>
      <c r="B3469" s="344">
        <v>140</v>
      </c>
      <c r="C3469" s="344">
        <v>100</v>
      </c>
      <c r="D3469" s="344">
        <v>0</v>
      </c>
      <c r="E3469" s="37"/>
      <c r="F3469" s="37"/>
      <c r="G3469" s="37"/>
      <c r="H3469" s="37"/>
      <c r="I3469" s="37"/>
      <c r="J3469" s="37"/>
      <c r="K3469" s="37"/>
      <c r="L3469" s="343">
        <v>3467</v>
      </c>
      <c r="M3469" s="345">
        <v>-40</v>
      </c>
      <c r="N3469" s="345">
        <v>-140</v>
      </c>
      <c r="O3469" s="345">
        <v>-100</v>
      </c>
    </row>
    <row r="3470" spans="1:15" x14ac:dyDescent="0.3">
      <c r="A3470" s="343">
        <v>3468</v>
      </c>
      <c r="B3470" s="344">
        <v>140</v>
      </c>
      <c r="C3470" s="344">
        <v>100</v>
      </c>
      <c r="D3470" s="344">
        <v>0</v>
      </c>
      <c r="E3470" s="37"/>
      <c r="F3470" s="37"/>
      <c r="G3470" s="37"/>
      <c r="H3470" s="37"/>
      <c r="I3470" s="37"/>
      <c r="J3470" s="37"/>
      <c r="K3470" s="37"/>
      <c r="L3470" s="343">
        <v>3468</v>
      </c>
      <c r="M3470" s="345">
        <v>-40</v>
      </c>
      <c r="N3470" s="345">
        <v>-140</v>
      </c>
      <c r="O3470" s="345">
        <v>-100</v>
      </c>
    </row>
    <row r="3471" spans="1:15" x14ac:dyDescent="0.3">
      <c r="A3471" s="343">
        <v>3469</v>
      </c>
      <c r="B3471" s="344">
        <v>140</v>
      </c>
      <c r="C3471" s="344">
        <v>100</v>
      </c>
      <c r="D3471" s="344">
        <v>0</v>
      </c>
      <c r="E3471" s="37"/>
      <c r="F3471" s="37"/>
      <c r="G3471" s="37"/>
      <c r="H3471" s="37"/>
      <c r="I3471" s="37"/>
      <c r="J3471" s="37"/>
      <c r="K3471" s="37"/>
      <c r="L3471" s="343">
        <v>3469</v>
      </c>
      <c r="M3471" s="345">
        <v>-40</v>
      </c>
      <c r="N3471" s="345">
        <v>-140</v>
      </c>
      <c r="O3471" s="345">
        <v>-100</v>
      </c>
    </row>
    <row r="3472" spans="1:15" x14ac:dyDescent="0.3">
      <c r="A3472" s="343">
        <v>3470</v>
      </c>
      <c r="B3472" s="344">
        <v>140</v>
      </c>
      <c r="C3472" s="344">
        <v>100</v>
      </c>
      <c r="D3472" s="344">
        <v>0</v>
      </c>
      <c r="E3472" s="37"/>
      <c r="F3472" s="37"/>
      <c r="G3472" s="37"/>
      <c r="H3472" s="37"/>
      <c r="I3472" s="37"/>
      <c r="J3472" s="37"/>
      <c r="K3472" s="37"/>
      <c r="L3472" s="343">
        <v>3470</v>
      </c>
      <c r="M3472" s="345">
        <v>-40</v>
      </c>
      <c r="N3472" s="345">
        <v>-140</v>
      </c>
      <c r="O3472" s="345">
        <v>-100</v>
      </c>
    </row>
    <row r="3473" spans="1:15" x14ac:dyDescent="0.3">
      <c r="A3473" s="343">
        <v>3471</v>
      </c>
      <c r="B3473" s="344">
        <v>140</v>
      </c>
      <c r="C3473" s="344">
        <v>100</v>
      </c>
      <c r="D3473" s="344">
        <v>0</v>
      </c>
      <c r="E3473" s="37"/>
      <c r="F3473" s="37"/>
      <c r="G3473" s="37"/>
      <c r="H3473" s="37"/>
      <c r="I3473" s="37"/>
      <c r="J3473" s="37"/>
      <c r="K3473" s="37"/>
      <c r="L3473" s="343">
        <v>3471</v>
      </c>
      <c r="M3473" s="345">
        <v>-40</v>
      </c>
      <c r="N3473" s="345">
        <v>-140</v>
      </c>
      <c r="O3473" s="345">
        <v>-100</v>
      </c>
    </row>
    <row r="3474" spans="1:15" x14ac:dyDescent="0.3">
      <c r="A3474" s="343">
        <v>3472</v>
      </c>
      <c r="B3474" s="344">
        <v>140</v>
      </c>
      <c r="C3474" s="344">
        <v>100</v>
      </c>
      <c r="D3474" s="344">
        <v>0</v>
      </c>
      <c r="E3474" s="37"/>
      <c r="F3474" s="37"/>
      <c r="G3474" s="37"/>
      <c r="H3474" s="37"/>
      <c r="I3474" s="37"/>
      <c r="J3474" s="37"/>
      <c r="K3474" s="37"/>
      <c r="L3474" s="343">
        <v>3472</v>
      </c>
      <c r="M3474" s="345">
        <v>-40</v>
      </c>
      <c r="N3474" s="345">
        <v>-140</v>
      </c>
      <c r="O3474" s="345">
        <v>-100</v>
      </c>
    </row>
    <row r="3475" spans="1:15" x14ac:dyDescent="0.3">
      <c r="A3475" s="343">
        <v>3473</v>
      </c>
      <c r="B3475" s="344">
        <v>140</v>
      </c>
      <c r="C3475" s="344">
        <v>100</v>
      </c>
      <c r="D3475" s="344">
        <v>0</v>
      </c>
      <c r="E3475" s="37"/>
      <c r="F3475" s="37"/>
      <c r="G3475" s="37"/>
      <c r="H3475" s="37"/>
      <c r="I3475" s="37"/>
      <c r="J3475" s="37"/>
      <c r="K3475" s="37"/>
      <c r="L3475" s="343">
        <v>3473</v>
      </c>
      <c r="M3475" s="345">
        <v>-40</v>
      </c>
      <c r="N3475" s="345">
        <v>-140</v>
      </c>
      <c r="O3475" s="345">
        <v>-100</v>
      </c>
    </row>
    <row r="3476" spans="1:15" x14ac:dyDescent="0.3">
      <c r="A3476" s="343">
        <v>3474</v>
      </c>
      <c r="B3476" s="344">
        <v>140</v>
      </c>
      <c r="C3476" s="344">
        <v>100</v>
      </c>
      <c r="D3476" s="344">
        <v>0</v>
      </c>
      <c r="E3476" s="37"/>
      <c r="F3476" s="37"/>
      <c r="G3476" s="37"/>
      <c r="H3476" s="37"/>
      <c r="I3476" s="37"/>
      <c r="J3476" s="37"/>
      <c r="K3476" s="37"/>
      <c r="L3476" s="343">
        <v>3474</v>
      </c>
      <c r="M3476" s="345">
        <v>-40</v>
      </c>
      <c r="N3476" s="345">
        <v>-140</v>
      </c>
      <c r="O3476" s="345">
        <v>-100</v>
      </c>
    </row>
    <row r="3477" spans="1:15" x14ac:dyDescent="0.3">
      <c r="A3477" s="343">
        <v>3475</v>
      </c>
      <c r="B3477" s="344">
        <v>140</v>
      </c>
      <c r="C3477" s="344">
        <v>100</v>
      </c>
      <c r="D3477" s="344">
        <v>0</v>
      </c>
      <c r="E3477" s="37"/>
      <c r="F3477" s="37"/>
      <c r="G3477" s="37"/>
      <c r="H3477" s="37"/>
      <c r="I3477" s="37"/>
      <c r="J3477" s="37"/>
      <c r="K3477" s="37"/>
      <c r="L3477" s="343">
        <v>3475</v>
      </c>
      <c r="M3477" s="345">
        <v>-40</v>
      </c>
      <c r="N3477" s="345">
        <v>-140</v>
      </c>
      <c r="O3477" s="345">
        <v>-100</v>
      </c>
    </row>
    <row r="3478" spans="1:15" x14ac:dyDescent="0.3">
      <c r="A3478" s="343">
        <v>3476</v>
      </c>
      <c r="B3478" s="344">
        <v>140</v>
      </c>
      <c r="C3478" s="344">
        <v>100</v>
      </c>
      <c r="D3478" s="344">
        <v>0</v>
      </c>
      <c r="E3478" s="37"/>
      <c r="F3478" s="37"/>
      <c r="G3478" s="37"/>
      <c r="H3478" s="37"/>
      <c r="I3478" s="37"/>
      <c r="J3478" s="37"/>
      <c r="K3478" s="37"/>
      <c r="L3478" s="343">
        <v>3476</v>
      </c>
      <c r="M3478" s="345">
        <v>-40</v>
      </c>
      <c r="N3478" s="345">
        <v>-140</v>
      </c>
      <c r="O3478" s="345">
        <v>-100</v>
      </c>
    </row>
    <row r="3479" spans="1:15" x14ac:dyDescent="0.3">
      <c r="A3479" s="343">
        <v>3477</v>
      </c>
      <c r="B3479" s="344">
        <v>140</v>
      </c>
      <c r="C3479" s="344">
        <v>100</v>
      </c>
      <c r="D3479" s="344">
        <v>0</v>
      </c>
      <c r="E3479" s="37"/>
      <c r="F3479" s="37"/>
      <c r="G3479" s="37"/>
      <c r="H3479" s="37"/>
      <c r="I3479" s="37"/>
      <c r="J3479" s="37"/>
      <c r="K3479" s="37"/>
      <c r="L3479" s="343">
        <v>3477</v>
      </c>
      <c r="M3479" s="345">
        <v>-40</v>
      </c>
      <c r="N3479" s="345">
        <v>-140</v>
      </c>
      <c r="O3479" s="345">
        <v>-100</v>
      </c>
    </row>
    <row r="3480" spans="1:15" x14ac:dyDescent="0.3">
      <c r="A3480" s="343">
        <v>3478</v>
      </c>
      <c r="B3480" s="344">
        <v>140</v>
      </c>
      <c r="C3480" s="344">
        <v>100</v>
      </c>
      <c r="D3480" s="344">
        <v>0</v>
      </c>
      <c r="E3480" s="37"/>
      <c r="F3480" s="37"/>
      <c r="G3480" s="37"/>
      <c r="H3480" s="37"/>
      <c r="I3480" s="37"/>
      <c r="J3480" s="37"/>
      <c r="K3480" s="37"/>
      <c r="L3480" s="343">
        <v>3478</v>
      </c>
      <c r="M3480" s="345">
        <v>-40</v>
      </c>
      <c r="N3480" s="345">
        <v>-140</v>
      </c>
      <c r="O3480" s="345">
        <v>-100</v>
      </c>
    </row>
    <row r="3481" spans="1:15" x14ac:dyDescent="0.3">
      <c r="A3481" s="343">
        <v>3479</v>
      </c>
      <c r="B3481" s="344">
        <v>140</v>
      </c>
      <c r="C3481" s="344">
        <v>100</v>
      </c>
      <c r="D3481" s="344">
        <v>0</v>
      </c>
      <c r="E3481" s="37"/>
      <c r="F3481" s="37"/>
      <c r="G3481" s="37"/>
      <c r="H3481" s="37"/>
      <c r="I3481" s="37"/>
      <c r="J3481" s="37"/>
      <c r="K3481" s="37"/>
      <c r="L3481" s="343">
        <v>3479</v>
      </c>
      <c r="M3481" s="345">
        <v>-40</v>
      </c>
      <c r="N3481" s="345">
        <v>-140</v>
      </c>
      <c r="O3481" s="345">
        <v>-100</v>
      </c>
    </row>
    <row r="3482" spans="1:15" x14ac:dyDescent="0.3">
      <c r="A3482" s="343">
        <v>3480</v>
      </c>
      <c r="B3482" s="344">
        <v>140</v>
      </c>
      <c r="C3482" s="344">
        <v>100</v>
      </c>
      <c r="D3482" s="344">
        <v>0</v>
      </c>
      <c r="E3482" s="37"/>
      <c r="F3482" s="37"/>
      <c r="G3482" s="37"/>
      <c r="H3482" s="37"/>
      <c r="I3482" s="37"/>
      <c r="J3482" s="37"/>
      <c r="K3482" s="37"/>
      <c r="L3482" s="343">
        <v>3480</v>
      </c>
      <c r="M3482" s="345">
        <v>-40</v>
      </c>
      <c r="N3482" s="345">
        <v>-140</v>
      </c>
      <c r="O3482" s="345">
        <v>-100</v>
      </c>
    </row>
    <row r="3483" spans="1:15" x14ac:dyDescent="0.3">
      <c r="A3483" s="343">
        <v>3481</v>
      </c>
      <c r="B3483" s="344">
        <v>140</v>
      </c>
      <c r="C3483" s="344">
        <v>100</v>
      </c>
      <c r="D3483" s="344">
        <v>0</v>
      </c>
      <c r="E3483" s="37"/>
      <c r="F3483" s="37"/>
      <c r="G3483" s="37"/>
      <c r="H3483" s="37"/>
      <c r="I3483" s="37"/>
      <c r="J3483" s="37"/>
      <c r="K3483" s="37"/>
      <c r="L3483" s="343">
        <v>3481</v>
      </c>
      <c r="M3483" s="345">
        <v>-40</v>
      </c>
      <c r="N3483" s="345">
        <v>-140</v>
      </c>
      <c r="O3483" s="345">
        <v>-100</v>
      </c>
    </row>
    <row r="3484" spans="1:15" x14ac:dyDescent="0.3">
      <c r="A3484" s="343">
        <v>3482</v>
      </c>
      <c r="B3484" s="344">
        <v>140</v>
      </c>
      <c r="C3484" s="344">
        <v>100</v>
      </c>
      <c r="D3484" s="344">
        <v>0</v>
      </c>
      <c r="E3484" s="37"/>
      <c r="F3484" s="37"/>
      <c r="G3484" s="37"/>
      <c r="H3484" s="37"/>
      <c r="I3484" s="37"/>
      <c r="J3484" s="37"/>
      <c r="K3484" s="37"/>
      <c r="L3484" s="343">
        <v>3482</v>
      </c>
      <c r="M3484" s="345">
        <v>-40</v>
      </c>
      <c r="N3484" s="345">
        <v>-140</v>
      </c>
      <c r="O3484" s="345">
        <v>-100</v>
      </c>
    </row>
    <row r="3485" spans="1:15" x14ac:dyDescent="0.3">
      <c r="A3485" s="343">
        <v>3483</v>
      </c>
      <c r="B3485" s="344">
        <v>140</v>
      </c>
      <c r="C3485" s="344">
        <v>100</v>
      </c>
      <c r="D3485" s="344">
        <v>0</v>
      </c>
      <c r="E3485" s="37"/>
      <c r="F3485" s="37"/>
      <c r="G3485" s="37"/>
      <c r="H3485" s="37"/>
      <c r="I3485" s="37"/>
      <c r="J3485" s="37"/>
      <c r="K3485" s="37"/>
      <c r="L3485" s="343">
        <v>3483</v>
      </c>
      <c r="M3485" s="345">
        <v>-40</v>
      </c>
      <c r="N3485" s="345">
        <v>-140</v>
      </c>
      <c r="O3485" s="345">
        <v>-100</v>
      </c>
    </row>
    <row r="3486" spans="1:15" x14ac:dyDescent="0.3">
      <c r="A3486" s="343">
        <v>3484</v>
      </c>
      <c r="B3486" s="344">
        <v>140</v>
      </c>
      <c r="C3486" s="344">
        <v>100</v>
      </c>
      <c r="D3486" s="344">
        <v>0</v>
      </c>
      <c r="E3486" s="37"/>
      <c r="F3486" s="37"/>
      <c r="G3486" s="37"/>
      <c r="H3486" s="37"/>
      <c r="I3486" s="37"/>
      <c r="J3486" s="37"/>
      <c r="K3486" s="37"/>
      <c r="L3486" s="343">
        <v>3484</v>
      </c>
      <c r="M3486" s="345">
        <v>-40</v>
      </c>
      <c r="N3486" s="345">
        <v>-140</v>
      </c>
      <c r="O3486" s="345">
        <v>-100</v>
      </c>
    </row>
    <row r="3487" spans="1:15" x14ac:dyDescent="0.3">
      <c r="A3487" s="343">
        <v>3485</v>
      </c>
      <c r="B3487" s="344">
        <v>140</v>
      </c>
      <c r="C3487" s="344">
        <v>100</v>
      </c>
      <c r="D3487" s="344">
        <v>0</v>
      </c>
      <c r="E3487" s="37"/>
      <c r="F3487" s="37"/>
      <c r="G3487" s="37"/>
      <c r="H3487" s="37"/>
      <c r="I3487" s="37"/>
      <c r="J3487" s="37"/>
      <c r="K3487" s="37"/>
      <c r="L3487" s="343">
        <v>3485</v>
      </c>
      <c r="M3487" s="345">
        <v>-40</v>
      </c>
      <c r="N3487" s="345">
        <v>-140</v>
      </c>
      <c r="O3487" s="345">
        <v>-100</v>
      </c>
    </row>
    <row r="3488" spans="1:15" x14ac:dyDescent="0.3">
      <c r="A3488" s="343">
        <v>3486</v>
      </c>
      <c r="B3488" s="344">
        <v>140</v>
      </c>
      <c r="C3488" s="344">
        <v>100</v>
      </c>
      <c r="D3488" s="344">
        <v>0</v>
      </c>
      <c r="E3488" s="37"/>
      <c r="F3488" s="37"/>
      <c r="G3488" s="37"/>
      <c r="H3488" s="37"/>
      <c r="I3488" s="37"/>
      <c r="J3488" s="37"/>
      <c r="K3488" s="37"/>
      <c r="L3488" s="343">
        <v>3486</v>
      </c>
      <c r="M3488" s="345">
        <v>-40</v>
      </c>
      <c r="N3488" s="345">
        <v>-140</v>
      </c>
      <c r="O3488" s="345">
        <v>-100</v>
      </c>
    </row>
    <row r="3489" spans="1:15" x14ac:dyDescent="0.3">
      <c r="A3489" s="343">
        <v>3487</v>
      </c>
      <c r="B3489" s="344">
        <v>140</v>
      </c>
      <c r="C3489" s="344">
        <v>100</v>
      </c>
      <c r="D3489" s="344">
        <v>0</v>
      </c>
      <c r="E3489" s="37"/>
      <c r="F3489" s="37"/>
      <c r="G3489" s="37"/>
      <c r="H3489" s="37"/>
      <c r="I3489" s="37"/>
      <c r="J3489" s="37"/>
      <c r="K3489" s="37"/>
      <c r="L3489" s="343">
        <v>3487</v>
      </c>
      <c r="M3489" s="345">
        <v>-40</v>
      </c>
      <c r="N3489" s="345">
        <v>-140</v>
      </c>
      <c r="O3489" s="345">
        <v>-100</v>
      </c>
    </row>
    <row r="3490" spans="1:15" x14ac:dyDescent="0.3">
      <c r="A3490" s="343">
        <v>3488</v>
      </c>
      <c r="B3490" s="344">
        <v>140</v>
      </c>
      <c r="C3490" s="344">
        <v>100</v>
      </c>
      <c r="D3490" s="344">
        <v>0</v>
      </c>
      <c r="E3490" s="37"/>
      <c r="F3490" s="37"/>
      <c r="G3490" s="37"/>
      <c r="H3490" s="37"/>
      <c r="I3490" s="37"/>
      <c r="J3490" s="37"/>
      <c r="K3490" s="37"/>
      <c r="L3490" s="343">
        <v>3488</v>
      </c>
      <c r="M3490" s="345">
        <v>-40</v>
      </c>
      <c r="N3490" s="345">
        <v>-140</v>
      </c>
      <c r="O3490" s="345">
        <v>-100</v>
      </c>
    </row>
    <row r="3491" spans="1:15" x14ac:dyDescent="0.3">
      <c r="A3491" s="343">
        <v>3489</v>
      </c>
      <c r="B3491" s="344">
        <v>140</v>
      </c>
      <c r="C3491" s="344">
        <v>100</v>
      </c>
      <c r="D3491" s="344">
        <v>0</v>
      </c>
      <c r="E3491" s="37"/>
      <c r="F3491" s="37"/>
      <c r="G3491" s="37"/>
      <c r="H3491" s="37"/>
      <c r="I3491" s="37"/>
      <c r="J3491" s="37"/>
      <c r="K3491" s="37"/>
      <c r="L3491" s="343">
        <v>3489</v>
      </c>
      <c r="M3491" s="345">
        <v>-40</v>
      </c>
      <c r="N3491" s="345">
        <v>-140</v>
      </c>
      <c r="O3491" s="345">
        <v>-100</v>
      </c>
    </row>
    <row r="3492" spans="1:15" x14ac:dyDescent="0.3">
      <c r="A3492" s="343">
        <v>3490</v>
      </c>
      <c r="B3492" s="344">
        <v>140</v>
      </c>
      <c r="C3492" s="344">
        <v>100</v>
      </c>
      <c r="D3492" s="344">
        <v>0</v>
      </c>
      <c r="E3492" s="37"/>
      <c r="F3492" s="37"/>
      <c r="G3492" s="37"/>
      <c r="H3492" s="37"/>
      <c r="I3492" s="37"/>
      <c r="J3492" s="37"/>
      <c r="K3492" s="37"/>
      <c r="L3492" s="343">
        <v>3490</v>
      </c>
      <c r="M3492" s="345">
        <v>-40</v>
      </c>
      <c r="N3492" s="345">
        <v>-140</v>
      </c>
      <c r="O3492" s="345">
        <v>-100</v>
      </c>
    </row>
    <row r="3493" spans="1:15" x14ac:dyDescent="0.3">
      <c r="A3493" s="343">
        <v>3491</v>
      </c>
      <c r="B3493" s="344">
        <v>140</v>
      </c>
      <c r="C3493" s="344">
        <v>100</v>
      </c>
      <c r="D3493" s="344">
        <v>0</v>
      </c>
      <c r="E3493" s="37"/>
      <c r="F3493" s="37"/>
      <c r="G3493" s="37"/>
      <c r="H3493" s="37"/>
      <c r="I3493" s="37"/>
      <c r="J3493" s="37"/>
      <c r="K3493" s="37"/>
      <c r="L3493" s="343">
        <v>3491</v>
      </c>
      <c r="M3493" s="345">
        <v>-40</v>
      </c>
      <c r="N3493" s="345">
        <v>-140</v>
      </c>
      <c r="O3493" s="345">
        <v>-100</v>
      </c>
    </row>
    <row r="3494" spans="1:15" x14ac:dyDescent="0.3">
      <c r="A3494" s="343">
        <v>3492</v>
      </c>
      <c r="B3494" s="344">
        <v>140</v>
      </c>
      <c r="C3494" s="344">
        <v>100</v>
      </c>
      <c r="D3494" s="344">
        <v>0</v>
      </c>
      <c r="E3494" s="37"/>
      <c r="F3494" s="37"/>
      <c r="G3494" s="37"/>
      <c r="H3494" s="37"/>
      <c r="I3494" s="37"/>
      <c r="J3494" s="37"/>
      <c r="K3494" s="37"/>
      <c r="L3494" s="343">
        <v>3492</v>
      </c>
      <c r="M3494" s="345">
        <v>-40</v>
      </c>
      <c r="N3494" s="345">
        <v>-140</v>
      </c>
      <c r="O3494" s="345">
        <v>-100</v>
      </c>
    </row>
    <row r="3495" spans="1:15" x14ac:dyDescent="0.3">
      <c r="A3495" s="343">
        <v>3493</v>
      </c>
      <c r="B3495" s="344">
        <v>140</v>
      </c>
      <c r="C3495" s="344">
        <v>100</v>
      </c>
      <c r="D3495" s="344">
        <v>0</v>
      </c>
      <c r="E3495" s="37"/>
      <c r="F3495" s="37"/>
      <c r="G3495" s="37"/>
      <c r="H3495" s="37"/>
      <c r="I3495" s="37"/>
      <c r="J3495" s="37"/>
      <c r="K3495" s="37"/>
      <c r="L3495" s="343">
        <v>3493</v>
      </c>
      <c r="M3495" s="345">
        <v>-40</v>
      </c>
      <c r="N3495" s="345">
        <v>-140</v>
      </c>
      <c r="O3495" s="345">
        <v>-100</v>
      </c>
    </row>
    <row r="3496" spans="1:15" x14ac:dyDescent="0.3">
      <c r="A3496" s="343">
        <v>3494</v>
      </c>
      <c r="B3496" s="344">
        <v>140</v>
      </c>
      <c r="C3496" s="344">
        <v>100</v>
      </c>
      <c r="D3496" s="344">
        <v>0</v>
      </c>
      <c r="E3496" s="37"/>
      <c r="F3496" s="37"/>
      <c r="G3496" s="37"/>
      <c r="H3496" s="37"/>
      <c r="I3496" s="37"/>
      <c r="J3496" s="37"/>
      <c r="K3496" s="37"/>
      <c r="L3496" s="343">
        <v>3494</v>
      </c>
      <c r="M3496" s="345">
        <v>-40</v>
      </c>
      <c r="N3496" s="345">
        <v>-140</v>
      </c>
      <c r="O3496" s="345">
        <v>-100</v>
      </c>
    </row>
    <row r="3497" spans="1:15" x14ac:dyDescent="0.3">
      <c r="A3497" s="343">
        <v>3495</v>
      </c>
      <c r="B3497" s="344">
        <v>140</v>
      </c>
      <c r="C3497" s="344">
        <v>100</v>
      </c>
      <c r="D3497" s="344">
        <v>0</v>
      </c>
      <c r="E3497" s="37"/>
      <c r="F3497" s="37"/>
      <c r="G3497" s="37"/>
      <c r="H3497" s="37"/>
      <c r="I3497" s="37"/>
      <c r="J3497" s="37"/>
      <c r="K3497" s="37"/>
      <c r="L3497" s="343">
        <v>3495</v>
      </c>
      <c r="M3497" s="345">
        <v>-40</v>
      </c>
      <c r="N3497" s="345">
        <v>-140</v>
      </c>
      <c r="O3497" s="345">
        <v>-100</v>
      </c>
    </row>
    <row r="3498" spans="1:15" x14ac:dyDescent="0.3">
      <c r="A3498" s="343">
        <v>3496</v>
      </c>
      <c r="B3498" s="344">
        <v>140</v>
      </c>
      <c r="C3498" s="344">
        <v>100</v>
      </c>
      <c r="D3498" s="344">
        <v>0</v>
      </c>
      <c r="E3498" s="37"/>
      <c r="F3498" s="37"/>
      <c r="G3498" s="37"/>
      <c r="H3498" s="37"/>
      <c r="I3498" s="37"/>
      <c r="J3498" s="37"/>
      <c r="K3498" s="37"/>
      <c r="L3498" s="343">
        <v>3496</v>
      </c>
      <c r="M3498" s="345">
        <v>-40</v>
      </c>
      <c r="N3498" s="345">
        <v>-140</v>
      </c>
      <c r="O3498" s="345">
        <v>-100</v>
      </c>
    </row>
    <row r="3499" spans="1:15" x14ac:dyDescent="0.3">
      <c r="A3499" s="343">
        <v>3497</v>
      </c>
      <c r="B3499" s="344">
        <v>140</v>
      </c>
      <c r="C3499" s="344">
        <v>100</v>
      </c>
      <c r="D3499" s="344">
        <v>0</v>
      </c>
      <c r="E3499" s="37"/>
      <c r="F3499" s="37"/>
      <c r="G3499" s="37"/>
      <c r="H3499" s="37"/>
      <c r="I3499" s="37"/>
      <c r="J3499" s="37"/>
      <c r="K3499" s="37"/>
      <c r="L3499" s="343">
        <v>3497</v>
      </c>
      <c r="M3499" s="345">
        <v>-40</v>
      </c>
      <c r="N3499" s="345">
        <v>-140</v>
      </c>
      <c r="O3499" s="345">
        <v>-100</v>
      </c>
    </row>
    <row r="3500" spans="1:15" x14ac:dyDescent="0.3">
      <c r="A3500" s="343">
        <v>3498</v>
      </c>
      <c r="B3500" s="344">
        <v>140</v>
      </c>
      <c r="C3500" s="344">
        <v>100</v>
      </c>
      <c r="D3500" s="344">
        <v>0</v>
      </c>
      <c r="E3500" s="37"/>
      <c r="F3500" s="37"/>
      <c r="G3500" s="37"/>
      <c r="H3500" s="37"/>
      <c r="I3500" s="37"/>
      <c r="J3500" s="37"/>
      <c r="K3500" s="37"/>
      <c r="L3500" s="343">
        <v>3498</v>
      </c>
      <c r="M3500" s="345">
        <v>-40</v>
      </c>
      <c r="N3500" s="345">
        <v>-140</v>
      </c>
      <c r="O3500" s="345">
        <v>-100</v>
      </c>
    </row>
    <row r="3501" spans="1:15" x14ac:dyDescent="0.3">
      <c r="A3501" s="343">
        <v>3499</v>
      </c>
      <c r="B3501" s="344">
        <v>140</v>
      </c>
      <c r="C3501" s="344">
        <v>100</v>
      </c>
      <c r="D3501" s="344">
        <v>0</v>
      </c>
      <c r="E3501" s="37"/>
      <c r="F3501" s="37"/>
      <c r="G3501" s="37"/>
      <c r="H3501" s="37"/>
      <c r="I3501" s="37"/>
      <c r="J3501" s="37"/>
      <c r="K3501" s="37"/>
      <c r="L3501" s="343">
        <v>3499</v>
      </c>
      <c r="M3501" s="345">
        <v>-40</v>
      </c>
      <c r="N3501" s="345">
        <v>-140</v>
      </c>
      <c r="O3501" s="345">
        <v>-100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A7141-0790-4523-9BE7-B872C64FEB7B}">
  <dimension ref="A1:J3512"/>
  <sheetViews>
    <sheetView showGridLines="0" zoomScaleNormal="100" workbookViewId="0"/>
  </sheetViews>
  <sheetFormatPr defaultColWidth="8.6640625" defaultRowHeight="14.4" x14ac:dyDescent="0.3"/>
  <cols>
    <col min="1" max="1" width="8.6640625" style="350"/>
    <col min="2" max="2" width="8.6640625" style="347"/>
    <col min="3" max="3" width="8.5546875" style="347" customWidth="1"/>
    <col min="4" max="4" width="8.6640625" style="347"/>
    <col min="5" max="7" width="8.6640625" style="22"/>
    <col min="8" max="8" width="12.109375" style="22" bestFit="1" customWidth="1"/>
    <col min="9" max="9" width="8.6640625" style="22"/>
    <col min="10" max="10" width="8.6640625" style="6"/>
    <col min="11" max="16384" width="8.6640625" style="22"/>
  </cols>
  <sheetData>
    <row r="1" spans="1:10" x14ac:dyDescent="0.3">
      <c r="A1" s="20" t="s">
        <v>60</v>
      </c>
      <c r="B1" s="346"/>
      <c r="C1" s="346"/>
      <c r="J1" s="22"/>
    </row>
    <row r="2" spans="1:10" ht="27.6" x14ac:dyDescent="0.3">
      <c r="A2" s="348" t="s">
        <v>460</v>
      </c>
      <c r="B2" s="348" t="s">
        <v>462</v>
      </c>
      <c r="C2" s="348" t="s">
        <v>466</v>
      </c>
      <c r="D2" s="349" t="s">
        <v>467</v>
      </c>
      <c r="J2" s="22"/>
    </row>
    <row r="3" spans="1:10" x14ac:dyDescent="0.3">
      <c r="A3" s="350">
        <v>1</v>
      </c>
      <c r="B3" s="351">
        <v>0.28999999999999998</v>
      </c>
      <c r="C3" s="351">
        <v>0.36</v>
      </c>
      <c r="D3" s="352">
        <v>7.0000000000000007E-2</v>
      </c>
      <c r="J3" s="22"/>
    </row>
    <row r="4" spans="1:10" x14ac:dyDescent="0.3">
      <c r="A4" s="350">
        <v>2</v>
      </c>
      <c r="B4" s="351">
        <v>0.57999999999999996</v>
      </c>
      <c r="C4" s="351">
        <v>0.72</v>
      </c>
      <c r="D4" s="352">
        <v>0.14000000000000001</v>
      </c>
      <c r="J4" s="22"/>
    </row>
    <row r="5" spans="1:10" x14ac:dyDescent="0.3">
      <c r="A5" s="350">
        <v>3</v>
      </c>
      <c r="B5" s="351">
        <v>0.86999999999999988</v>
      </c>
      <c r="C5" s="351">
        <v>1.08</v>
      </c>
      <c r="D5" s="352">
        <v>0.21000000000000019</v>
      </c>
      <c r="J5" s="22"/>
    </row>
    <row r="6" spans="1:10" x14ac:dyDescent="0.3">
      <c r="A6" s="350">
        <v>4</v>
      </c>
      <c r="B6" s="351">
        <v>1.1599999999999999</v>
      </c>
      <c r="C6" s="351">
        <v>1.44</v>
      </c>
      <c r="D6" s="352">
        <v>0.28000000000000003</v>
      </c>
      <c r="J6" s="22"/>
    </row>
    <row r="7" spans="1:10" x14ac:dyDescent="0.3">
      <c r="A7" s="350">
        <v>5</v>
      </c>
      <c r="B7" s="351">
        <v>1.45</v>
      </c>
      <c r="C7" s="351">
        <v>1.7999999999999998</v>
      </c>
      <c r="D7" s="352">
        <v>0.34999999999999987</v>
      </c>
      <c r="J7" s="22"/>
    </row>
    <row r="8" spans="1:10" x14ac:dyDescent="0.3">
      <c r="A8" s="350">
        <v>6</v>
      </c>
      <c r="B8" s="351">
        <v>1.7399999999999998</v>
      </c>
      <c r="C8" s="351">
        <v>2.16</v>
      </c>
      <c r="D8" s="352">
        <v>0.42000000000000037</v>
      </c>
      <c r="J8" s="22"/>
    </row>
    <row r="9" spans="1:10" x14ac:dyDescent="0.3">
      <c r="A9" s="350">
        <v>7</v>
      </c>
      <c r="B9" s="351">
        <v>2.0299999999999998</v>
      </c>
      <c r="C9" s="351">
        <v>2.52</v>
      </c>
      <c r="D9" s="352">
        <v>0.49000000000000021</v>
      </c>
      <c r="J9" s="22"/>
    </row>
    <row r="10" spans="1:10" x14ac:dyDescent="0.3">
      <c r="A10" s="350">
        <v>8</v>
      </c>
      <c r="B10" s="351">
        <v>2.3199999999999998</v>
      </c>
      <c r="C10" s="351">
        <v>2.88</v>
      </c>
      <c r="D10" s="352">
        <v>0.56000000000000005</v>
      </c>
      <c r="J10" s="22"/>
    </row>
    <row r="11" spans="1:10" x14ac:dyDescent="0.3">
      <c r="A11" s="350">
        <v>9</v>
      </c>
      <c r="B11" s="351">
        <v>2.61</v>
      </c>
      <c r="C11" s="351">
        <v>3.2399999999999998</v>
      </c>
      <c r="D11" s="352">
        <v>0.62999999999999989</v>
      </c>
      <c r="J11" s="22"/>
    </row>
    <row r="12" spans="1:10" x14ac:dyDescent="0.3">
      <c r="A12" s="350">
        <v>10</v>
      </c>
      <c r="B12" s="351">
        <v>2.9</v>
      </c>
      <c r="C12" s="351">
        <v>3.5999999999999996</v>
      </c>
      <c r="D12" s="352">
        <v>0.69999999999999973</v>
      </c>
      <c r="J12" s="22"/>
    </row>
    <row r="13" spans="1:10" x14ac:dyDescent="0.3">
      <c r="A13" s="350">
        <v>11</v>
      </c>
      <c r="B13" s="351">
        <v>3.19</v>
      </c>
      <c r="C13" s="351">
        <v>3.96</v>
      </c>
      <c r="D13" s="352">
        <v>0.77</v>
      </c>
      <c r="J13" s="22"/>
    </row>
    <row r="14" spans="1:10" x14ac:dyDescent="0.3">
      <c r="A14" s="350">
        <v>12</v>
      </c>
      <c r="B14" s="351">
        <v>3.4799999999999995</v>
      </c>
      <c r="C14" s="351">
        <v>4.32</v>
      </c>
      <c r="D14" s="352">
        <v>0.84000000000000075</v>
      </c>
      <c r="J14" s="22"/>
    </row>
    <row r="15" spans="1:10" x14ac:dyDescent="0.3">
      <c r="A15" s="350">
        <v>13</v>
      </c>
      <c r="B15" s="351">
        <v>3.7699999999999996</v>
      </c>
      <c r="C15" s="351">
        <v>4.68</v>
      </c>
      <c r="D15" s="352">
        <v>0.91000000000000014</v>
      </c>
      <c r="J15" s="22"/>
    </row>
    <row r="16" spans="1:10" x14ac:dyDescent="0.3">
      <c r="A16" s="350">
        <v>14</v>
      </c>
      <c r="B16" s="351">
        <v>4.0599999999999996</v>
      </c>
      <c r="C16" s="351">
        <v>5.04</v>
      </c>
      <c r="D16" s="352">
        <v>0.98000000000000043</v>
      </c>
      <c r="J16" s="22"/>
    </row>
    <row r="17" spans="1:10" x14ac:dyDescent="0.3">
      <c r="A17" s="350">
        <v>15</v>
      </c>
      <c r="B17" s="351">
        <v>4.3499999999999996</v>
      </c>
      <c r="C17" s="351">
        <v>5.3999999999999995</v>
      </c>
      <c r="D17" s="352">
        <v>1.0499999999999998</v>
      </c>
      <c r="J17" s="22"/>
    </row>
    <row r="18" spans="1:10" x14ac:dyDescent="0.3">
      <c r="A18" s="350">
        <v>16</v>
      </c>
      <c r="B18" s="351">
        <v>4.6399999999999997</v>
      </c>
      <c r="C18" s="351">
        <v>5.76</v>
      </c>
      <c r="D18" s="352">
        <v>1.1200000000000001</v>
      </c>
      <c r="J18" s="22"/>
    </row>
    <row r="19" spans="1:10" x14ac:dyDescent="0.3">
      <c r="A19" s="350">
        <v>17</v>
      </c>
      <c r="B19" s="351">
        <v>4.93</v>
      </c>
      <c r="C19" s="351">
        <v>6.12</v>
      </c>
      <c r="D19" s="352">
        <v>1.1900000000000004</v>
      </c>
      <c r="J19" s="22"/>
    </row>
    <row r="20" spans="1:10" x14ac:dyDescent="0.3">
      <c r="A20" s="350">
        <v>18</v>
      </c>
      <c r="B20" s="351">
        <v>5.22</v>
      </c>
      <c r="C20" s="351">
        <v>6.4799999999999995</v>
      </c>
      <c r="D20" s="352">
        <v>1.2599999999999998</v>
      </c>
      <c r="J20" s="22"/>
    </row>
    <row r="21" spans="1:10" x14ac:dyDescent="0.3">
      <c r="A21" s="350">
        <v>19</v>
      </c>
      <c r="B21" s="351">
        <v>5.51</v>
      </c>
      <c r="C21" s="351">
        <v>6.84</v>
      </c>
      <c r="D21" s="352">
        <v>1.33</v>
      </c>
      <c r="J21" s="22"/>
    </row>
    <row r="22" spans="1:10" x14ac:dyDescent="0.3">
      <c r="A22" s="350">
        <v>20</v>
      </c>
      <c r="B22" s="351">
        <v>5.8</v>
      </c>
      <c r="C22" s="351">
        <v>7.1999999999999993</v>
      </c>
      <c r="D22" s="352">
        <v>1.3999999999999995</v>
      </c>
      <c r="J22" s="22"/>
    </row>
    <row r="23" spans="1:10" x14ac:dyDescent="0.3">
      <c r="A23" s="350">
        <v>21</v>
      </c>
      <c r="B23" s="351">
        <v>6.09</v>
      </c>
      <c r="C23" s="351">
        <v>7.56</v>
      </c>
      <c r="D23" s="352">
        <v>1.4699999999999998</v>
      </c>
      <c r="J23" s="22"/>
    </row>
    <row r="24" spans="1:10" x14ac:dyDescent="0.3">
      <c r="A24" s="350">
        <v>22</v>
      </c>
      <c r="B24" s="351">
        <v>6.38</v>
      </c>
      <c r="C24" s="351">
        <v>7.92</v>
      </c>
      <c r="D24" s="352">
        <v>1.54</v>
      </c>
      <c r="J24" s="22"/>
    </row>
    <row r="25" spans="1:10" x14ac:dyDescent="0.3">
      <c r="A25" s="350">
        <v>23</v>
      </c>
      <c r="B25" s="351">
        <v>6.67</v>
      </c>
      <c r="C25" s="351">
        <v>8.2799999999999994</v>
      </c>
      <c r="D25" s="352">
        <v>1.6099999999999994</v>
      </c>
      <c r="J25" s="22"/>
    </row>
    <row r="26" spans="1:10" x14ac:dyDescent="0.3">
      <c r="A26" s="350">
        <v>24</v>
      </c>
      <c r="B26" s="351">
        <v>6.9599999999999991</v>
      </c>
      <c r="C26" s="351">
        <v>8.64</v>
      </c>
      <c r="D26" s="352">
        <v>1.6800000000000015</v>
      </c>
      <c r="J26" s="22"/>
    </row>
    <row r="27" spans="1:10" x14ac:dyDescent="0.3">
      <c r="A27" s="350">
        <v>25</v>
      </c>
      <c r="B27" s="351">
        <v>7.2499999999999991</v>
      </c>
      <c r="C27" s="351">
        <v>9</v>
      </c>
      <c r="D27" s="352">
        <v>1.7500000000000009</v>
      </c>
      <c r="J27" s="22"/>
    </row>
    <row r="28" spans="1:10" x14ac:dyDescent="0.3">
      <c r="A28" s="350">
        <v>26</v>
      </c>
      <c r="B28" s="351">
        <v>7.5399999999999991</v>
      </c>
      <c r="C28" s="351">
        <v>9.36</v>
      </c>
      <c r="D28" s="352">
        <v>1.8200000000000003</v>
      </c>
      <c r="J28" s="22"/>
    </row>
    <row r="29" spans="1:10" x14ac:dyDescent="0.3">
      <c r="A29" s="350">
        <v>27</v>
      </c>
      <c r="B29" s="351">
        <v>7.8299999999999992</v>
      </c>
      <c r="C29" s="351">
        <v>9.7199999999999989</v>
      </c>
      <c r="D29" s="352">
        <v>1.8899999999999997</v>
      </c>
      <c r="J29" s="22"/>
    </row>
    <row r="30" spans="1:10" x14ac:dyDescent="0.3">
      <c r="A30" s="350">
        <v>28</v>
      </c>
      <c r="B30" s="351">
        <v>8.1199999999999992</v>
      </c>
      <c r="C30" s="351">
        <v>10.08</v>
      </c>
      <c r="D30" s="352">
        <v>1.9600000000000009</v>
      </c>
      <c r="J30" s="22"/>
    </row>
    <row r="31" spans="1:10" x14ac:dyDescent="0.3">
      <c r="A31" s="350">
        <v>29</v>
      </c>
      <c r="B31" s="351">
        <v>8.41</v>
      </c>
      <c r="C31" s="351">
        <v>10.44</v>
      </c>
      <c r="D31" s="352">
        <v>2.0299999999999994</v>
      </c>
      <c r="J31" s="22"/>
    </row>
    <row r="32" spans="1:10" x14ac:dyDescent="0.3">
      <c r="A32" s="350">
        <v>30</v>
      </c>
      <c r="B32" s="351">
        <v>8.6999999999999993</v>
      </c>
      <c r="C32" s="351">
        <v>10.799999999999999</v>
      </c>
      <c r="D32" s="352">
        <v>2.0999999999999996</v>
      </c>
      <c r="J32" s="22"/>
    </row>
    <row r="33" spans="1:10" x14ac:dyDescent="0.3">
      <c r="A33" s="350">
        <v>31</v>
      </c>
      <c r="B33" s="351">
        <v>8.99</v>
      </c>
      <c r="C33" s="351">
        <v>11.16</v>
      </c>
      <c r="D33" s="352">
        <v>2.17</v>
      </c>
      <c r="J33" s="22"/>
    </row>
    <row r="34" spans="1:10" x14ac:dyDescent="0.3">
      <c r="A34" s="350">
        <v>32</v>
      </c>
      <c r="B34" s="351">
        <v>9.2799999999999994</v>
      </c>
      <c r="C34" s="351">
        <v>11.52</v>
      </c>
      <c r="D34" s="352">
        <v>2.2400000000000002</v>
      </c>
      <c r="J34" s="22"/>
    </row>
    <row r="35" spans="1:10" x14ac:dyDescent="0.3">
      <c r="A35" s="350">
        <v>33</v>
      </c>
      <c r="B35" s="351">
        <v>9.5699999999999985</v>
      </c>
      <c r="C35" s="351">
        <v>11.879999999999999</v>
      </c>
      <c r="D35" s="352">
        <v>2.3100000000000005</v>
      </c>
      <c r="J35" s="22"/>
    </row>
    <row r="36" spans="1:10" x14ac:dyDescent="0.3">
      <c r="A36" s="350">
        <v>34</v>
      </c>
      <c r="B36" s="351">
        <v>9.86</v>
      </c>
      <c r="C36" s="351">
        <v>12.24</v>
      </c>
      <c r="D36" s="352">
        <v>2.3800000000000008</v>
      </c>
      <c r="J36" s="22"/>
    </row>
    <row r="37" spans="1:10" x14ac:dyDescent="0.3">
      <c r="A37" s="350">
        <v>35</v>
      </c>
      <c r="B37" s="351">
        <v>10.149999999999999</v>
      </c>
      <c r="C37" s="351">
        <v>12.6</v>
      </c>
      <c r="D37" s="352">
        <v>2.4500000000000011</v>
      </c>
      <c r="J37" s="22"/>
    </row>
    <row r="38" spans="1:10" x14ac:dyDescent="0.3">
      <c r="A38" s="350">
        <v>36</v>
      </c>
      <c r="B38" s="351">
        <v>10.44</v>
      </c>
      <c r="C38" s="351">
        <v>12.959999999999999</v>
      </c>
      <c r="D38" s="352">
        <v>2.5199999999999996</v>
      </c>
      <c r="J38" s="22"/>
    </row>
    <row r="39" spans="1:10" x14ac:dyDescent="0.3">
      <c r="A39" s="350">
        <v>37</v>
      </c>
      <c r="B39" s="351">
        <v>10.729999999999999</v>
      </c>
      <c r="C39" s="351">
        <v>13.32</v>
      </c>
      <c r="D39" s="352">
        <v>2.5900000000000016</v>
      </c>
      <c r="J39" s="22"/>
    </row>
    <row r="40" spans="1:10" x14ac:dyDescent="0.3">
      <c r="A40" s="350">
        <v>38</v>
      </c>
      <c r="B40" s="351">
        <v>11.02</v>
      </c>
      <c r="C40" s="351">
        <v>13.68</v>
      </c>
      <c r="D40" s="352">
        <v>2.66</v>
      </c>
      <c r="J40" s="22"/>
    </row>
    <row r="41" spans="1:10" x14ac:dyDescent="0.3">
      <c r="A41" s="350">
        <v>39</v>
      </c>
      <c r="B41" s="351">
        <v>11.309999999999999</v>
      </c>
      <c r="C41" s="351">
        <v>14.04</v>
      </c>
      <c r="D41" s="352">
        <v>2.7300000000000004</v>
      </c>
      <c r="J41" s="22"/>
    </row>
    <row r="42" spans="1:10" x14ac:dyDescent="0.3">
      <c r="A42" s="350">
        <v>40</v>
      </c>
      <c r="B42" s="351">
        <v>11.6</v>
      </c>
      <c r="C42" s="351">
        <v>14.399999999999999</v>
      </c>
      <c r="D42" s="352">
        <v>2.7999999999999989</v>
      </c>
      <c r="J42" s="22"/>
    </row>
    <row r="43" spans="1:10" x14ac:dyDescent="0.3">
      <c r="A43" s="350">
        <v>41</v>
      </c>
      <c r="B43" s="351">
        <v>11.889999999999999</v>
      </c>
      <c r="C43" s="351">
        <v>14.76</v>
      </c>
      <c r="D43" s="352">
        <v>2.870000000000001</v>
      </c>
      <c r="J43" s="22"/>
    </row>
    <row r="44" spans="1:10" x14ac:dyDescent="0.3">
      <c r="A44" s="350">
        <v>42</v>
      </c>
      <c r="B44" s="351">
        <v>12.18</v>
      </c>
      <c r="C44" s="351">
        <v>15.12</v>
      </c>
      <c r="D44" s="352">
        <v>2.9399999999999995</v>
      </c>
      <c r="J44" s="22"/>
    </row>
    <row r="45" spans="1:10" x14ac:dyDescent="0.3">
      <c r="A45" s="350">
        <v>43</v>
      </c>
      <c r="B45" s="351">
        <v>12.469999999999999</v>
      </c>
      <c r="C45" s="351">
        <v>15.479999999999999</v>
      </c>
      <c r="D45" s="352">
        <v>3.01</v>
      </c>
      <c r="J45" s="22"/>
    </row>
    <row r="46" spans="1:10" x14ac:dyDescent="0.3">
      <c r="A46" s="350">
        <v>44</v>
      </c>
      <c r="B46" s="351">
        <v>12.76</v>
      </c>
      <c r="C46" s="351">
        <v>15.84</v>
      </c>
      <c r="D46" s="352">
        <v>3.08</v>
      </c>
      <c r="J46" s="22"/>
    </row>
    <row r="47" spans="1:10" x14ac:dyDescent="0.3">
      <c r="A47" s="350">
        <v>45</v>
      </c>
      <c r="B47" s="351">
        <v>13.049999999999999</v>
      </c>
      <c r="C47" s="351">
        <v>16.2</v>
      </c>
      <c r="D47" s="352">
        <v>3.1500000000000004</v>
      </c>
      <c r="J47" s="22"/>
    </row>
    <row r="48" spans="1:10" x14ac:dyDescent="0.3">
      <c r="A48" s="350">
        <v>46</v>
      </c>
      <c r="B48" s="351">
        <v>13.34</v>
      </c>
      <c r="C48" s="351">
        <v>16.559999999999999</v>
      </c>
      <c r="D48" s="352">
        <v>3.2199999999999989</v>
      </c>
      <c r="J48" s="22"/>
    </row>
    <row r="49" spans="1:10" x14ac:dyDescent="0.3">
      <c r="A49" s="350">
        <v>47</v>
      </c>
      <c r="B49" s="351">
        <v>13.629999999999999</v>
      </c>
      <c r="C49" s="351">
        <v>16.919999999999998</v>
      </c>
      <c r="D49" s="352">
        <v>3.2899999999999991</v>
      </c>
      <c r="J49" s="22"/>
    </row>
    <row r="50" spans="1:10" x14ac:dyDescent="0.3">
      <c r="A50" s="350">
        <v>48</v>
      </c>
      <c r="B50" s="351">
        <v>13.919999999999998</v>
      </c>
      <c r="C50" s="351">
        <v>17.28</v>
      </c>
      <c r="D50" s="352">
        <v>3.360000000000003</v>
      </c>
      <c r="J50" s="22"/>
    </row>
    <row r="51" spans="1:10" x14ac:dyDescent="0.3">
      <c r="A51" s="350">
        <v>49</v>
      </c>
      <c r="B51" s="351">
        <v>14.209999999999999</v>
      </c>
      <c r="C51" s="351">
        <v>17.64</v>
      </c>
      <c r="D51" s="352">
        <v>3.4300000000000015</v>
      </c>
      <c r="J51" s="22"/>
    </row>
    <row r="52" spans="1:10" x14ac:dyDescent="0.3">
      <c r="A52" s="350">
        <v>50</v>
      </c>
      <c r="B52" s="351">
        <v>14.499999999999998</v>
      </c>
      <c r="C52" s="351">
        <v>18</v>
      </c>
      <c r="D52" s="352">
        <v>3.5000000000000018</v>
      </c>
      <c r="J52" s="22"/>
    </row>
    <row r="53" spans="1:10" x14ac:dyDescent="0.3">
      <c r="A53" s="350">
        <v>51</v>
      </c>
      <c r="B53" s="351">
        <v>14.79</v>
      </c>
      <c r="C53" s="351">
        <v>18.36</v>
      </c>
      <c r="D53" s="352">
        <v>3.5700000000000003</v>
      </c>
      <c r="J53" s="22"/>
    </row>
    <row r="54" spans="1:10" x14ac:dyDescent="0.3">
      <c r="A54" s="350">
        <v>52</v>
      </c>
      <c r="B54" s="351">
        <v>15.079999999999998</v>
      </c>
      <c r="C54" s="351">
        <v>18.72</v>
      </c>
      <c r="D54" s="352">
        <v>3.6400000000000006</v>
      </c>
      <c r="J54" s="22"/>
    </row>
    <row r="55" spans="1:10" x14ac:dyDescent="0.3">
      <c r="A55" s="350">
        <v>53</v>
      </c>
      <c r="B55" s="351">
        <v>15.37</v>
      </c>
      <c r="C55" s="351">
        <v>19.079999999999998</v>
      </c>
      <c r="D55" s="352">
        <v>3.7099999999999991</v>
      </c>
      <c r="J55" s="22"/>
    </row>
    <row r="56" spans="1:10" x14ac:dyDescent="0.3">
      <c r="A56" s="350">
        <v>54</v>
      </c>
      <c r="B56" s="351">
        <v>15.659999999999998</v>
      </c>
      <c r="C56" s="351">
        <v>19.439999999999998</v>
      </c>
      <c r="D56" s="352">
        <v>3.7799999999999994</v>
      </c>
      <c r="J56" s="22"/>
    </row>
    <row r="57" spans="1:10" x14ac:dyDescent="0.3">
      <c r="A57" s="350">
        <v>55</v>
      </c>
      <c r="B57" s="351">
        <v>15.95</v>
      </c>
      <c r="C57" s="351">
        <v>19.8</v>
      </c>
      <c r="D57" s="352">
        <v>3.8500000000000014</v>
      </c>
      <c r="J57" s="22"/>
    </row>
    <row r="58" spans="1:10" x14ac:dyDescent="0.3">
      <c r="A58" s="350">
        <v>56</v>
      </c>
      <c r="B58" s="351">
        <v>16.239999999999998</v>
      </c>
      <c r="C58" s="351">
        <v>20.16</v>
      </c>
      <c r="D58" s="352">
        <v>3.9200000000000017</v>
      </c>
      <c r="J58" s="22"/>
    </row>
    <row r="59" spans="1:10" x14ac:dyDescent="0.3">
      <c r="A59" s="350">
        <v>57</v>
      </c>
      <c r="B59" s="351">
        <v>16.529999999999998</v>
      </c>
      <c r="C59" s="351">
        <v>20.52</v>
      </c>
      <c r="D59" s="352">
        <v>3.990000000000002</v>
      </c>
      <c r="J59" s="22"/>
    </row>
    <row r="60" spans="1:10" x14ac:dyDescent="0.3">
      <c r="A60" s="350">
        <v>58</v>
      </c>
      <c r="B60" s="351">
        <v>16.82</v>
      </c>
      <c r="C60" s="351">
        <v>20.88</v>
      </c>
      <c r="D60" s="352">
        <v>4.0599999999999987</v>
      </c>
      <c r="J60" s="22"/>
    </row>
    <row r="61" spans="1:10" x14ac:dyDescent="0.3">
      <c r="A61" s="350">
        <v>59</v>
      </c>
      <c r="B61" s="351">
        <v>17.11</v>
      </c>
      <c r="C61" s="351">
        <v>21.24</v>
      </c>
      <c r="D61" s="352">
        <v>4.129999999999999</v>
      </c>
      <c r="J61" s="22"/>
    </row>
    <row r="62" spans="1:10" x14ac:dyDescent="0.3">
      <c r="A62" s="350">
        <v>60</v>
      </c>
      <c r="B62" s="351">
        <v>17.399999999999999</v>
      </c>
      <c r="C62" s="351">
        <v>21.599999999999998</v>
      </c>
      <c r="D62" s="352">
        <v>4.1999999999999993</v>
      </c>
      <c r="J62" s="22"/>
    </row>
    <row r="63" spans="1:10" x14ac:dyDescent="0.3">
      <c r="A63" s="350">
        <v>61</v>
      </c>
      <c r="B63" s="351">
        <v>17.689999999999998</v>
      </c>
      <c r="C63" s="351">
        <v>21.96</v>
      </c>
      <c r="D63" s="352">
        <v>4.2700000000000031</v>
      </c>
      <c r="J63" s="22"/>
    </row>
    <row r="64" spans="1:10" x14ac:dyDescent="0.3">
      <c r="A64" s="350">
        <v>62</v>
      </c>
      <c r="B64" s="351">
        <v>17.98</v>
      </c>
      <c r="C64" s="351">
        <v>22.32</v>
      </c>
      <c r="D64" s="352">
        <v>4.34</v>
      </c>
      <c r="J64" s="22"/>
    </row>
    <row r="65" spans="1:10" x14ac:dyDescent="0.3">
      <c r="A65" s="350">
        <v>63</v>
      </c>
      <c r="B65" s="351">
        <v>18.27</v>
      </c>
      <c r="C65" s="351">
        <v>22.68</v>
      </c>
      <c r="D65" s="352">
        <v>4.41</v>
      </c>
      <c r="J65" s="22"/>
    </row>
    <row r="66" spans="1:10" x14ac:dyDescent="0.3">
      <c r="A66" s="350">
        <v>64</v>
      </c>
      <c r="B66" s="351">
        <v>18.559999999999999</v>
      </c>
      <c r="C66" s="351">
        <v>23.04</v>
      </c>
      <c r="D66" s="352">
        <v>4.4800000000000004</v>
      </c>
      <c r="J66" s="22"/>
    </row>
    <row r="67" spans="1:10" x14ac:dyDescent="0.3">
      <c r="A67" s="350">
        <v>65</v>
      </c>
      <c r="B67" s="351">
        <v>18.849999999999998</v>
      </c>
      <c r="C67" s="351">
        <v>23.4</v>
      </c>
      <c r="D67" s="352">
        <v>4.5500000000000007</v>
      </c>
      <c r="J67" s="22"/>
    </row>
    <row r="68" spans="1:10" x14ac:dyDescent="0.3">
      <c r="A68" s="350">
        <v>66</v>
      </c>
      <c r="B68" s="351">
        <v>19.139999999999997</v>
      </c>
      <c r="C68" s="351">
        <v>23.759999999999998</v>
      </c>
      <c r="D68" s="352">
        <v>4.620000000000001</v>
      </c>
      <c r="J68" s="22"/>
    </row>
    <row r="69" spans="1:10" x14ac:dyDescent="0.3">
      <c r="A69" s="350">
        <v>67</v>
      </c>
      <c r="B69" s="351">
        <v>19.43</v>
      </c>
      <c r="C69" s="351">
        <v>24.119999999999997</v>
      </c>
      <c r="D69" s="352">
        <v>4.6899999999999977</v>
      </c>
      <c r="J69" s="22"/>
    </row>
    <row r="70" spans="1:10" x14ac:dyDescent="0.3">
      <c r="A70" s="350">
        <v>68</v>
      </c>
      <c r="B70" s="351">
        <v>19.72</v>
      </c>
      <c r="C70" s="351">
        <v>24.48</v>
      </c>
      <c r="D70" s="352">
        <v>4.7600000000000016</v>
      </c>
      <c r="J70" s="22"/>
    </row>
    <row r="71" spans="1:10" x14ac:dyDescent="0.3">
      <c r="A71" s="350">
        <v>69</v>
      </c>
      <c r="B71" s="351">
        <v>20.009999999999998</v>
      </c>
      <c r="C71" s="351">
        <v>24.84</v>
      </c>
      <c r="D71" s="352">
        <v>4.8300000000000018</v>
      </c>
      <c r="J71" s="22"/>
    </row>
    <row r="72" spans="1:10" x14ac:dyDescent="0.3">
      <c r="A72" s="350">
        <v>70</v>
      </c>
      <c r="B72" s="351">
        <v>20.299999999999997</v>
      </c>
      <c r="C72" s="351">
        <v>25.2</v>
      </c>
      <c r="D72" s="352">
        <v>4.9000000000000021</v>
      </c>
      <c r="J72" s="22"/>
    </row>
    <row r="73" spans="1:10" x14ac:dyDescent="0.3">
      <c r="A73" s="350">
        <v>71</v>
      </c>
      <c r="B73" s="351">
        <v>20.59</v>
      </c>
      <c r="C73" s="351">
        <v>25.56</v>
      </c>
      <c r="D73" s="352">
        <v>4.9699999999999989</v>
      </c>
      <c r="J73" s="22"/>
    </row>
    <row r="74" spans="1:10" x14ac:dyDescent="0.3">
      <c r="A74" s="350">
        <v>72</v>
      </c>
      <c r="B74" s="351">
        <v>20.88</v>
      </c>
      <c r="C74" s="351">
        <v>25.919999999999998</v>
      </c>
      <c r="D74" s="352">
        <v>5.0399999999999991</v>
      </c>
      <c r="J74" s="22"/>
    </row>
    <row r="75" spans="1:10" x14ac:dyDescent="0.3">
      <c r="A75" s="350">
        <v>73</v>
      </c>
      <c r="B75" s="351">
        <v>21.169999999999998</v>
      </c>
      <c r="C75" s="351">
        <v>26.279999999999998</v>
      </c>
      <c r="D75" s="352">
        <v>5.1099999999999994</v>
      </c>
      <c r="J75" s="22"/>
    </row>
    <row r="76" spans="1:10" x14ac:dyDescent="0.3">
      <c r="A76" s="350">
        <v>74</v>
      </c>
      <c r="B76" s="351">
        <v>21.459999999999997</v>
      </c>
      <c r="C76" s="351">
        <v>26.64</v>
      </c>
      <c r="D76" s="352">
        <v>5.1800000000000033</v>
      </c>
      <c r="J76" s="22"/>
    </row>
    <row r="77" spans="1:10" x14ac:dyDescent="0.3">
      <c r="A77" s="350">
        <v>75</v>
      </c>
      <c r="B77" s="351">
        <v>21.75</v>
      </c>
      <c r="C77" s="351">
        <v>27</v>
      </c>
      <c r="D77" s="352">
        <v>5.25</v>
      </c>
      <c r="J77" s="22"/>
    </row>
    <row r="78" spans="1:10" x14ac:dyDescent="0.3">
      <c r="A78" s="350">
        <v>76</v>
      </c>
      <c r="B78" s="351">
        <v>22.04</v>
      </c>
      <c r="C78" s="351">
        <v>27.36</v>
      </c>
      <c r="D78" s="352">
        <v>5.32</v>
      </c>
      <c r="J78" s="22"/>
    </row>
    <row r="79" spans="1:10" x14ac:dyDescent="0.3">
      <c r="A79" s="350">
        <v>77</v>
      </c>
      <c r="B79" s="351">
        <v>22.33</v>
      </c>
      <c r="C79" s="351">
        <v>27.72</v>
      </c>
      <c r="D79" s="352">
        <v>5.3900000000000006</v>
      </c>
      <c r="J79" s="22"/>
    </row>
    <row r="80" spans="1:10" x14ac:dyDescent="0.3">
      <c r="A80" s="350">
        <v>78</v>
      </c>
      <c r="B80" s="351">
        <v>22.619999999999997</v>
      </c>
      <c r="C80" s="351">
        <v>28.08</v>
      </c>
      <c r="D80" s="352">
        <v>5.4600000000000009</v>
      </c>
      <c r="J80" s="22"/>
    </row>
    <row r="81" spans="1:10" x14ac:dyDescent="0.3">
      <c r="A81" s="350">
        <v>79</v>
      </c>
      <c r="B81" s="351">
        <v>22.91</v>
      </c>
      <c r="C81" s="351">
        <v>28.439999999999998</v>
      </c>
      <c r="D81" s="352">
        <v>5.5299999999999976</v>
      </c>
      <c r="J81" s="22"/>
    </row>
    <row r="82" spans="1:10" x14ac:dyDescent="0.3">
      <c r="A82" s="350">
        <v>80</v>
      </c>
      <c r="B82" s="351">
        <v>23.2</v>
      </c>
      <c r="C82" s="351">
        <v>28.799999999999997</v>
      </c>
      <c r="D82" s="352">
        <v>5.5999999999999979</v>
      </c>
      <c r="J82" s="22"/>
    </row>
    <row r="83" spans="1:10" x14ac:dyDescent="0.3">
      <c r="A83" s="350">
        <v>81</v>
      </c>
      <c r="B83" s="351">
        <v>23.49</v>
      </c>
      <c r="C83" s="351">
        <v>29.16</v>
      </c>
      <c r="D83" s="352">
        <v>5.6700000000000017</v>
      </c>
      <c r="J83" s="22"/>
    </row>
    <row r="84" spans="1:10" x14ac:dyDescent="0.3">
      <c r="A84" s="350">
        <v>82</v>
      </c>
      <c r="B84" s="351">
        <v>23.779999999999998</v>
      </c>
      <c r="C84" s="351">
        <v>29.52</v>
      </c>
      <c r="D84" s="352">
        <v>5.740000000000002</v>
      </c>
      <c r="J84" s="22"/>
    </row>
    <row r="85" spans="1:10" x14ac:dyDescent="0.3">
      <c r="A85" s="350">
        <v>83</v>
      </c>
      <c r="B85" s="351">
        <v>24.069999999999997</v>
      </c>
      <c r="C85" s="351">
        <v>29.88</v>
      </c>
      <c r="D85" s="352">
        <v>5.8100000000000023</v>
      </c>
      <c r="J85" s="22"/>
    </row>
    <row r="86" spans="1:10" x14ac:dyDescent="0.3">
      <c r="A86" s="350">
        <v>84</v>
      </c>
      <c r="B86" s="351">
        <v>24.36</v>
      </c>
      <c r="C86" s="351">
        <v>30.24</v>
      </c>
      <c r="D86" s="352">
        <v>5.879999999999999</v>
      </c>
      <c r="J86" s="22"/>
    </row>
    <row r="87" spans="1:10" x14ac:dyDescent="0.3">
      <c r="A87" s="350">
        <v>85</v>
      </c>
      <c r="B87" s="351">
        <v>24.65</v>
      </c>
      <c r="C87" s="351">
        <v>30.599999999999998</v>
      </c>
      <c r="D87" s="352">
        <v>5.9499999999999993</v>
      </c>
      <c r="J87" s="22"/>
    </row>
    <row r="88" spans="1:10" x14ac:dyDescent="0.3">
      <c r="A88" s="350">
        <v>86</v>
      </c>
      <c r="B88" s="351">
        <v>24.939999999999998</v>
      </c>
      <c r="C88" s="351">
        <v>30.959999999999997</v>
      </c>
      <c r="D88" s="352">
        <v>6.02</v>
      </c>
      <c r="J88" s="22"/>
    </row>
    <row r="89" spans="1:10" x14ac:dyDescent="0.3">
      <c r="A89" s="350">
        <v>87</v>
      </c>
      <c r="B89" s="351">
        <v>25.229999999999997</v>
      </c>
      <c r="C89" s="351">
        <v>31.32</v>
      </c>
      <c r="D89" s="352">
        <v>6.0900000000000034</v>
      </c>
      <c r="J89" s="22"/>
    </row>
    <row r="90" spans="1:10" x14ac:dyDescent="0.3">
      <c r="A90" s="350">
        <v>88</v>
      </c>
      <c r="B90" s="351">
        <v>25.52</v>
      </c>
      <c r="C90" s="351">
        <v>31.68</v>
      </c>
      <c r="D90" s="352">
        <v>6.16</v>
      </c>
      <c r="J90" s="22"/>
    </row>
    <row r="91" spans="1:10" x14ac:dyDescent="0.3">
      <c r="A91" s="350">
        <v>89</v>
      </c>
      <c r="B91" s="351">
        <v>25.81</v>
      </c>
      <c r="C91" s="351">
        <v>32.04</v>
      </c>
      <c r="D91" s="352">
        <v>6.23</v>
      </c>
      <c r="J91" s="22"/>
    </row>
    <row r="92" spans="1:10" x14ac:dyDescent="0.3">
      <c r="A92" s="350">
        <v>90</v>
      </c>
      <c r="B92" s="351">
        <v>26.099999999999998</v>
      </c>
      <c r="C92" s="351">
        <v>32.4</v>
      </c>
      <c r="D92" s="352">
        <v>6.3000000000000007</v>
      </c>
      <c r="J92" s="22"/>
    </row>
    <row r="93" spans="1:10" x14ac:dyDescent="0.3">
      <c r="A93" s="350">
        <v>91</v>
      </c>
      <c r="B93" s="351">
        <v>26.389999999999997</v>
      </c>
      <c r="C93" s="351">
        <v>32.76</v>
      </c>
      <c r="D93" s="352">
        <v>6.370000000000001</v>
      </c>
      <c r="J93" s="22"/>
    </row>
    <row r="94" spans="1:10" x14ac:dyDescent="0.3">
      <c r="A94" s="350">
        <v>92</v>
      </c>
      <c r="B94" s="351">
        <v>26.68</v>
      </c>
      <c r="C94" s="351">
        <v>33.119999999999997</v>
      </c>
      <c r="D94" s="352">
        <v>6.4399999999999977</v>
      </c>
      <c r="J94" s="22"/>
    </row>
    <row r="95" spans="1:10" x14ac:dyDescent="0.3">
      <c r="A95" s="350">
        <v>93</v>
      </c>
      <c r="B95" s="351">
        <v>26.97</v>
      </c>
      <c r="C95" s="351">
        <v>33.479999999999997</v>
      </c>
      <c r="D95" s="352">
        <v>6.509999999999998</v>
      </c>
      <c r="J95" s="22"/>
    </row>
    <row r="96" spans="1:10" x14ac:dyDescent="0.3">
      <c r="A96" s="350">
        <v>94</v>
      </c>
      <c r="B96" s="351">
        <v>27.259999999999998</v>
      </c>
      <c r="C96" s="351">
        <v>33.839999999999996</v>
      </c>
      <c r="D96" s="352">
        <v>6.5799999999999983</v>
      </c>
      <c r="J96" s="22"/>
    </row>
    <row r="97" spans="1:10" x14ac:dyDescent="0.3">
      <c r="A97" s="350">
        <v>95</v>
      </c>
      <c r="B97" s="351">
        <v>27.549999999999997</v>
      </c>
      <c r="C97" s="351">
        <v>34.199999999999996</v>
      </c>
      <c r="D97" s="352">
        <v>6.6499999999999986</v>
      </c>
      <c r="J97" s="22"/>
    </row>
    <row r="98" spans="1:10" x14ac:dyDescent="0.3">
      <c r="A98" s="350">
        <v>96</v>
      </c>
      <c r="B98" s="351">
        <v>27.839999999999996</v>
      </c>
      <c r="C98" s="351">
        <v>34.56</v>
      </c>
      <c r="D98" s="352">
        <v>6.720000000000006</v>
      </c>
      <c r="J98" s="22"/>
    </row>
    <row r="99" spans="1:10" x14ac:dyDescent="0.3">
      <c r="A99" s="350">
        <v>97</v>
      </c>
      <c r="B99" s="351">
        <v>28.13</v>
      </c>
      <c r="C99" s="351">
        <v>34.92</v>
      </c>
      <c r="D99" s="352">
        <v>6.7900000000000027</v>
      </c>
      <c r="J99" s="22"/>
    </row>
    <row r="100" spans="1:10" x14ac:dyDescent="0.3">
      <c r="A100" s="350">
        <v>98</v>
      </c>
      <c r="B100" s="351">
        <v>28.419999999999998</v>
      </c>
      <c r="C100" s="351">
        <v>35.28</v>
      </c>
      <c r="D100" s="352">
        <v>6.860000000000003</v>
      </c>
      <c r="J100" s="22"/>
    </row>
    <row r="101" spans="1:10" x14ac:dyDescent="0.3">
      <c r="A101" s="350">
        <v>99</v>
      </c>
      <c r="B101" s="351">
        <v>28.709999999999997</v>
      </c>
      <c r="C101" s="351">
        <v>35.64</v>
      </c>
      <c r="D101" s="352">
        <v>6.9300000000000033</v>
      </c>
      <c r="J101" s="22"/>
    </row>
    <row r="102" spans="1:10" x14ac:dyDescent="0.3">
      <c r="A102" s="350">
        <v>100</v>
      </c>
      <c r="B102" s="351">
        <v>28.999999999999996</v>
      </c>
      <c r="C102" s="351">
        <v>36</v>
      </c>
      <c r="D102" s="352">
        <v>7.0000000000000036</v>
      </c>
      <c r="J102" s="22"/>
    </row>
    <row r="103" spans="1:10" x14ac:dyDescent="0.3">
      <c r="A103" s="350">
        <v>101</v>
      </c>
      <c r="B103" s="351">
        <v>29.29</v>
      </c>
      <c r="C103" s="351">
        <v>36.36</v>
      </c>
      <c r="D103" s="352">
        <v>7.07</v>
      </c>
      <c r="J103" s="22"/>
    </row>
    <row r="104" spans="1:10" x14ac:dyDescent="0.3">
      <c r="A104" s="350">
        <v>102</v>
      </c>
      <c r="B104" s="351">
        <v>29.58</v>
      </c>
      <c r="C104" s="351">
        <v>36.72</v>
      </c>
      <c r="D104" s="352">
        <v>7.1400000000000006</v>
      </c>
      <c r="J104" s="22"/>
    </row>
    <row r="105" spans="1:10" x14ac:dyDescent="0.3">
      <c r="A105" s="350">
        <v>103</v>
      </c>
      <c r="B105" s="351">
        <v>29.869999999999997</v>
      </c>
      <c r="C105" s="351">
        <v>37.08</v>
      </c>
      <c r="D105" s="352">
        <v>7.2100000000000009</v>
      </c>
      <c r="J105" s="22"/>
    </row>
    <row r="106" spans="1:10" x14ac:dyDescent="0.3">
      <c r="A106" s="350">
        <v>104</v>
      </c>
      <c r="B106" s="351">
        <v>30.159999999999997</v>
      </c>
      <c r="C106" s="351">
        <v>37.44</v>
      </c>
      <c r="D106" s="352">
        <v>7.2800000000000011</v>
      </c>
      <c r="J106" s="22"/>
    </row>
    <row r="107" spans="1:10" x14ac:dyDescent="0.3">
      <c r="A107" s="350">
        <v>105</v>
      </c>
      <c r="B107" s="351">
        <v>30.45</v>
      </c>
      <c r="C107" s="351">
        <v>37.799999999999997</v>
      </c>
      <c r="D107" s="352">
        <v>7.3499999999999979</v>
      </c>
      <c r="J107" s="22"/>
    </row>
    <row r="108" spans="1:10" x14ac:dyDescent="0.3">
      <c r="A108" s="350">
        <v>106</v>
      </c>
      <c r="B108" s="351">
        <v>30.74</v>
      </c>
      <c r="C108" s="351">
        <v>38.159999999999997</v>
      </c>
      <c r="D108" s="352">
        <v>7.4199999999999982</v>
      </c>
      <c r="J108" s="22"/>
    </row>
    <row r="109" spans="1:10" x14ac:dyDescent="0.3">
      <c r="A109" s="350">
        <v>107</v>
      </c>
      <c r="B109" s="351">
        <v>31.029999999999998</v>
      </c>
      <c r="C109" s="351">
        <v>38.519999999999996</v>
      </c>
      <c r="D109" s="352">
        <v>7.4899999999999984</v>
      </c>
      <c r="J109" s="22"/>
    </row>
    <row r="110" spans="1:10" x14ac:dyDescent="0.3">
      <c r="A110" s="350">
        <v>108</v>
      </c>
      <c r="B110" s="351">
        <v>31.319999999999997</v>
      </c>
      <c r="C110" s="351">
        <v>38.879999999999995</v>
      </c>
      <c r="D110" s="352">
        <v>7.5599999999999987</v>
      </c>
      <c r="J110" s="22"/>
    </row>
    <row r="111" spans="1:10" x14ac:dyDescent="0.3">
      <c r="A111" s="350">
        <v>109</v>
      </c>
      <c r="B111" s="351">
        <v>31.61</v>
      </c>
      <c r="C111" s="351">
        <v>39.24</v>
      </c>
      <c r="D111" s="352">
        <v>7.6300000000000026</v>
      </c>
      <c r="J111" s="22"/>
    </row>
    <row r="112" spans="1:10" x14ac:dyDescent="0.3">
      <c r="A112" s="350">
        <v>110</v>
      </c>
      <c r="B112" s="351">
        <v>31.9</v>
      </c>
      <c r="C112" s="351">
        <v>39.6</v>
      </c>
      <c r="D112" s="352">
        <v>7.7000000000000028</v>
      </c>
      <c r="J112" s="22"/>
    </row>
    <row r="113" spans="1:10" x14ac:dyDescent="0.3">
      <c r="A113" s="350">
        <v>111</v>
      </c>
      <c r="B113" s="351">
        <v>32.19</v>
      </c>
      <c r="C113" s="351">
        <v>39.96</v>
      </c>
      <c r="D113" s="352">
        <v>7.7700000000000031</v>
      </c>
      <c r="J113" s="22"/>
    </row>
    <row r="114" spans="1:10" x14ac:dyDescent="0.3">
      <c r="A114" s="350">
        <v>112</v>
      </c>
      <c r="B114" s="351">
        <v>32.479999999999997</v>
      </c>
      <c r="C114" s="351">
        <v>40.32</v>
      </c>
      <c r="D114" s="352">
        <v>7.8400000000000034</v>
      </c>
      <c r="J114" s="22"/>
    </row>
    <row r="115" spans="1:10" x14ac:dyDescent="0.3">
      <c r="A115" s="350">
        <v>113</v>
      </c>
      <c r="B115" s="351">
        <v>32.769999999999996</v>
      </c>
      <c r="C115" s="351">
        <v>40.68</v>
      </c>
      <c r="D115" s="352">
        <v>7.9100000000000037</v>
      </c>
      <c r="J115" s="22"/>
    </row>
    <row r="116" spans="1:10" x14ac:dyDescent="0.3">
      <c r="A116" s="350">
        <v>114</v>
      </c>
      <c r="B116" s="351">
        <v>33.059999999999995</v>
      </c>
      <c r="C116" s="351">
        <v>41.04</v>
      </c>
      <c r="D116" s="352">
        <v>7.980000000000004</v>
      </c>
      <c r="J116" s="22"/>
    </row>
    <row r="117" spans="1:10" x14ac:dyDescent="0.3">
      <c r="A117" s="350">
        <v>115</v>
      </c>
      <c r="B117" s="351">
        <v>33.349999999999994</v>
      </c>
      <c r="C117" s="351">
        <v>41.4</v>
      </c>
      <c r="D117" s="352">
        <v>8.0500000000000043</v>
      </c>
      <c r="J117" s="22"/>
    </row>
    <row r="118" spans="1:10" x14ac:dyDescent="0.3">
      <c r="A118" s="350">
        <v>116</v>
      </c>
      <c r="B118" s="351">
        <v>33.64</v>
      </c>
      <c r="C118" s="351">
        <v>41.76</v>
      </c>
      <c r="D118" s="352">
        <v>8.1199999999999974</v>
      </c>
      <c r="J118" s="22"/>
    </row>
    <row r="119" spans="1:10" x14ac:dyDescent="0.3">
      <c r="A119" s="350">
        <v>117</v>
      </c>
      <c r="B119" s="351">
        <v>33.93</v>
      </c>
      <c r="C119" s="351">
        <v>42.12</v>
      </c>
      <c r="D119" s="352">
        <v>8.1899999999999977</v>
      </c>
      <c r="J119" s="22"/>
    </row>
    <row r="120" spans="1:10" x14ac:dyDescent="0.3">
      <c r="A120" s="350">
        <v>118</v>
      </c>
      <c r="B120" s="351">
        <v>34.22</v>
      </c>
      <c r="C120" s="351">
        <v>42.48</v>
      </c>
      <c r="D120" s="352">
        <v>8.259999999999998</v>
      </c>
      <c r="J120" s="22"/>
    </row>
    <row r="121" spans="1:10" x14ac:dyDescent="0.3">
      <c r="A121" s="350">
        <v>119</v>
      </c>
      <c r="B121" s="351">
        <v>34.51</v>
      </c>
      <c r="C121" s="351">
        <v>42.839999999999996</v>
      </c>
      <c r="D121" s="352">
        <v>8.3299999999999983</v>
      </c>
      <c r="J121" s="22"/>
    </row>
    <row r="122" spans="1:10" x14ac:dyDescent="0.3">
      <c r="A122" s="350">
        <v>120</v>
      </c>
      <c r="B122" s="351">
        <v>34.799999999999997</v>
      </c>
      <c r="C122" s="351">
        <v>43.199999999999996</v>
      </c>
      <c r="D122" s="352">
        <v>8.3999999999999986</v>
      </c>
      <c r="J122" s="22"/>
    </row>
    <row r="123" spans="1:10" x14ac:dyDescent="0.3">
      <c r="A123" s="350">
        <v>121</v>
      </c>
      <c r="B123" s="351">
        <v>35.089999999999996</v>
      </c>
      <c r="C123" s="351">
        <v>43.559999999999995</v>
      </c>
      <c r="D123" s="352">
        <v>8.4699999999999989</v>
      </c>
      <c r="J123" s="22"/>
    </row>
    <row r="124" spans="1:10" x14ac:dyDescent="0.3">
      <c r="A124" s="350">
        <v>122</v>
      </c>
      <c r="B124" s="351">
        <v>35.379999999999995</v>
      </c>
      <c r="C124" s="351">
        <v>43.92</v>
      </c>
      <c r="D124" s="352">
        <v>8.5400000000000063</v>
      </c>
      <c r="J124" s="22"/>
    </row>
    <row r="125" spans="1:10" x14ac:dyDescent="0.3">
      <c r="A125" s="350">
        <v>123</v>
      </c>
      <c r="B125" s="351">
        <v>35.669999999999995</v>
      </c>
      <c r="C125" s="351">
        <v>44.28</v>
      </c>
      <c r="D125" s="352">
        <v>8.6100000000000065</v>
      </c>
      <c r="J125" s="22"/>
    </row>
    <row r="126" spans="1:10" x14ac:dyDescent="0.3">
      <c r="A126" s="350">
        <v>124</v>
      </c>
      <c r="B126" s="351">
        <v>35.96</v>
      </c>
      <c r="C126" s="351">
        <v>44.64</v>
      </c>
      <c r="D126" s="352">
        <v>8.68</v>
      </c>
      <c r="J126" s="22"/>
    </row>
    <row r="127" spans="1:10" x14ac:dyDescent="0.3">
      <c r="A127" s="350">
        <v>125</v>
      </c>
      <c r="B127" s="351">
        <v>36.25</v>
      </c>
      <c r="C127" s="351">
        <v>45</v>
      </c>
      <c r="D127" s="352">
        <v>8.75</v>
      </c>
      <c r="J127" s="22"/>
    </row>
    <row r="128" spans="1:10" x14ac:dyDescent="0.3">
      <c r="A128" s="350">
        <v>126</v>
      </c>
      <c r="B128" s="351">
        <v>36.54</v>
      </c>
      <c r="C128" s="351">
        <v>45.36</v>
      </c>
      <c r="D128" s="352">
        <v>8.82</v>
      </c>
      <c r="J128" s="22"/>
    </row>
    <row r="129" spans="1:10" x14ac:dyDescent="0.3">
      <c r="A129" s="350">
        <v>127</v>
      </c>
      <c r="B129" s="351">
        <v>36.83</v>
      </c>
      <c r="C129" s="351">
        <v>45.72</v>
      </c>
      <c r="D129" s="352">
        <v>8.89</v>
      </c>
      <c r="J129" s="22"/>
    </row>
    <row r="130" spans="1:10" x14ac:dyDescent="0.3">
      <c r="A130" s="350">
        <v>128</v>
      </c>
      <c r="B130" s="351">
        <v>37.119999999999997</v>
      </c>
      <c r="C130" s="351">
        <v>46.08</v>
      </c>
      <c r="D130" s="352">
        <v>8.9600000000000009</v>
      </c>
      <c r="J130" s="22"/>
    </row>
    <row r="131" spans="1:10" x14ac:dyDescent="0.3">
      <c r="A131" s="350">
        <v>129</v>
      </c>
      <c r="B131" s="351">
        <v>37.409999999999997</v>
      </c>
      <c r="C131" s="351">
        <v>46.44</v>
      </c>
      <c r="D131" s="352">
        <v>9.0300000000000011</v>
      </c>
      <c r="J131" s="22"/>
    </row>
    <row r="132" spans="1:10" x14ac:dyDescent="0.3">
      <c r="A132" s="350">
        <v>130</v>
      </c>
      <c r="B132" s="351">
        <v>37.699999999999996</v>
      </c>
      <c r="C132" s="351">
        <v>46.8</v>
      </c>
      <c r="D132" s="352">
        <v>9.1000000000000014</v>
      </c>
      <c r="J132" s="22"/>
    </row>
    <row r="133" spans="1:10" x14ac:dyDescent="0.3">
      <c r="A133" s="350">
        <v>131</v>
      </c>
      <c r="B133" s="351">
        <v>37.989999999999995</v>
      </c>
      <c r="C133" s="351">
        <v>47.16</v>
      </c>
      <c r="D133" s="352">
        <v>9.1700000000000017</v>
      </c>
      <c r="J133" s="22"/>
    </row>
    <row r="134" spans="1:10" x14ac:dyDescent="0.3">
      <c r="A134" s="350">
        <v>132</v>
      </c>
      <c r="B134" s="351">
        <v>38.279999999999994</v>
      </c>
      <c r="C134" s="351">
        <v>47.519999999999996</v>
      </c>
      <c r="D134" s="352">
        <v>9.240000000000002</v>
      </c>
      <c r="J134" s="22"/>
    </row>
    <row r="135" spans="1:10" x14ac:dyDescent="0.3">
      <c r="A135" s="350">
        <v>133</v>
      </c>
      <c r="B135" s="351">
        <v>38.57</v>
      </c>
      <c r="C135" s="351">
        <v>47.879999999999995</v>
      </c>
      <c r="D135" s="352">
        <v>9.3099999999999952</v>
      </c>
      <c r="J135" s="22"/>
    </row>
    <row r="136" spans="1:10" x14ac:dyDescent="0.3">
      <c r="A136" s="350">
        <v>134</v>
      </c>
      <c r="B136" s="351">
        <v>38.86</v>
      </c>
      <c r="C136" s="351">
        <v>48.239999999999995</v>
      </c>
      <c r="D136" s="352">
        <v>9.3799999999999955</v>
      </c>
      <c r="J136" s="22"/>
    </row>
    <row r="137" spans="1:10" x14ac:dyDescent="0.3">
      <c r="A137" s="350">
        <v>135</v>
      </c>
      <c r="B137" s="351">
        <v>39.15</v>
      </c>
      <c r="C137" s="351">
        <v>48.6</v>
      </c>
      <c r="D137" s="352">
        <v>9.4500000000000028</v>
      </c>
      <c r="J137" s="22"/>
    </row>
    <row r="138" spans="1:10" x14ac:dyDescent="0.3">
      <c r="A138" s="350">
        <v>136</v>
      </c>
      <c r="B138" s="351">
        <v>39.44</v>
      </c>
      <c r="C138" s="351">
        <v>48.96</v>
      </c>
      <c r="D138" s="352">
        <v>9.5200000000000031</v>
      </c>
      <c r="J138" s="22"/>
    </row>
    <row r="139" spans="1:10" x14ac:dyDescent="0.3">
      <c r="A139" s="350">
        <v>137</v>
      </c>
      <c r="B139" s="351">
        <v>39.729999999999997</v>
      </c>
      <c r="C139" s="351">
        <v>49.32</v>
      </c>
      <c r="D139" s="352">
        <v>9.5900000000000034</v>
      </c>
      <c r="J139" s="22"/>
    </row>
    <row r="140" spans="1:10" x14ac:dyDescent="0.3">
      <c r="A140" s="350">
        <v>138</v>
      </c>
      <c r="B140" s="351">
        <v>40.019999999999996</v>
      </c>
      <c r="C140" s="351">
        <v>49.68</v>
      </c>
      <c r="D140" s="352">
        <v>9.6600000000000037</v>
      </c>
      <c r="J140" s="22"/>
    </row>
    <row r="141" spans="1:10" x14ac:dyDescent="0.3">
      <c r="A141" s="350">
        <v>139</v>
      </c>
      <c r="B141" s="351">
        <v>40.309999999999995</v>
      </c>
      <c r="C141" s="351">
        <v>50.04</v>
      </c>
      <c r="D141" s="352">
        <v>9.730000000000004</v>
      </c>
      <c r="J141" s="22"/>
    </row>
    <row r="142" spans="1:10" x14ac:dyDescent="0.3">
      <c r="A142" s="350">
        <v>140</v>
      </c>
      <c r="B142" s="351">
        <v>40.599999999999994</v>
      </c>
      <c r="C142" s="351">
        <v>50.4</v>
      </c>
      <c r="D142" s="352">
        <v>9.8000000000000043</v>
      </c>
      <c r="J142" s="22"/>
    </row>
    <row r="143" spans="1:10" x14ac:dyDescent="0.3">
      <c r="A143" s="350">
        <v>141</v>
      </c>
      <c r="B143" s="351">
        <v>40.89</v>
      </c>
      <c r="C143" s="351">
        <v>50.76</v>
      </c>
      <c r="D143" s="352">
        <v>9.8699999999999974</v>
      </c>
      <c r="J143" s="22"/>
    </row>
    <row r="144" spans="1:10" x14ac:dyDescent="0.3">
      <c r="A144" s="350">
        <v>142</v>
      </c>
      <c r="B144" s="351">
        <v>41.18</v>
      </c>
      <c r="C144" s="351">
        <v>51.12</v>
      </c>
      <c r="D144" s="352">
        <v>9.9399999999999977</v>
      </c>
      <c r="J144" s="22"/>
    </row>
    <row r="145" spans="1:10" x14ac:dyDescent="0.3">
      <c r="A145" s="350">
        <v>143</v>
      </c>
      <c r="B145" s="351">
        <v>41.47</v>
      </c>
      <c r="C145" s="351">
        <v>51.48</v>
      </c>
      <c r="D145" s="352">
        <v>10.009999999999998</v>
      </c>
      <c r="J145" s="22"/>
    </row>
    <row r="146" spans="1:10" x14ac:dyDescent="0.3">
      <c r="A146" s="350">
        <v>144</v>
      </c>
      <c r="B146" s="351">
        <v>41.76</v>
      </c>
      <c r="C146" s="351">
        <v>51.839999999999996</v>
      </c>
      <c r="D146" s="352">
        <v>10.079999999999998</v>
      </c>
      <c r="J146" s="22"/>
    </row>
    <row r="147" spans="1:10" x14ac:dyDescent="0.3">
      <c r="A147" s="350">
        <v>145</v>
      </c>
      <c r="B147" s="351">
        <v>42.05</v>
      </c>
      <c r="C147" s="351">
        <v>52.199999999999996</v>
      </c>
      <c r="D147" s="352">
        <v>10.149999999999999</v>
      </c>
      <c r="J147" s="22"/>
    </row>
    <row r="148" spans="1:10" x14ac:dyDescent="0.3">
      <c r="A148" s="350">
        <v>146</v>
      </c>
      <c r="B148" s="351">
        <v>42.339999999999996</v>
      </c>
      <c r="C148" s="351">
        <v>52.559999999999995</v>
      </c>
      <c r="D148" s="352">
        <v>10.219999999999999</v>
      </c>
      <c r="J148" s="22"/>
    </row>
    <row r="149" spans="1:10" x14ac:dyDescent="0.3">
      <c r="A149" s="350">
        <v>147</v>
      </c>
      <c r="B149" s="351">
        <v>42.629999999999995</v>
      </c>
      <c r="C149" s="351">
        <v>52.919999999999995</v>
      </c>
      <c r="D149" s="352">
        <v>10.29</v>
      </c>
      <c r="J149" s="22"/>
    </row>
    <row r="150" spans="1:10" x14ac:dyDescent="0.3">
      <c r="A150" s="350">
        <v>148</v>
      </c>
      <c r="B150" s="351">
        <v>42.919999999999995</v>
      </c>
      <c r="C150" s="351">
        <v>53.28</v>
      </c>
      <c r="D150" s="352">
        <v>10.360000000000007</v>
      </c>
      <c r="J150" s="22"/>
    </row>
    <row r="151" spans="1:10" x14ac:dyDescent="0.3">
      <c r="A151" s="350">
        <v>149</v>
      </c>
      <c r="B151" s="351">
        <v>43.209999999999994</v>
      </c>
      <c r="C151" s="351">
        <v>53.64</v>
      </c>
      <c r="D151" s="352">
        <v>10.430000000000007</v>
      </c>
      <c r="J151" s="22"/>
    </row>
    <row r="152" spans="1:10" x14ac:dyDescent="0.3">
      <c r="A152" s="350">
        <v>150</v>
      </c>
      <c r="B152" s="351">
        <v>43.5</v>
      </c>
      <c r="C152" s="351">
        <v>54</v>
      </c>
      <c r="D152" s="352">
        <v>10.5</v>
      </c>
      <c r="J152" s="22"/>
    </row>
    <row r="153" spans="1:10" x14ac:dyDescent="0.3">
      <c r="A153" s="350">
        <v>151</v>
      </c>
      <c r="B153" s="351">
        <v>43.79</v>
      </c>
      <c r="C153" s="351">
        <v>54.36</v>
      </c>
      <c r="D153" s="352">
        <v>10.57</v>
      </c>
      <c r="J153" s="22"/>
    </row>
    <row r="154" spans="1:10" x14ac:dyDescent="0.3">
      <c r="A154" s="350">
        <v>152</v>
      </c>
      <c r="B154" s="351">
        <v>44.08</v>
      </c>
      <c r="C154" s="351">
        <v>54.72</v>
      </c>
      <c r="D154" s="352">
        <v>10.64</v>
      </c>
      <c r="J154" s="22"/>
    </row>
    <row r="155" spans="1:10" x14ac:dyDescent="0.3">
      <c r="A155" s="350">
        <v>153</v>
      </c>
      <c r="B155" s="351">
        <v>44.37</v>
      </c>
      <c r="C155" s="351">
        <v>55.08</v>
      </c>
      <c r="D155" s="352">
        <v>10.71</v>
      </c>
      <c r="J155" s="22"/>
    </row>
    <row r="156" spans="1:10" x14ac:dyDescent="0.3">
      <c r="A156" s="350">
        <v>154</v>
      </c>
      <c r="B156" s="351">
        <v>44.66</v>
      </c>
      <c r="C156" s="351">
        <v>55.44</v>
      </c>
      <c r="D156" s="352">
        <v>10.780000000000001</v>
      </c>
      <c r="J156" s="22"/>
    </row>
    <row r="157" spans="1:10" x14ac:dyDescent="0.3">
      <c r="A157" s="350">
        <v>155</v>
      </c>
      <c r="B157" s="351">
        <v>44.949999999999996</v>
      </c>
      <c r="C157" s="351">
        <v>55.8</v>
      </c>
      <c r="D157" s="352">
        <v>10.850000000000001</v>
      </c>
      <c r="J157" s="22"/>
    </row>
    <row r="158" spans="1:10" x14ac:dyDescent="0.3">
      <c r="A158" s="350">
        <v>156</v>
      </c>
      <c r="B158" s="351">
        <v>45.239999999999995</v>
      </c>
      <c r="C158" s="351">
        <v>56.16</v>
      </c>
      <c r="D158" s="352">
        <v>10.920000000000002</v>
      </c>
      <c r="J158" s="22"/>
    </row>
    <row r="159" spans="1:10" x14ac:dyDescent="0.3">
      <c r="A159" s="350">
        <v>157</v>
      </c>
      <c r="B159" s="351">
        <v>45.529999999999994</v>
      </c>
      <c r="C159" s="351">
        <v>56.519999999999996</v>
      </c>
      <c r="D159" s="352">
        <v>10.990000000000002</v>
      </c>
      <c r="J159" s="22"/>
    </row>
    <row r="160" spans="1:10" x14ac:dyDescent="0.3">
      <c r="A160" s="350">
        <v>158</v>
      </c>
      <c r="B160" s="351">
        <v>45.82</v>
      </c>
      <c r="C160" s="351">
        <v>56.879999999999995</v>
      </c>
      <c r="D160" s="352">
        <v>11.059999999999995</v>
      </c>
      <c r="J160" s="22"/>
    </row>
    <row r="161" spans="1:10" x14ac:dyDescent="0.3">
      <c r="A161" s="350">
        <v>159</v>
      </c>
      <c r="B161" s="351">
        <v>46.11</v>
      </c>
      <c r="C161" s="351">
        <v>57.239999999999995</v>
      </c>
      <c r="D161" s="352">
        <v>11.129999999999995</v>
      </c>
      <c r="J161" s="22"/>
    </row>
    <row r="162" spans="1:10" x14ac:dyDescent="0.3">
      <c r="A162" s="350">
        <v>160</v>
      </c>
      <c r="B162" s="351">
        <v>46.4</v>
      </c>
      <c r="C162" s="351">
        <v>57.599999999999994</v>
      </c>
      <c r="D162" s="352">
        <v>11.199999999999996</v>
      </c>
      <c r="J162" s="22"/>
    </row>
    <row r="163" spans="1:10" x14ac:dyDescent="0.3">
      <c r="A163" s="350">
        <v>161</v>
      </c>
      <c r="B163" s="351">
        <v>46.69</v>
      </c>
      <c r="C163" s="351">
        <v>57.96</v>
      </c>
      <c r="D163" s="352">
        <v>11.270000000000003</v>
      </c>
      <c r="J163" s="22"/>
    </row>
    <row r="164" spans="1:10" x14ac:dyDescent="0.3">
      <c r="A164" s="350">
        <v>162</v>
      </c>
      <c r="B164" s="351">
        <v>46.98</v>
      </c>
      <c r="C164" s="351">
        <v>58.32</v>
      </c>
      <c r="D164" s="352">
        <v>11.340000000000003</v>
      </c>
      <c r="J164" s="22"/>
    </row>
    <row r="165" spans="1:10" x14ac:dyDescent="0.3">
      <c r="A165" s="350">
        <v>163</v>
      </c>
      <c r="B165" s="351">
        <v>47.269999999999996</v>
      </c>
      <c r="C165" s="351">
        <v>58.68</v>
      </c>
      <c r="D165" s="352">
        <v>11.410000000000004</v>
      </c>
      <c r="J165" s="22"/>
    </row>
    <row r="166" spans="1:10" x14ac:dyDescent="0.3">
      <c r="A166" s="350">
        <v>164</v>
      </c>
      <c r="B166" s="351">
        <v>47.559999999999995</v>
      </c>
      <c r="C166" s="351">
        <v>59.04</v>
      </c>
      <c r="D166" s="352">
        <v>11.480000000000004</v>
      </c>
      <c r="J166" s="22"/>
    </row>
    <row r="167" spans="1:10" x14ac:dyDescent="0.3">
      <c r="A167" s="350">
        <v>165</v>
      </c>
      <c r="B167" s="351">
        <v>47.849999999999994</v>
      </c>
      <c r="C167" s="351">
        <v>59.4</v>
      </c>
      <c r="D167" s="352">
        <v>11.550000000000004</v>
      </c>
      <c r="J167" s="22"/>
    </row>
    <row r="168" spans="1:10" x14ac:dyDescent="0.3">
      <c r="A168" s="350">
        <v>166</v>
      </c>
      <c r="B168" s="351">
        <v>48.139999999999993</v>
      </c>
      <c r="C168" s="351">
        <v>59.76</v>
      </c>
      <c r="D168" s="352">
        <v>11.620000000000005</v>
      </c>
      <c r="J168" s="22"/>
    </row>
    <row r="169" spans="1:10" x14ac:dyDescent="0.3">
      <c r="A169" s="350">
        <v>167</v>
      </c>
      <c r="B169" s="351">
        <v>48.43</v>
      </c>
      <c r="C169" s="351">
        <v>60.12</v>
      </c>
      <c r="D169" s="352">
        <v>11.689999999999998</v>
      </c>
      <c r="J169" s="22"/>
    </row>
    <row r="170" spans="1:10" x14ac:dyDescent="0.3">
      <c r="A170" s="350">
        <v>168</v>
      </c>
      <c r="B170" s="351">
        <v>48.72</v>
      </c>
      <c r="C170" s="351">
        <v>60.48</v>
      </c>
      <c r="D170" s="352">
        <v>11.759999999999998</v>
      </c>
      <c r="J170" s="22"/>
    </row>
    <row r="171" spans="1:10" x14ac:dyDescent="0.3">
      <c r="A171" s="350">
        <v>169</v>
      </c>
      <c r="B171" s="351">
        <v>49.01</v>
      </c>
      <c r="C171" s="351">
        <v>60.839999999999996</v>
      </c>
      <c r="D171" s="352">
        <v>11.829999999999998</v>
      </c>
      <c r="J171" s="22"/>
    </row>
    <row r="172" spans="1:10" x14ac:dyDescent="0.3">
      <c r="A172" s="350">
        <v>170</v>
      </c>
      <c r="B172" s="351">
        <v>49.3</v>
      </c>
      <c r="C172" s="351">
        <v>61.199999999999996</v>
      </c>
      <c r="D172" s="352">
        <v>11.899999999999999</v>
      </c>
      <c r="J172" s="22"/>
    </row>
    <row r="173" spans="1:10" x14ac:dyDescent="0.3">
      <c r="A173" s="350">
        <v>171</v>
      </c>
      <c r="B173" s="351">
        <v>49.589999999999996</v>
      </c>
      <c r="C173" s="351">
        <v>61.559999999999995</v>
      </c>
      <c r="D173" s="352">
        <v>11.969999999999999</v>
      </c>
      <c r="J173" s="22"/>
    </row>
    <row r="174" spans="1:10" x14ac:dyDescent="0.3">
      <c r="A174" s="350">
        <v>172</v>
      </c>
      <c r="B174" s="351">
        <v>49.879999999999995</v>
      </c>
      <c r="C174" s="351">
        <v>61.919999999999995</v>
      </c>
      <c r="D174" s="352">
        <v>12.04</v>
      </c>
      <c r="J174" s="22"/>
    </row>
    <row r="175" spans="1:10" x14ac:dyDescent="0.3">
      <c r="A175" s="350">
        <v>173</v>
      </c>
      <c r="B175" s="351">
        <v>50.169999999999995</v>
      </c>
      <c r="C175" s="351">
        <v>62.28</v>
      </c>
      <c r="D175" s="352">
        <v>12.110000000000007</v>
      </c>
      <c r="J175" s="22"/>
    </row>
    <row r="176" spans="1:10" x14ac:dyDescent="0.3">
      <c r="A176" s="350">
        <v>174</v>
      </c>
      <c r="B176" s="351">
        <v>50.459999999999994</v>
      </c>
      <c r="C176" s="351">
        <v>62.64</v>
      </c>
      <c r="D176" s="352">
        <v>12.180000000000007</v>
      </c>
      <c r="J176" s="22"/>
    </row>
    <row r="177" spans="1:10" x14ac:dyDescent="0.3">
      <c r="A177" s="350">
        <v>175</v>
      </c>
      <c r="B177" s="351">
        <v>50.75</v>
      </c>
      <c r="C177" s="351">
        <v>63</v>
      </c>
      <c r="D177" s="352">
        <v>12.25</v>
      </c>
      <c r="J177" s="22"/>
    </row>
    <row r="178" spans="1:10" x14ac:dyDescent="0.3">
      <c r="A178" s="350">
        <v>176</v>
      </c>
      <c r="B178" s="351">
        <v>51.04</v>
      </c>
      <c r="C178" s="351">
        <v>63.36</v>
      </c>
      <c r="D178" s="352">
        <v>12.32</v>
      </c>
      <c r="J178" s="22"/>
    </row>
    <row r="179" spans="1:10" x14ac:dyDescent="0.3">
      <c r="A179" s="350">
        <v>177</v>
      </c>
      <c r="B179" s="351">
        <v>51.33</v>
      </c>
      <c r="C179" s="351">
        <v>63.72</v>
      </c>
      <c r="D179" s="352">
        <v>12.39</v>
      </c>
      <c r="J179" s="22"/>
    </row>
    <row r="180" spans="1:10" x14ac:dyDescent="0.3">
      <c r="A180" s="350">
        <v>178</v>
      </c>
      <c r="B180" s="351">
        <v>51.62</v>
      </c>
      <c r="C180" s="351">
        <v>64.08</v>
      </c>
      <c r="D180" s="352">
        <v>12.46</v>
      </c>
      <c r="J180" s="22"/>
    </row>
    <row r="181" spans="1:10" x14ac:dyDescent="0.3">
      <c r="A181" s="350">
        <v>179</v>
      </c>
      <c r="B181" s="351">
        <v>51.91</v>
      </c>
      <c r="C181" s="351">
        <v>64.44</v>
      </c>
      <c r="D181" s="352">
        <v>12.530000000000001</v>
      </c>
      <c r="J181" s="22"/>
    </row>
    <row r="182" spans="1:10" x14ac:dyDescent="0.3">
      <c r="A182" s="350">
        <v>180</v>
      </c>
      <c r="B182" s="351">
        <v>52.199999999999996</v>
      </c>
      <c r="C182" s="351">
        <v>64.8</v>
      </c>
      <c r="D182" s="352">
        <v>12.600000000000001</v>
      </c>
      <c r="J182" s="22"/>
    </row>
    <row r="183" spans="1:10" x14ac:dyDescent="0.3">
      <c r="A183" s="350">
        <v>181</v>
      </c>
      <c r="B183" s="351">
        <v>52.489999999999995</v>
      </c>
      <c r="C183" s="351">
        <v>65.16</v>
      </c>
      <c r="D183" s="352">
        <v>12.670000000000002</v>
      </c>
      <c r="J183" s="22"/>
    </row>
    <row r="184" spans="1:10" x14ac:dyDescent="0.3">
      <c r="A184" s="350">
        <v>182</v>
      </c>
      <c r="B184" s="351">
        <v>52.779999999999994</v>
      </c>
      <c r="C184" s="351">
        <v>65.52</v>
      </c>
      <c r="D184" s="352">
        <v>12.740000000000002</v>
      </c>
      <c r="J184" s="22"/>
    </row>
    <row r="185" spans="1:10" x14ac:dyDescent="0.3">
      <c r="A185" s="350">
        <v>183</v>
      </c>
      <c r="B185" s="351">
        <v>53.069999999999993</v>
      </c>
      <c r="C185" s="351">
        <v>65.88</v>
      </c>
      <c r="D185" s="352">
        <v>12.810000000000002</v>
      </c>
      <c r="J185" s="22"/>
    </row>
    <row r="186" spans="1:10" x14ac:dyDescent="0.3">
      <c r="A186" s="350">
        <v>184</v>
      </c>
      <c r="B186" s="351">
        <v>53.36</v>
      </c>
      <c r="C186" s="351">
        <v>66.239999999999995</v>
      </c>
      <c r="D186" s="352">
        <v>12.879999999999995</v>
      </c>
      <c r="J186" s="22"/>
    </row>
    <row r="187" spans="1:10" x14ac:dyDescent="0.3">
      <c r="A187" s="350">
        <v>185</v>
      </c>
      <c r="B187" s="351">
        <v>53.65</v>
      </c>
      <c r="C187" s="351">
        <v>66.599999999999994</v>
      </c>
      <c r="D187" s="352">
        <v>12.949999999999996</v>
      </c>
      <c r="J187" s="22"/>
    </row>
    <row r="188" spans="1:10" x14ac:dyDescent="0.3">
      <c r="A188" s="350">
        <v>186</v>
      </c>
      <c r="B188" s="351">
        <v>53.94</v>
      </c>
      <c r="C188" s="351">
        <v>66.959999999999994</v>
      </c>
      <c r="D188" s="352">
        <v>13.019999999999996</v>
      </c>
      <c r="J188" s="22"/>
    </row>
    <row r="189" spans="1:10" x14ac:dyDescent="0.3">
      <c r="A189" s="350">
        <v>187</v>
      </c>
      <c r="B189" s="351">
        <v>54.23</v>
      </c>
      <c r="C189" s="351">
        <v>67.319999999999993</v>
      </c>
      <c r="D189" s="352">
        <v>13.089999999999996</v>
      </c>
      <c r="J189" s="22"/>
    </row>
    <row r="190" spans="1:10" x14ac:dyDescent="0.3">
      <c r="A190" s="350">
        <v>188</v>
      </c>
      <c r="B190" s="351">
        <v>54.519999999999996</v>
      </c>
      <c r="C190" s="351">
        <v>67.679999999999993</v>
      </c>
      <c r="D190" s="352">
        <v>13.159999999999997</v>
      </c>
      <c r="J190" s="22"/>
    </row>
    <row r="191" spans="1:10" x14ac:dyDescent="0.3">
      <c r="A191" s="350">
        <v>189</v>
      </c>
      <c r="B191" s="351">
        <v>54.809999999999995</v>
      </c>
      <c r="C191" s="351">
        <v>68.039999999999992</v>
      </c>
      <c r="D191" s="352">
        <v>13.229999999999997</v>
      </c>
      <c r="J191" s="22"/>
    </row>
    <row r="192" spans="1:10" x14ac:dyDescent="0.3">
      <c r="A192" s="350">
        <v>190</v>
      </c>
      <c r="B192" s="351">
        <v>55.099999999999994</v>
      </c>
      <c r="C192" s="351">
        <v>68.399999999999991</v>
      </c>
      <c r="D192" s="352">
        <v>13.299999999999997</v>
      </c>
      <c r="J192" s="22"/>
    </row>
    <row r="193" spans="1:10" x14ac:dyDescent="0.3">
      <c r="A193" s="350">
        <v>191</v>
      </c>
      <c r="B193" s="351">
        <v>55.389999999999993</v>
      </c>
      <c r="C193" s="351">
        <v>68.759999999999991</v>
      </c>
      <c r="D193" s="352">
        <v>13.369999999999997</v>
      </c>
      <c r="J193" s="22"/>
    </row>
    <row r="194" spans="1:10" x14ac:dyDescent="0.3">
      <c r="A194" s="350">
        <v>192</v>
      </c>
      <c r="B194" s="351">
        <v>55.679999999999993</v>
      </c>
      <c r="C194" s="351">
        <v>69.12</v>
      </c>
      <c r="D194" s="352">
        <v>13.440000000000012</v>
      </c>
      <c r="J194" s="22"/>
    </row>
    <row r="195" spans="1:10" x14ac:dyDescent="0.3">
      <c r="A195" s="350">
        <v>193</v>
      </c>
      <c r="B195" s="351">
        <v>55.97</v>
      </c>
      <c r="C195" s="351">
        <v>69.48</v>
      </c>
      <c r="D195" s="352">
        <v>13.510000000000005</v>
      </c>
      <c r="J195" s="22"/>
    </row>
    <row r="196" spans="1:10" x14ac:dyDescent="0.3">
      <c r="A196" s="350">
        <v>194</v>
      </c>
      <c r="B196" s="351">
        <v>56.26</v>
      </c>
      <c r="C196" s="351">
        <v>69.84</v>
      </c>
      <c r="D196" s="352">
        <v>13.580000000000005</v>
      </c>
      <c r="J196" s="22"/>
    </row>
    <row r="197" spans="1:10" x14ac:dyDescent="0.3">
      <c r="A197" s="350">
        <v>195</v>
      </c>
      <c r="B197" s="351">
        <v>56.55</v>
      </c>
      <c r="C197" s="351">
        <v>70.2</v>
      </c>
      <c r="D197" s="352">
        <v>13.650000000000006</v>
      </c>
      <c r="J197" s="22"/>
    </row>
    <row r="198" spans="1:10" x14ac:dyDescent="0.3">
      <c r="A198" s="350">
        <v>196</v>
      </c>
      <c r="B198" s="351">
        <v>56.839999999999996</v>
      </c>
      <c r="C198" s="351">
        <v>70.56</v>
      </c>
      <c r="D198" s="352">
        <v>13.720000000000006</v>
      </c>
      <c r="J198" s="22"/>
    </row>
    <row r="199" spans="1:10" x14ac:dyDescent="0.3">
      <c r="A199" s="350">
        <v>197</v>
      </c>
      <c r="B199" s="351">
        <v>57.129999999999995</v>
      </c>
      <c r="C199" s="351">
        <v>70.92</v>
      </c>
      <c r="D199" s="352">
        <v>13.790000000000006</v>
      </c>
      <c r="J199" s="22"/>
    </row>
    <row r="200" spans="1:10" x14ac:dyDescent="0.3">
      <c r="A200" s="350">
        <v>198</v>
      </c>
      <c r="B200" s="351">
        <v>57.419999999999995</v>
      </c>
      <c r="C200" s="351">
        <v>71.28</v>
      </c>
      <c r="D200" s="352">
        <v>13.860000000000007</v>
      </c>
      <c r="J200" s="22"/>
    </row>
    <row r="201" spans="1:10" x14ac:dyDescent="0.3">
      <c r="A201" s="350">
        <v>199</v>
      </c>
      <c r="B201" s="351">
        <v>57.709999999999994</v>
      </c>
      <c r="C201" s="351">
        <v>71.64</v>
      </c>
      <c r="D201" s="352">
        <v>13.930000000000007</v>
      </c>
      <c r="J201" s="22"/>
    </row>
    <row r="202" spans="1:10" x14ac:dyDescent="0.3">
      <c r="A202" s="350">
        <v>200</v>
      </c>
      <c r="B202" s="351">
        <v>57.999999999999993</v>
      </c>
      <c r="C202" s="351">
        <v>72</v>
      </c>
      <c r="D202" s="352">
        <v>14.000000000000007</v>
      </c>
      <c r="J202" s="22"/>
    </row>
    <row r="203" spans="1:10" x14ac:dyDescent="0.3">
      <c r="A203" s="350">
        <v>201</v>
      </c>
      <c r="B203" s="351">
        <v>58.29</v>
      </c>
      <c r="C203" s="351">
        <v>72.36</v>
      </c>
      <c r="D203" s="352">
        <v>14.07</v>
      </c>
      <c r="J203" s="22"/>
    </row>
    <row r="204" spans="1:10" x14ac:dyDescent="0.3">
      <c r="A204" s="350">
        <v>202</v>
      </c>
      <c r="B204" s="351">
        <v>58.58</v>
      </c>
      <c r="C204" s="351">
        <v>72.72</v>
      </c>
      <c r="D204" s="352">
        <v>14.14</v>
      </c>
      <c r="J204" s="22"/>
    </row>
    <row r="205" spans="1:10" x14ac:dyDescent="0.3">
      <c r="A205" s="350">
        <v>203</v>
      </c>
      <c r="B205" s="351">
        <v>58.87</v>
      </c>
      <c r="C205" s="351">
        <v>73.08</v>
      </c>
      <c r="D205" s="352">
        <v>14.21</v>
      </c>
      <c r="J205" s="22"/>
    </row>
    <row r="206" spans="1:10" x14ac:dyDescent="0.3">
      <c r="A206" s="350">
        <v>204</v>
      </c>
      <c r="B206" s="351">
        <v>59.16</v>
      </c>
      <c r="C206" s="351">
        <v>73.44</v>
      </c>
      <c r="D206" s="352">
        <v>14.280000000000001</v>
      </c>
      <c r="J206" s="22"/>
    </row>
    <row r="207" spans="1:10" x14ac:dyDescent="0.3">
      <c r="A207" s="350">
        <v>205</v>
      </c>
      <c r="B207" s="351">
        <v>59.449999999999996</v>
      </c>
      <c r="C207" s="351">
        <v>73.8</v>
      </c>
      <c r="D207" s="352">
        <v>14.350000000000001</v>
      </c>
      <c r="J207" s="22"/>
    </row>
    <row r="208" spans="1:10" x14ac:dyDescent="0.3">
      <c r="A208" s="350">
        <v>206</v>
      </c>
      <c r="B208" s="351">
        <v>59.739999999999995</v>
      </c>
      <c r="C208" s="351">
        <v>74.16</v>
      </c>
      <c r="D208" s="352">
        <v>14.420000000000002</v>
      </c>
      <c r="J208" s="22"/>
    </row>
    <row r="209" spans="1:10" x14ac:dyDescent="0.3">
      <c r="A209" s="350">
        <v>207</v>
      </c>
      <c r="B209" s="351">
        <v>60.029999999999994</v>
      </c>
      <c r="C209" s="351">
        <v>74.52</v>
      </c>
      <c r="D209" s="352">
        <v>14.490000000000002</v>
      </c>
      <c r="J209" s="22"/>
    </row>
    <row r="210" spans="1:10" x14ac:dyDescent="0.3">
      <c r="A210" s="350">
        <v>208</v>
      </c>
      <c r="B210" s="351">
        <v>60.319999999999993</v>
      </c>
      <c r="C210" s="351">
        <v>74.88</v>
      </c>
      <c r="D210" s="352">
        <v>14.560000000000002</v>
      </c>
      <c r="J210" s="22"/>
    </row>
    <row r="211" spans="1:10" x14ac:dyDescent="0.3">
      <c r="A211" s="350">
        <v>209</v>
      </c>
      <c r="B211" s="351">
        <v>60.609999999999992</v>
      </c>
      <c r="C211" s="351">
        <v>75.239999999999995</v>
      </c>
      <c r="D211" s="352">
        <v>14.630000000000003</v>
      </c>
      <c r="J211" s="22"/>
    </row>
    <row r="212" spans="1:10" x14ac:dyDescent="0.3">
      <c r="A212" s="350">
        <v>210</v>
      </c>
      <c r="B212" s="351">
        <v>60.9</v>
      </c>
      <c r="C212" s="351">
        <v>75.599999999999994</v>
      </c>
      <c r="D212" s="352">
        <v>14.699999999999996</v>
      </c>
      <c r="J212" s="22"/>
    </row>
    <row r="213" spans="1:10" x14ac:dyDescent="0.3">
      <c r="A213" s="350">
        <v>211</v>
      </c>
      <c r="B213" s="351">
        <v>61.19</v>
      </c>
      <c r="C213" s="351">
        <v>75.959999999999994</v>
      </c>
      <c r="D213" s="352">
        <v>14.769999999999996</v>
      </c>
      <c r="J213" s="22"/>
    </row>
    <row r="214" spans="1:10" x14ac:dyDescent="0.3">
      <c r="A214" s="350">
        <v>212</v>
      </c>
      <c r="B214" s="351">
        <v>61.48</v>
      </c>
      <c r="C214" s="351">
        <v>76.319999999999993</v>
      </c>
      <c r="D214" s="352">
        <v>14.839999999999996</v>
      </c>
      <c r="J214" s="22"/>
    </row>
    <row r="215" spans="1:10" x14ac:dyDescent="0.3">
      <c r="A215" s="350">
        <v>213</v>
      </c>
      <c r="B215" s="351">
        <v>61.769999999999996</v>
      </c>
      <c r="C215" s="351">
        <v>76.679999999999993</v>
      </c>
      <c r="D215" s="352">
        <v>14.909999999999997</v>
      </c>
      <c r="J215" s="22"/>
    </row>
    <row r="216" spans="1:10" x14ac:dyDescent="0.3">
      <c r="A216" s="350">
        <v>214</v>
      </c>
      <c r="B216" s="351">
        <v>62.059999999999995</v>
      </c>
      <c r="C216" s="351">
        <v>77.039999999999992</v>
      </c>
      <c r="D216" s="352">
        <v>14.979999999999997</v>
      </c>
      <c r="J216" s="22"/>
    </row>
    <row r="217" spans="1:10" x14ac:dyDescent="0.3">
      <c r="A217" s="350">
        <v>215</v>
      </c>
      <c r="B217" s="351">
        <v>62.349999999999994</v>
      </c>
      <c r="C217" s="351">
        <v>77.399999999999991</v>
      </c>
      <c r="D217" s="352">
        <v>15.049999999999997</v>
      </c>
      <c r="J217" s="22"/>
    </row>
    <row r="218" spans="1:10" x14ac:dyDescent="0.3">
      <c r="A218" s="350">
        <v>216</v>
      </c>
      <c r="B218" s="351">
        <v>62.639999999999993</v>
      </c>
      <c r="C218" s="351">
        <v>77.759999999999991</v>
      </c>
      <c r="D218" s="352">
        <v>15.119999999999997</v>
      </c>
      <c r="J218" s="22"/>
    </row>
    <row r="219" spans="1:10" x14ac:dyDescent="0.3">
      <c r="A219" s="350">
        <v>217</v>
      </c>
      <c r="B219" s="351">
        <v>62.929999999999993</v>
      </c>
      <c r="C219" s="351">
        <v>78.11999999999999</v>
      </c>
      <c r="D219" s="352">
        <v>15.189999999999998</v>
      </c>
      <c r="J219" s="22"/>
    </row>
    <row r="220" spans="1:10" x14ac:dyDescent="0.3">
      <c r="A220" s="350">
        <v>218</v>
      </c>
      <c r="B220" s="351">
        <v>63.22</v>
      </c>
      <c r="C220" s="351">
        <v>78.48</v>
      </c>
      <c r="D220" s="352">
        <v>15.260000000000005</v>
      </c>
      <c r="J220" s="22"/>
    </row>
    <row r="221" spans="1:10" x14ac:dyDescent="0.3">
      <c r="A221" s="350">
        <v>219</v>
      </c>
      <c r="B221" s="351">
        <v>63.51</v>
      </c>
      <c r="C221" s="351">
        <v>78.84</v>
      </c>
      <c r="D221" s="352">
        <v>15.330000000000005</v>
      </c>
      <c r="J221" s="22"/>
    </row>
    <row r="222" spans="1:10" x14ac:dyDescent="0.3">
      <c r="A222" s="350">
        <v>220</v>
      </c>
      <c r="B222" s="351">
        <v>63.8</v>
      </c>
      <c r="C222" s="351">
        <v>79.2</v>
      </c>
      <c r="D222" s="352">
        <v>15.400000000000006</v>
      </c>
      <c r="J222" s="22"/>
    </row>
    <row r="223" spans="1:10" x14ac:dyDescent="0.3">
      <c r="A223" s="350">
        <v>221</v>
      </c>
      <c r="B223" s="351">
        <v>64.089999999999989</v>
      </c>
      <c r="C223" s="351">
        <v>79.56</v>
      </c>
      <c r="D223" s="352">
        <v>15.470000000000013</v>
      </c>
      <c r="J223" s="22"/>
    </row>
    <row r="224" spans="1:10" x14ac:dyDescent="0.3">
      <c r="A224" s="350">
        <v>222</v>
      </c>
      <c r="B224" s="351">
        <v>64.38</v>
      </c>
      <c r="C224" s="351">
        <v>79.92</v>
      </c>
      <c r="D224" s="352">
        <v>15.540000000000006</v>
      </c>
      <c r="J224" s="22"/>
    </row>
    <row r="225" spans="1:10" x14ac:dyDescent="0.3">
      <c r="A225" s="350">
        <v>223</v>
      </c>
      <c r="B225" s="351">
        <v>64.67</v>
      </c>
      <c r="C225" s="351">
        <v>80.28</v>
      </c>
      <c r="D225" s="352">
        <v>15.61</v>
      </c>
      <c r="J225" s="22"/>
    </row>
    <row r="226" spans="1:10" x14ac:dyDescent="0.3">
      <c r="A226" s="350">
        <v>224</v>
      </c>
      <c r="B226" s="351">
        <v>64.959999999999994</v>
      </c>
      <c r="C226" s="351">
        <v>80.64</v>
      </c>
      <c r="D226" s="352">
        <v>15.680000000000007</v>
      </c>
      <c r="J226" s="22"/>
    </row>
    <row r="227" spans="1:10" x14ac:dyDescent="0.3">
      <c r="A227" s="350">
        <v>225</v>
      </c>
      <c r="B227" s="351">
        <v>65.25</v>
      </c>
      <c r="C227" s="351">
        <v>81</v>
      </c>
      <c r="D227" s="352">
        <v>15.75</v>
      </c>
      <c r="J227" s="22"/>
    </row>
    <row r="228" spans="1:10" x14ac:dyDescent="0.3">
      <c r="A228" s="350">
        <v>226</v>
      </c>
      <c r="B228" s="351">
        <v>65.539999999999992</v>
      </c>
      <c r="C228" s="351">
        <v>81.36</v>
      </c>
      <c r="D228" s="352">
        <v>15.820000000000007</v>
      </c>
      <c r="J228" s="22"/>
    </row>
    <row r="229" spans="1:10" x14ac:dyDescent="0.3">
      <c r="A229" s="350">
        <v>227</v>
      </c>
      <c r="B229" s="351">
        <v>65.83</v>
      </c>
      <c r="C229" s="351">
        <v>81.72</v>
      </c>
      <c r="D229" s="352">
        <v>15.89</v>
      </c>
      <c r="J229" s="22"/>
    </row>
    <row r="230" spans="1:10" x14ac:dyDescent="0.3">
      <c r="A230" s="350">
        <v>228</v>
      </c>
      <c r="B230" s="351">
        <v>66.11999999999999</v>
      </c>
      <c r="C230" s="351">
        <v>82.08</v>
      </c>
      <c r="D230" s="352">
        <v>15.960000000000008</v>
      </c>
      <c r="J230" s="22"/>
    </row>
    <row r="231" spans="1:10" x14ac:dyDescent="0.3">
      <c r="A231" s="350">
        <v>229</v>
      </c>
      <c r="B231" s="351">
        <v>66.41</v>
      </c>
      <c r="C231" s="351">
        <v>82.44</v>
      </c>
      <c r="D231" s="352">
        <v>16.03</v>
      </c>
      <c r="J231" s="22"/>
    </row>
    <row r="232" spans="1:10" x14ac:dyDescent="0.3">
      <c r="A232" s="350">
        <v>230</v>
      </c>
      <c r="B232" s="351">
        <v>66.699999999999989</v>
      </c>
      <c r="C232" s="351">
        <v>82.8</v>
      </c>
      <c r="D232" s="352">
        <v>16.100000000000009</v>
      </c>
      <c r="J232" s="22"/>
    </row>
    <row r="233" spans="1:10" x14ac:dyDescent="0.3">
      <c r="A233" s="350">
        <v>231</v>
      </c>
      <c r="B233" s="351">
        <v>66.989999999999995</v>
      </c>
      <c r="C233" s="351">
        <v>83.16</v>
      </c>
      <c r="D233" s="352">
        <v>16.170000000000002</v>
      </c>
      <c r="J233" s="22"/>
    </row>
    <row r="234" spans="1:10" x14ac:dyDescent="0.3">
      <c r="A234" s="350">
        <v>232</v>
      </c>
      <c r="B234" s="351">
        <v>67.28</v>
      </c>
      <c r="C234" s="351">
        <v>83.52</v>
      </c>
      <c r="D234" s="352">
        <v>16.239999999999995</v>
      </c>
      <c r="J234" s="22"/>
    </row>
    <row r="235" spans="1:10" x14ac:dyDescent="0.3">
      <c r="A235" s="350">
        <v>233</v>
      </c>
      <c r="B235" s="351">
        <v>67.569999999999993</v>
      </c>
      <c r="C235" s="351">
        <v>83.88</v>
      </c>
      <c r="D235" s="352">
        <v>16.310000000000002</v>
      </c>
      <c r="J235" s="22"/>
    </row>
    <row r="236" spans="1:10" x14ac:dyDescent="0.3">
      <c r="A236" s="350">
        <v>234</v>
      </c>
      <c r="B236" s="351">
        <v>67.86</v>
      </c>
      <c r="C236" s="351">
        <v>84.24</v>
      </c>
      <c r="D236" s="352">
        <v>16.379999999999995</v>
      </c>
      <c r="J236" s="22"/>
    </row>
    <row r="237" spans="1:10" x14ac:dyDescent="0.3">
      <c r="A237" s="350">
        <v>235</v>
      </c>
      <c r="B237" s="351">
        <v>68.149999999999991</v>
      </c>
      <c r="C237" s="351">
        <v>84.6</v>
      </c>
      <c r="D237" s="352">
        <v>16.450000000000003</v>
      </c>
      <c r="J237" s="22"/>
    </row>
    <row r="238" spans="1:10" x14ac:dyDescent="0.3">
      <c r="A238" s="350">
        <v>236</v>
      </c>
      <c r="B238" s="351">
        <v>68.44</v>
      </c>
      <c r="C238" s="351">
        <v>84.96</v>
      </c>
      <c r="D238" s="352">
        <v>16.519999999999996</v>
      </c>
      <c r="J238" s="22"/>
    </row>
    <row r="239" spans="1:10" x14ac:dyDescent="0.3">
      <c r="A239" s="350">
        <v>237</v>
      </c>
      <c r="B239" s="351">
        <v>68.72999999999999</v>
      </c>
      <c r="C239" s="351">
        <v>85.32</v>
      </c>
      <c r="D239" s="352">
        <v>16.590000000000003</v>
      </c>
      <c r="J239" s="22"/>
    </row>
    <row r="240" spans="1:10" x14ac:dyDescent="0.3">
      <c r="A240" s="350">
        <v>238</v>
      </c>
      <c r="B240" s="351">
        <v>69.02</v>
      </c>
      <c r="C240" s="351">
        <v>85.679999999999993</v>
      </c>
      <c r="D240" s="352">
        <v>16.659999999999997</v>
      </c>
      <c r="J240" s="22"/>
    </row>
    <row r="241" spans="1:10" x14ac:dyDescent="0.3">
      <c r="A241" s="350">
        <v>239</v>
      </c>
      <c r="B241" s="351">
        <v>69.31</v>
      </c>
      <c r="C241" s="351">
        <v>86.039999999999992</v>
      </c>
      <c r="D241" s="352">
        <v>16.72999999999999</v>
      </c>
      <c r="J241" s="22"/>
    </row>
    <row r="242" spans="1:10" x14ac:dyDescent="0.3">
      <c r="A242" s="350">
        <v>240</v>
      </c>
      <c r="B242" s="351">
        <v>69.599999999999994</v>
      </c>
      <c r="C242" s="351">
        <v>86.399999999999991</v>
      </c>
      <c r="D242" s="352">
        <v>16.799999999999997</v>
      </c>
      <c r="J242" s="22"/>
    </row>
    <row r="243" spans="1:10" x14ac:dyDescent="0.3">
      <c r="A243" s="350">
        <v>241</v>
      </c>
      <c r="B243" s="351">
        <v>69.89</v>
      </c>
      <c r="C243" s="351">
        <v>86.759999999999991</v>
      </c>
      <c r="D243" s="352">
        <v>16.86999999999999</v>
      </c>
      <c r="J243" s="22"/>
    </row>
    <row r="244" spans="1:10" x14ac:dyDescent="0.3">
      <c r="A244" s="350">
        <v>242</v>
      </c>
      <c r="B244" s="351">
        <v>70.179999999999993</v>
      </c>
      <c r="C244" s="351">
        <v>87.11999999999999</v>
      </c>
      <c r="D244" s="352">
        <v>16.939999999999998</v>
      </c>
      <c r="J244" s="22"/>
    </row>
    <row r="245" spans="1:10" x14ac:dyDescent="0.3">
      <c r="A245" s="350">
        <v>243</v>
      </c>
      <c r="B245" s="351">
        <v>70.47</v>
      </c>
      <c r="C245" s="351">
        <v>87.47999999999999</v>
      </c>
      <c r="D245" s="352">
        <v>17.009999999999991</v>
      </c>
      <c r="J245" s="22"/>
    </row>
    <row r="246" spans="1:10" x14ac:dyDescent="0.3">
      <c r="A246" s="350">
        <v>244</v>
      </c>
      <c r="B246" s="351">
        <v>70.759999999999991</v>
      </c>
      <c r="C246" s="351">
        <v>87.84</v>
      </c>
      <c r="D246" s="352">
        <v>17.080000000000013</v>
      </c>
      <c r="J246" s="22"/>
    </row>
    <row r="247" spans="1:10" x14ac:dyDescent="0.3">
      <c r="A247" s="350">
        <v>245</v>
      </c>
      <c r="B247" s="351">
        <v>71.05</v>
      </c>
      <c r="C247" s="351">
        <v>88.2</v>
      </c>
      <c r="D247" s="352">
        <v>17.150000000000006</v>
      </c>
      <c r="J247" s="22"/>
    </row>
    <row r="248" spans="1:10" x14ac:dyDescent="0.3">
      <c r="A248" s="350">
        <v>246</v>
      </c>
      <c r="B248" s="351">
        <v>71.339999999999989</v>
      </c>
      <c r="C248" s="351">
        <v>88.56</v>
      </c>
      <c r="D248" s="352">
        <v>17.220000000000013</v>
      </c>
      <c r="J248" s="22"/>
    </row>
    <row r="249" spans="1:10" x14ac:dyDescent="0.3">
      <c r="A249" s="350">
        <v>247</v>
      </c>
      <c r="B249" s="351">
        <v>71.63</v>
      </c>
      <c r="C249" s="351">
        <v>88.92</v>
      </c>
      <c r="D249" s="352">
        <v>17.290000000000006</v>
      </c>
      <c r="J249" s="22"/>
    </row>
    <row r="250" spans="1:10" x14ac:dyDescent="0.3">
      <c r="A250" s="350">
        <v>248</v>
      </c>
      <c r="B250" s="351">
        <v>71.92</v>
      </c>
      <c r="C250" s="351">
        <v>89.28</v>
      </c>
      <c r="D250" s="352">
        <v>17.36</v>
      </c>
      <c r="J250" s="22"/>
    </row>
    <row r="251" spans="1:10" x14ac:dyDescent="0.3">
      <c r="A251" s="350">
        <v>249</v>
      </c>
      <c r="B251" s="351">
        <v>72.209999999999994</v>
      </c>
      <c r="C251" s="351">
        <v>89.64</v>
      </c>
      <c r="D251" s="352">
        <v>17.430000000000007</v>
      </c>
      <c r="J251" s="22"/>
    </row>
    <row r="252" spans="1:10" x14ac:dyDescent="0.3">
      <c r="A252" s="350">
        <v>250</v>
      </c>
      <c r="B252" s="351">
        <v>72.5</v>
      </c>
      <c r="C252" s="351">
        <v>90</v>
      </c>
      <c r="D252" s="352">
        <v>17.5</v>
      </c>
      <c r="J252" s="22"/>
    </row>
    <row r="253" spans="1:10" x14ac:dyDescent="0.3">
      <c r="A253" s="350">
        <v>251</v>
      </c>
      <c r="B253" s="351">
        <v>72.789999999999992</v>
      </c>
      <c r="C253" s="351">
        <v>90.36</v>
      </c>
      <c r="D253" s="352">
        <v>17.570000000000007</v>
      </c>
      <c r="J253" s="22"/>
    </row>
    <row r="254" spans="1:10" x14ac:dyDescent="0.3">
      <c r="A254" s="350">
        <v>252</v>
      </c>
      <c r="B254" s="351">
        <v>73.08</v>
      </c>
      <c r="C254" s="351">
        <v>90.72</v>
      </c>
      <c r="D254" s="352">
        <v>17.64</v>
      </c>
      <c r="J254" s="22"/>
    </row>
    <row r="255" spans="1:10" x14ac:dyDescent="0.3">
      <c r="A255" s="350">
        <v>253</v>
      </c>
      <c r="B255" s="351">
        <v>73.36999999999999</v>
      </c>
      <c r="C255" s="351">
        <v>91.08</v>
      </c>
      <c r="D255" s="352">
        <v>17.710000000000008</v>
      </c>
      <c r="J255" s="22"/>
    </row>
    <row r="256" spans="1:10" x14ac:dyDescent="0.3">
      <c r="A256" s="350">
        <v>254</v>
      </c>
      <c r="B256" s="351">
        <v>73.66</v>
      </c>
      <c r="C256" s="351">
        <v>91.44</v>
      </c>
      <c r="D256" s="352">
        <v>17.78</v>
      </c>
      <c r="J256" s="22"/>
    </row>
    <row r="257" spans="1:10" x14ac:dyDescent="0.3">
      <c r="A257" s="350">
        <v>255</v>
      </c>
      <c r="B257" s="351">
        <v>73.949999999999989</v>
      </c>
      <c r="C257" s="351">
        <v>91.8</v>
      </c>
      <c r="D257" s="352">
        <v>17.850000000000009</v>
      </c>
      <c r="J257" s="22"/>
    </row>
    <row r="258" spans="1:10" x14ac:dyDescent="0.3">
      <c r="A258" s="350">
        <v>256</v>
      </c>
      <c r="B258" s="351">
        <v>74.239999999999995</v>
      </c>
      <c r="C258" s="351">
        <v>92.16</v>
      </c>
      <c r="D258" s="352">
        <v>17.920000000000002</v>
      </c>
      <c r="J258" s="22"/>
    </row>
    <row r="259" spans="1:10" x14ac:dyDescent="0.3">
      <c r="A259" s="350">
        <v>257</v>
      </c>
      <c r="B259" s="351">
        <v>74.53</v>
      </c>
      <c r="C259" s="351">
        <v>92.52</v>
      </c>
      <c r="D259" s="352">
        <v>17.989999999999995</v>
      </c>
      <c r="J259" s="22"/>
    </row>
    <row r="260" spans="1:10" x14ac:dyDescent="0.3">
      <c r="A260" s="350">
        <v>258</v>
      </c>
      <c r="B260" s="351">
        <v>74.819999999999993</v>
      </c>
      <c r="C260" s="351">
        <v>92.88</v>
      </c>
      <c r="D260" s="352">
        <v>18.060000000000002</v>
      </c>
      <c r="J260" s="22"/>
    </row>
    <row r="261" spans="1:10" x14ac:dyDescent="0.3">
      <c r="A261" s="350">
        <v>259</v>
      </c>
      <c r="B261" s="351">
        <v>75.11</v>
      </c>
      <c r="C261" s="351">
        <v>93.24</v>
      </c>
      <c r="D261" s="352">
        <v>18.129999999999995</v>
      </c>
      <c r="J261" s="22"/>
    </row>
    <row r="262" spans="1:10" x14ac:dyDescent="0.3">
      <c r="A262" s="350">
        <v>260</v>
      </c>
      <c r="B262" s="351">
        <v>75.399999999999991</v>
      </c>
      <c r="C262" s="351">
        <v>93.6</v>
      </c>
      <c r="D262" s="352">
        <v>18.200000000000003</v>
      </c>
      <c r="J262" s="22"/>
    </row>
    <row r="263" spans="1:10" x14ac:dyDescent="0.3">
      <c r="A263" s="350">
        <v>261</v>
      </c>
      <c r="B263" s="351">
        <v>75.69</v>
      </c>
      <c r="C263" s="351">
        <v>93.96</v>
      </c>
      <c r="D263" s="352">
        <v>18.269999999999996</v>
      </c>
      <c r="J263" s="22"/>
    </row>
    <row r="264" spans="1:10" x14ac:dyDescent="0.3">
      <c r="A264" s="350">
        <v>262</v>
      </c>
      <c r="B264" s="351">
        <v>75.97999999999999</v>
      </c>
      <c r="C264" s="351">
        <v>94.32</v>
      </c>
      <c r="D264" s="352">
        <v>18.340000000000003</v>
      </c>
      <c r="J264" s="22"/>
    </row>
    <row r="265" spans="1:10" x14ac:dyDescent="0.3">
      <c r="A265" s="350">
        <v>263</v>
      </c>
      <c r="B265" s="351">
        <v>76.27</v>
      </c>
      <c r="C265" s="351">
        <v>94.679999999999993</v>
      </c>
      <c r="D265" s="352">
        <v>18.409999999999997</v>
      </c>
      <c r="J265" s="22"/>
    </row>
    <row r="266" spans="1:10" x14ac:dyDescent="0.3">
      <c r="A266" s="350">
        <v>264</v>
      </c>
      <c r="B266" s="351">
        <v>76.559999999999988</v>
      </c>
      <c r="C266" s="351">
        <v>95.039999999999992</v>
      </c>
      <c r="D266" s="352">
        <v>18.480000000000004</v>
      </c>
      <c r="J266" s="22"/>
    </row>
    <row r="267" spans="1:10" x14ac:dyDescent="0.3">
      <c r="A267" s="350">
        <v>265</v>
      </c>
      <c r="B267" s="351">
        <v>76.849999999999994</v>
      </c>
      <c r="C267" s="351">
        <v>95.399999999999991</v>
      </c>
      <c r="D267" s="352">
        <v>18.549999999999997</v>
      </c>
      <c r="J267" s="22"/>
    </row>
    <row r="268" spans="1:10" x14ac:dyDescent="0.3">
      <c r="A268" s="350">
        <v>266</v>
      </c>
      <c r="B268" s="351">
        <v>77.14</v>
      </c>
      <c r="C268" s="351">
        <v>95.759999999999991</v>
      </c>
      <c r="D268" s="352">
        <v>18.61999999999999</v>
      </c>
      <c r="J268" s="22"/>
    </row>
    <row r="269" spans="1:10" x14ac:dyDescent="0.3">
      <c r="A269" s="350">
        <v>267</v>
      </c>
      <c r="B269" s="351">
        <v>77.429999999999993</v>
      </c>
      <c r="C269" s="351">
        <v>96.11999999999999</v>
      </c>
      <c r="D269" s="352">
        <v>18.689999999999998</v>
      </c>
      <c r="J269" s="22"/>
    </row>
    <row r="270" spans="1:10" x14ac:dyDescent="0.3">
      <c r="A270" s="350">
        <v>268</v>
      </c>
      <c r="B270" s="351">
        <v>77.72</v>
      </c>
      <c r="C270" s="351">
        <v>96.47999999999999</v>
      </c>
      <c r="D270" s="352">
        <v>18.759999999999991</v>
      </c>
      <c r="J270" s="22"/>
    </row>
    <row r="271" spans="1:10" x14ac:dyDescent="0.3">
      <c r="A271" s="350">
        <v>269</v>
      </c>
      <c r="B271" s="351">
        <v>78.009999999999991</v>
      </c>
      <c r="C271" s="351">
        <v>96.84</v>
      </c>
      <c r="D271" s="352">
        <v>18.830000000000013</v>
      </c>
      <c r="J271" s="22"/>
    </row>
    <row r="272" spans="1:10" x14ac:dyDescent="0.3">
      <c r="A272" s="350">
        <v>270</v>
      </c>
      <c r="B272" s="351">
        <v>78.3</v>
      </c>
      <c r="C272" s="351">
        <v>97.2</v>
      </c>
      <c r="D272" s="352">
        <v>18.900000000000006</v>
      </c>
      <c r="J272" s="22"/>
    </row>
    <row r="273" spans="1:10" x14ac:dyDescent="0.3">
      <c r="A273" s="350">
        <v>271</v>
      </c>
      <c r="B273" s="351">
        <v>78.589999999999989</v>
      </c>
      <c r="C273" s="351">
        <v>97.56</v>
      </c>
      <c r="D273" s="352">
        <v>18.970000000000013</v>
      </c>
      <c r="J273" s="22"/>
    </row>
    <row r="274" spans="1:10" x14ac:dyDescent="0.3">
      <c r="A274" s="350">
        <v>272</v>
      </c>
      <c r="B274" s="351">
        <v>78.88</v>
      </c>
      <c r="C274" s="351">
        <v>97.92</v>
      </c>
      <c r="D274" s="352">
        <v>19.040000000000006</v>
      </c>
      <c r="J274" s="22"/>
    </row>
    <row r="275" spans="1:10" x14ac:dyDescent="0.3">
      <c r="A275" s="350">
        <v>273</v>
      </c>
      <c r="B275" s="351">
        <v>79.169999999999987</v>
      </c>
      <c r="C275" s="351">
        <v>98.28</v>
      </c>
      <c r="D275" s="352">
        <v>19.110000000000014</v>
      </c>
      <c r="J275" s="22"/>
    </row>
    <row r="276" spans="1:10" x14ac:dyDescent="0.3">
      <c r="A276" s="350">
        <v>274</v>
      </c>
      <c r="B276" s="351">
        <v>79.459999999999994</v>
      </c>
      <c r="C276" s="351">
        <v>98.64</v>
      </c>
      <c r="D276" s="352">
        <v>19.180000000000007</v>
      </c>
      <c r="J276" s="22"/>
    </row>
    <row r="277" spans="1:10" x14ac:dyDescent="0.3">
      <c r="A277" s="350">
        <v>275</v>
      </c>
      <c r="B277" s="351">
        <v>79.75</v>
      </c>
      <c r="C277" s="351">
        <v>99</v>
      </c>
      <c r="D277" s="352">
        <v>19.25</v>
      </c>
      <c r="J277" s="22"/>
    </row>
    <row r="278" spans="1:10" x14ac:dyDescent="0.3">
      <c r="A278" s="350">
        <v>276</v>
      </c>
      <c r="B278" s="351">
        <v>80.039999999999992</v>
      </c>
      <c r="C278" s="351">
        <v>99.36</v>
      </c>
      <c r="D278" s="352">
        <v>19.320000000000007</v>
      </c>
      <c r="J278" s="22"/>
    </row>
    <row r="279" spans="1:10" x14ac:dyDescent="0.3">
      <c r="A279" s="350">
        <v>277</v>
      </c>
      <c r="B279" s="351">
        <v>80.33</v>
      </c>
      <c r="C279" s="351">
        <v>99.72</v>
      </c>
      <c r="D279" s="352">
        <v>19.39</v>
      </c>
      <c r="J279" s="22"/>
    </row>
    <row r="280" spans="1:10" x14ac:dyDescent="0.3">
      <c r="A280" s="350">
        <v>278</v>
      </c>
      <c r="B280" s="351">
        <v>80.61999999999999</v>
      </c>
      <c r="C280" s="351">
        <v>100</v>
      </c>
      <c r="D280" s="352">
        <v>19.38000000000001</v>
      </c>
      <c r="J280" s="22"/>
    </row>
    <row r="281" spans="1:10" x14ac:dyDescent="0.3">
      <c r="A281" s="350">
        <v>279</v>
      </c>
      <c r="B281" s="351">
        <v>80.91</v>
      </c>
      <c r="C281" s="351">
        <v>100</v>
      </c>
      <c r="D281" s="352">
        <v>19.090000000000003</v>
      </c>
      <c r="J281" s="22"/>
    </row>
    <row r="282" spans="1:10" x14ac:dyDescent="0.3">
      <c r="A282" s="350">
        <v>280</v>
      </c>
      <c r="B282" s="351">
        <v>81.199999999999989</v>
      </c>
      <c r="C282" s="351">
        <v>100</v>
      </c>
      <c r="D282" s="352">
        <v>18.800000000000011</v>
      </c>
      <c r="J282" s="22"/>
    </row>
    <row r="283" spans="1:10" x14ac:dyDescent="0.3">
      <c r="A283" s="350">
        <v>281</v>
      </c>
      <c r="B283" s="351">
        <v>81.489999999999995</v>
      </c>
      <c r="C283" s="351">
        <v>100</v>
      </c>
      <c r="D283" s="352">
        <v>18.510000000000005</v>
      </c>
      <c r="J283" s="22"/>
    </row>
    <row r="284" spans="1:10" x14ac:dyDescent="0.3">
      <c r="A284" s="350">
        <v>282</v>
      </c>
      <c r="B284" s="351">
        <v>81.78</v>
      </c>
      <c r="C284" s="351">
        <v>100</v>
      </c>
      <c r="D284" s="352">
        <v>18.22</v>
      </c>
      <c r="J284" s="22"/>
    </row>
    <row r="285" spans="1:10" x14ac:dyDescent="0.3">
      <c r="A285" s="350">
        <v>283</v>
      </c>
      <c r="B285" s="351">
        <v>82.07</v>
      </c>
      <c r="C285" s="351">
        <v>100</v>
      </c>
      <c r="D285" s="352">
        <v>17.930000000000007</v>
      </c>
      <c r="J285" s="22"/>
    </row>
    <row r="286" spans="1:10" x14ac:dyDescent="0.3">
      <c r="A286" s="350">
        <v>284</v>
      </c>
      <c r="B286" s="351">
        <v>82.36</v>
      </c>
      <c r="C286" s="351">
        <v>100</v>
      </c>
      <c r="D286" s="352">
        <v>17.64</v>
      </c>
      <c r="J286" s="22"/>
    </row>
    <row r="287" spans="1:10" x14ac:dyDescent="0.3">
      <c r="A287" s="350">
        <v>285</v>
      </c>
      <c r="B287" s="351">
        <v>82.649999999999991</v>
      </c>
      <c r="C287" s="351">
        <v>100</v>
      </c>
      <c r="D287" s="352">
        <v>17.350000000000009</v>
      </c>
      <c r="J287" s="22"/>
    </row>
    <row r="288" spans="1:10" x14ac:dyDescent="0.3">
      <c r="A288" s="350">
        <v>286</v>
      </c>
      <c r="B288" s="351">
        <v>82.94</v>
      </c>
      <c r="C288" s="351">
        <v>100</v>
      </c>
      <c r="D288" s="352">
        <v>17.060000000000002</v>
      </c>
      <c r="J288" s="22"/>
    </row>
    <row r="289" spans="1:10" x14ac:dyDescent="0.3">
      <c r="A289" s="350">
        <v>287</v>
      </c>
      <c r="B289" s="351">
        <v>83.22999999999999</v>
      </c>
      <c r="C289" s="351">
        <v>100</v>
      </c>
      <c r="D289" s="352">
        <v>16.77000000000001</v>
      </c>
      <c r="J289" s="22"/>
    </row>
    <row r="290" spans="1:10" x14ac:dyDescent="0.3">
      <c r="A290" s="350">
        <v>288</v>
      </c>
      <c r="B290" s="351">
        <v>83.52</v>
      </c>
      <c r="C290" s="351">
        <v>100</v>
      </c>
      <c r="D290" s="352">
        <v>16.480000000000004</v>
      </c>
      <c r="J290" s="22"/>
    </row>
    <row r="291" spans="1:10" x14ac:dyDescent="0.3">
      <c r="A291" s="350">
        <v>289</v>
      </c>
      <c r="B291" s="351">
        <v>83.809999999999988</v>
      </c>
      <c r="C291" s="351">
        <v>100</v>
      </c>
      <c r="D291" s="352">
        <v>16.190000000000012</v>
      </c>
      <c r="J291" s="22"/>
    </row>
    <row r="292" spans="1:10" x14ac:dyDescent="0.3">
      <c r="A292" s="350">
        <v>290</v>
      </c>
      <c r="B292" s="351">
        <v>84.1</v>
      </c>
      <c r="C292" s="351">
        <v>100</v>
      </c>
      <c r="D292" s="352">
        <v>15.900000000000006</v>
      </c>
      <c r="J292" s="22"/>
    </row>
    <row r="293" spans="1:10" x14ac:dyDescent="0.3">
      <c r="A293" s="350">
        <v>291</v>
      </c>
      <c r="B293" s="351">
        <v>84.39</v>
      </c>
      <c r="C293" s="351">
        <v>100</v>
      </c>
      <c r="D293" s="352">
        <v>15.61</v>
      </c>
      <c r="J293" s="22"/>
    </row>
    <row r="294" spans="1:10" x14ac:dyDescent="0.3">
      <c r="A294" s="350">
        <v>292</v>
      </c>
      <c r="B294" s="351">
        <v>84.679999999999993</v>
      </c>
      <c r="C294" s="351">
        <v>100</v>
      </c>
      <c r="D294" s="352">
        <v>15.320000000000007</v>
      </c>
      <c r="J294" s="22"/>
    </row>
    <row r="295" spans="1:10" x14ac:dyDescent="0.3">
      <c r="A295" s="350">
        <v>293</v>
      </c>
      <c r="B295" s="351">
        <v>84.97</v>
      </c>
      <c r="C295" s="351">
        <v>100</v>
      </c>
      <c r="D295" s="352">
        <v>15.030000000000001</v>
      </c>
      <c r="J295" s="22"/>
    </row>
    <row r="296" spans="1:10" x14ac:dyDescent="0.3">
      <c r="A296" s="350">
        <v>294</v>
      </c>
      <c r="B296" s="351">
        <v>85.259999999999991</v>
      </c>
      <c r="C296" s="351">
        <v>100</v>
      </c>
      <c r="D296" s="352">
        <v>14.740000000000009</v>
      </c>
      <c r="J296" s="22"/>
    </row>
    <row r="297" spans="1:10" x14ac:dyDescent="0.3">
      <c r="A297" s="350">
        <v>295</v>
      </c>
      <c r="B297" s="351">
        <v>85.55</v>
      </c>
      <c r="C297" s="351">
        <v>100</v>
      </c>
      <c r="D297" s="352">
        <v>14.450000000000003</v>
      </c>
      <c r="J297" s="22"/>
    </row>
    <row r="298" spans="1:10" x14ac:dyDescent="0.3">
      <c r="A298" s="350">
        <v>296</v>
      </c>
      <c r="B298" s="351">
        <v>85.839999999999989</v>
      </c>
      <c r="C298" s="351">
        <v>100</v>
      </c>
      <c r="D298" s="352">
        <v>14.160000000000011</v>
      </c>
      <c r="J298" s="22"/>
    </row>
    <row r="299" spans="1:10" x14ac:dyDescent="0.3">
      <c r="A299" s="350">
        <v>297</v>
      </c>
      <c r="B299" s="351">
        <v>86.13</v>
      </c>
      <c r="C299" s="351">
        <v>100</v>
      </c>
      <c r="D299" s="352">
        <v>13.870000000000005</v>
      </c>
      <c r="J299" s="22"/>
    </row>
    <row r="300" spans="1:10" x14ac:dyDescent="0.3">
      <c r="A300" s="350">
        <v>298</v>
      </c>
      <c r="B300" s="351">
        <v>86.419999999999987</v>
      </c>
      <c r="C300" s="351">
        <v>100</v>
      </c>
      <c r="D300" s="352">
        <v>13.580000000000013</v>
      </c>
      <c r="J300" s="22"/>
    </row>
    <row r="301" spans="1:10" x14ac:dyDescent="0.3">
      <c r="A301" s="350">
        <v>299</v>
      </c>
      <c r="B301" s="351">
        <v>86.71</v>
      </c>
      <c r="C301" s="351">
        <v>100</v>
      </c>
      <c r="D301" s="352">
        <v>13.290000000000006</v>
      </c>
      <c r="J301" s="22"/>
    </row>
    <row r="302" spans="1:10" x14ac:dyDescent="0.3">
      <c r="A302" s="350">
        <v>300</v>
      </c>
      <c r="B302" s="351">
        <v>87</v>
      </c>
      <c r="C302" s="351">
        <v>100</v>
      </c>
      <c r="D302" s="352">
        <v>13</v>
      </c>
      <c r="J302" s="22"/>
    </row>
    <row r="303" spans="1:10" x14ac:dyDescent="0.3">
      <c r="A303" s="350">
        <v>301</v>
      </c>
      <c r="B303" s="351">
        <v>87.289999999999992</v>
      </c>
      <c r="C303" s="351">
        <v>100</v>
      </c>
      <c r="D303" s="352">
        <v>12.710000000000008</v>
      </c>
      <c r="J303" s="22"/>
    </row>
    <row r="304" spans="1:10" x14ac:dyDescent="0.3">
      <c r="A304" s="350">
        <v>302</v>
      </c>
      <c r="B304" s="351">
        <v>87.58</v>
      </c>
      <c r="C304" s="351">
        <v>100</v>
      </c>
      <c r="D304" s="352">
        <v>12.420000000000002</v>
      </c>
      <c r="J304" s="22"/>
    </row>
    <row r="305" spans="1:10" x14ac:dyDescent="0.3">
      <c r="A305" s="350">
        <v>303</v>
      </c>
      <c r="B305" s="351">
        <v>87.86999999999999</v>
      </c>
      <c r="C305" s="351">
        <v>100</v>
      </c>
      <c r="D305" s="352">
        <v>12.13000000000001</v>
      </c>
      <c r="J305" s="22"/>
    </row>
    <row r="306" spans="1:10" x14ac:dyDescent="0.3">
      <c r="A306" s="350">
        <v>304</v>
      </c>
      <c r="B306" s="351">
        <v>88.16</v>
      </c>
      <c r="C306" s="351">
        <v>100</v>
      </c>
      <c r="D306" s="352">
        <v>11.840000000000003</v>
      </c>
      <c r="J306" s="22"/>
    </row>
    <row r="307" spans="1:10" x14ac:dyDescent="0.3">
      <c r="A307" s="350">
        <v>305</v>
      </c>
      <c r="B307" s="351">
        <v>88.449999999999989</v>
      </c>
      <c r="C307" s="351">
        <v>100</v>
      </c>
      <c r="D307" s="352">
        <v>11.550000000000011</v>
      </c>
      <c r="J307" s="22"/>
    </row>
    <row r="308" spans="1:10" x14ac:dyDescent="0.3">
      <c r="A308" s="350">
        <v>306</v>
      </c>
      <c r="B308" s="351">
        <v>88.74</v>
      </c>
      <c r="C308" s="351">
        <v>100</v>
      </c>
      <c r="D308" s="352">
        <v>11.260000000000005</v>
      </c>
      <c r="J308" s="22"/>
    </row>
    <row r="309" spans="1:10" x14ac:dyDescent="0.3">
      <c r="A309" s="350">
        <v>307</v>
      </c>
      <c r="B309" s="351">
        <v>89.029999999999987</v>
      </c>
      <c r="C309" s="351">
        <v>100</v>
      </c>
      <c r="D309" s="352">
        <v>10.970000000000013</v>
      </c>
      <c r="J309" s="22"/>
    </row>
    <row r="310" spans="1:10" x14ac:dyDescent="0.3">
      <c r="A310" s="350">
        <v>308</v>
      </c>
      <c r="B310" s="351">
        <v>89.32</v>
      </c>
      <c r="C310" s="351">
        <v>100</v>
      </c>
      <c r="D310" s="352">
        <v>10.680000000000007</v>
      </c>
      <c r="J310" s="22"/>
    </row>
    <row r="311" spans="1:10" x14ac:dyDescent="0.3">
      <c r="A311" s="350">
        <v>309</v>
      </c>
      <c r="B311" s="351">
        <v>89.61</v>
      </c>
      <c r="C311" s="351">
        <v>100</v>
      </c>
      <c r="D311" s="352">
        <v>10.39</v>
      </c>
      <c r="J311" s="22"/>
    </row>
    <row r="312" spans="1:10" x14ac:dyDescent="0.3">
      <c r="A312" s="350">
        <v>310</v>
      </c>
      <c r="B312" s="351">
        <v>89.899999999999991</v>
      </c>
      <c r="C312" s="351">
        <v>100</v>
      </c>
      <c r="D312" s="352">
        <v>10.100000000000009</v>
      </c>
      <c r="J312" s="22"/>
    </row>
    <row r="313" spans="1:10" x14ac:dyDescent="0.3">
      <c r="A313" s="350">
        <v>311</v>
      </c>
      <c r="B313" s="351">
        <v>90.19</v>
      </c>
      <c r="C313" s="351">
        <v>100</v>
      </c>
      <c r="D313" s="352">
        <v>9.8100000000000023</v>
      </c>
      <c r="J313" s="22"/>
    </row>
    <row r="314" spans="1:10" x14ac:dyDescent="0.3">
      <c r="A314" s="350">
        <v>312</v>
      </c>
      <c r="B314" s="351">
        <v>90.47999999999999</v>
      </c>
      <c r="C314" s="351">
        <v>100</v>
      </c>
      <c r="D314" s="352">
        <v>9.5200000000000102</v>
      </c>
      <c r="J314" s="22"/>
    </row>
    <row r="315" spans="1:10" x14ac:dyDescent="0.3">
      <c r="A315" s="350">
        <v>313</v>
      </c>
      <c r="B315" s="351">
        <v>90.77</v>
      </c>
      <c r="C315" s="351">
        <v>100</v>
      </c>
      <c r="D315" s="352">
        <v>9.230000000000004</v>
      </c>
      <c r="J315" s="22"/>
    </row>
    <row r="316" spans="1:10" x14ac:dyDescent="0.3">
      <c r="A316" s="350">
        <v>314</v>
      </c>
      <c r="B316" s="351">
        <v>91.059999999999988</v>
      </c>
      <c r="C316" s="351">
        <v>100</v>
      </c>
      <c r="D316" s="352">
        <v>8.9400000000000119</v>
      </c>
      <c r="J316" s="22"/>
    </row>
    <row r="317" spans="1:10" x14ac:dyDescent="0.3">
      <c r="A317" s="350">
        <v>315</v>
      </c>
      <c r="B317" s="351">
        <v>91.35</v>
      </c>
      <c r="C317" s="351">
        <v>100</v>
      </c>
      <c r="D317" s="352">
        <v>8.6500000000000057</v>
      </c>
      <c r="J317" s="22"/>
    </row>
    <row r="318" spans="1:10" x14ac:dyDescent="0.3">
      <c r="A318" s="350">
        <v>316</v>
      </c>
      <c r="B318" s="351">
        <v>91.64</v>
      </c>
      <c r="C318" s="351">
        <v>100</v>
      </c>
      <c r="D318" s="352">
        <v>8.36</v>
      </c>
      <c r="J318" s="22"/>
    </row>
    <row r="319" spans="1:10" x14ac:dyDescent="0.3">
      <c r="A319" s="350">
        <v>317</v>
      </c>
      <c r="B319" s="351">
        <v>91.929999999999993</v>
      </c>
      <c r="C319" s="351">
        <v>100</v>
      </c>
      <c r="D319" s="352">
        <v>8.0700000000000074</v>
      </c>
      <c r="J319" s="22"/>
    </row>
    <row r="320" spans="1:10" x14ac:dyDescent="0.3">
      <c r="A320" s="350">
        <v>318</v>
      </c>
      <c r="B320" s="351">
        <v>92.22</v>
      </c>
      <c r="C320" s="351">
        <v>100</v>
      </c>
      <c r="D320" s="352">
        <v>7.7800000000000011</v>
      </c>
      <c r="J320" s="22"/>
    </row>
    <row r="321" spans="1:10" x14ac:dyDescent="0.3">
      <c r="A321" s="350">
        <v>319</v>
      </c>
      <c r="B321" s="351">
        <v>92.509999999999991</v>
      </c>
      <c r="C321" s="351">
        <v>100</v>
      </c>
      <c r="D321" s="352">
        <v>7.4900000000000091</v>
      </c>
      <c r="J321" s="22"/>
    </row>
    <row r="322" spans="1:10" x14ac:dyDescent="0.3">
      <c r="A322" s="350">
        <v>320</v>
      </c>
      <c r="B322" s="351">
        <v>92.8</v>
      </c>
      <c r="C322" s="351">
        <v>100</v>
      </c>
      <c r="D322" s="352">
        <v>7.2000000000000028</v>
      </c>
      <c r="J322" s="22"/>
    </row>
    <row r="323" spans="1:10" x14ac:dyDescent="0.3">
      <c r="A323" s="350">
        <v>321</v>
      </c>
      <c r="B323" s="351">
        <v>93.089999999999989</v>
      </c>
      <c r="C323" s="351">
        <v>100</v>
      </c>
      <c r="D323" s="352">
        <v>6.9100000000000108</v>
      </c>
      <c r="J323" s="22"/>
    </row>
    <row r="324" spans="1:10" x14ac:dyDescent="0.3">
      <c r="A324" s="350">
        <v>322</v>
      </c>
      <c r="B324" s="351">
        <v>93.38</v>
      </c>
      <c r="C324" s="351">
        <v>100</v>
      </c>
      <c r="D324" s="352">
        <v>6.6200000000000045</v>
      </c>
      <c r="J324" s="22"/>
    </row>
    <row r="325" spans="1:10" x14ac:dyDescent="0.3">
      <c r="A325" s="350">
        <v>323</v>
      </c>
      <c r="B325" s="351">
        <v>93.669999999999987</v>
      </c>
      <c r="C325" s="351">
        <v>100</v>
      </c>
      <c r="D325" s="352">
        <v>6.3300000000000125</v>
      </c>
      <c r="J325" s="22"/>
    </row>
    <row r="326" spans="1:10" x14ac:dyDescent="0.3">
      <c r="A326" s="350">
        <v>324</v>
      </c>
      <c r="B326" s="351">
        <v>93.96</v>
      </c>
      <c r="C326" s="351">
        <v>100</v>
      </c>
      <c r="D326" s="352">
        <v>6.0400000000000063</v>
      </c>
      <c r="J326" s="22"/>
    </row>
    <row r="327" spans="1:10" x14ac:dyDescent="0.3">
      <c r="A327" s="350">
        <v>325</v>
      </c>
      <c r="B327" s="351">
        <v>94.25</v>
      </c>
      <c r="C327" s="351">
        <v>100</v>
      </c>
      <c r="D327" s="352">
        <v>5.75</v>
      </c>
      <c r="J327" s="22"/>
    </row>
    <row r="328" spans="1:10" x14ac:dyDescent="0.3">
      <c r="A328" s="350">
        <v>326</v>
      </c>
      <c r="B328" s="351">
        <v>94.539999999999992</v>
      </c>
      <c r="C328" s="351">
        <v>100</v>
      </c>
      <c r="D328" s="352">
        <v>5.460000000000008</v>
      </c>
      <c r="J328" s="22"/>
    </row>
    <row r="329" spans="1:10" x14ac:dyDescent="0.3">
      <c r="A329" s="350">
        <v>327</v>
      </c>
      <c r="B329" s="351">
        <v>94.83</v>
      </c>
      <c r="C329" s="351">
        <v>100</v>
      </c>
      <c r="D329" s="352">
        <v>5.1700000000000017</v>
      </c>
      <c r="J329" s="22"/>
    </row>
    <row r="330" spans="1:10" x14ac:dyDescent="0.3">
      <c r="A330" s="350">
        <v>328</v>
      </c>
      <c r="B330" s="351">
        <v>95.11999999999999</v>
      </c>
      <c r="C330" s="351">
        <v>100</v>
      </c>
      <c r="D330" s="352">
        <v>4.8800000000000097</v>
      </c>
      <c r="J330" s="22"/>
    </row>
    <row r="331" spans="1:10" x14ac:dyDescent="0.3">
      <c r="A331" s="350">
        <v>329</v>
      </c>
      <c r="B331" s="351">
        <v>95.41</v>
      </c>
      <c r="C331" s="351">
        <v>100</v>
      </c>
      <c r="D331" s="352">
        <v>4.5900000000000034</v>
      </c>
      <c r="J331" s="22"/>
    </row>
    <row r="332" spans="1:10" x14ac:dyDescent="0.3">
      <c r="A332" s="350">
        <v>330</v>
      </c>
      <c r="B332" s="351">
        <v>95.699999999999989</v>
      </c>
      <c r="C332" s="351">
        <v>100</v>
      </c>
      <c r="D332" s="352">
        <v>4.3000000000000114</v>
      </c>
      <c r="J332" s="22"/>
    </row>
    <row r="333" spans="1:10" x14ac:dyDescent="0.3">
      <c r="A333" s="350">
        <v>331</v>
      </c>
      <c r="B333" s="351">
        <v>95.99</v>
      </c>
      <c r="C333" s="351">
        <v>100</v>
      </c>
      <c r="D333" s="352">
        <v>4.0100000000000051</v>
      </c>
      <c r="J333" s="22"/>
    </row>
    <row r="334" spans="1:10" x14ac:dyDescent="0.3">
      <c r="A334" s="350">
        <v>332</v>
      </c>
      <c r="B334" s="351">
        <v>96.279999999999987</v>
      </c>
      <c r="C334" s="351">
        <v>100</v>
      </c>
      <c r="D334" s="352">
        <v>3.7200000000000131</v>
      </c>
      <c r="J334" s="22"/>
    </row>
    <row r="335" spans="1:10" x14ac:dyDescent="0.3">
      <c r="A335" s="350">
        <v>333</v>
      </c>
      <c r="B335" s="351">
        <v>96.57</v>
      </c>
      <c r="C335" s="351">
        <v>100</v>
      </c>
      <c r="D335" s="352">
        <v>3.4300000000000068</v>
      </c>
      <c r="J335" s="22"/>
    </row>
    <row r="336" spans="1:10" x14ac:dyDescent="0.3">
      <c r="A336" s="350">
        <v>334</v>
      </c>
      <c r="B336" s="351">
        <v>96.86</v>
      </c>
      <c r="C336" s="351">
        <v>100</v>
      </c>
      <c r="D336" s="352">
        <v>3.1400000000000006</v>
      </c>
      <c r="J336" s="22"/>
    </row>
    <row r="337" spans="1:10" x14ac:dyDescent="0.3">
      <c r="A337" s="350">
        <v>335</v>
      </c>
      <c r="B337" s="351">
        <v>97.149999999999991</v>
      </c>
      <c r="C337" s="351">
        <v>100</v>
      </c>
      <c r="D337" s="352">
        <v>2.8500000000000085</v>
      </c>
      <c r="J337" s="22"/>
    </row>
    <row r="338" spans="1:10" x14ac:dyDescent="0.3">
      <c r="A338" s="350">
        <v>336</v>
      </c>
      <c r="B338" s="351">
        <v>97.44</v>
      </c>
      <c r="C338" s="351">
        <v>100</v>
      </c>
      <c r="D338" s="352">
        <v>2.5600000000000023</v>
      </c>
      <c r="J338" s="22"/>
    </row>
    <row r="339" spans="1:10" x14ac:dyDescent="0.3">
      <c r="A339" s="350">
        <v>337</v>
      </c>
      <c r="B339" s="351">
        <v>97.72999999999999</v>
      </c>
      <c r="C339" s="351">
        <v>100</v>
      </c>
      <c r="D339" s="352">
        <v>2.2700000000000102</v>
      </c>
      <c r="J339" s="22"/>
    </row>
    <row r="340" spans="1:10" x14ac:dyDescent="0.3">
      <c r="A340" s="350">
        <v>338</v>
      </c>
      <c r="B340" s="351">
        <v>98.02</v>
      </c>
      <c r="C340" s="351">
        <v>100</v>
      </c>
      <c r="D340" s="352">
        <v>1.980000000000004</v>
      </c>
      <c r="J340" s="22"/>
    </row>
    <row r="341" spans="1:10" x14ac:dyDescent="0.3">
      <c r="A341" s="350">
        <v>339</v>
      </c>
      <c r="B341" s="351">
        <v>98.309999999999988</v>
      </c>
      <c r="C341" s="351">
        <v>100</v>
      </c>
      <c r="D341" s="352">
        <v>1.6900000000000119</v>
      </c>
      <c r="J341" s="22"/>
    </row>
    <row r="342" spans="1:10" x14ac:dyDescent="0.3">
      <c r="A342" s="350">
        <v>340</v>
      </c>
      <c r="B342" s="351">
        <v>98.6</v>
      </c>
      <c r="C342" s="351">
        <v>100</v>
      </c>
      <c r="D342" s="352">
        <v>1.4000000000000057</v>
      </c>
      <c r="J342" s="22"/>
    </row>
    <row r="343" spans="1:10" x14ac:dyDescent="0.3">
      <c r="A343" s="350">
        <v>341</v>
      </c>
      <c r="B343" s="351">
        <v>98.889999999999986</v>
      </c>
      <c r="C343" s="351">
        <v>100</v>
      </c>
      <c r="D343" s="352">
        <v>1.1100000000000136</v>
      </c>
      <c r="J343" s="22"/>
    </row>
    <row r="344" spans="1:10" x14ac:dyDescent="0.3">
      <c r="A344" s="350">
        <v>342</v>
      </c>
      <c r="B344" s="351">
        <v>99.179999999999993</v>
      </c>
      <c r="C344" s="351">
        <v>100</v>
      </c>
      <c r="D344" s="352">
        <v>0.82000000000000739</v>
      </c>
      <c r="J344" s="22"/>
    </row>
    <row r="345" spans="1:10" x14ac:dyDescent="0.3">
      <c r="A345" s="350">
        <v>343</v>
      </c>
      <c r="B345" s="351">
        <v>99.47</v>
      </c>
      <c r="C345" s="351">
        <v>100</v>
      </c>
      <c r="D345" s="352">
        <v>0.53000000000000114</v>
      </c>
      <c r="J345" s="22"/>
    </row>
    <row r="346" spans="1:10" x14ac:dyDescent="0.3">
      <c r="A346" s="350">
        <v>344</v>
      </c>
      <c r="B346" s="351">
        <v>99.759999999999991</v>
      </c>
      <c r="C346" s="351">
        <v>100</v>
      </c>
      <c r="D346" s="352">
        <v>0.24000000000000909</v>
      </c>
      <c r="J346" s="22"/>
    </row>
    <row r="347" spans="1:10" x14ac:dyDescent="0.3">
      <c r="A347" s="350">
        <v>345</v>
      </c>
      <c r="B347" s="351">
        <v>100</v>
      </c>
      <c r="C347" s="351">
        <v>100</v>
      </c>
      <c r="D347" s="352">
        <v>0</v>
      </c>
      <c r="J347" s="22"/>
    </row>
    <row r="348" spans="1:10" x14ac:dyDescent="0.3">
      <c r="A348" s="350">
        <v>346</v>
      </c>
      <c r="B348" s="351">
        <v>100</v>
      </c>
      <c r="C348" s="351">
        <v>100</v>
      </c>
      <c r="D348" s="352">
        <v>0</v>
      </c>
      <c r="J348" s="22"/>
    </row>
    <row r="349" spans="1:10" x14ac:dyDescent="0.3">
      <c r="A349" s="350">
        <v>347</v>
      </c>
      <c r="B349" s="351">
        <v>100</v>
      </c>
      <c r="C349" s="351">
        <v>100</v>
      </c>
      <c r="D349" s="352">
        <v>0</v>
      </c>
      <c r="J349" s="22"/>
    </row>
    <row r="350" spans="1:10" x14ac:dyDescent="0.3">
      <c r="A350" s="350">
        <v>348</v>
      </c>
      <c r="B350" s="351">
        <v>100</v>
      </c>
      <c r="C350" s="351">
        <v>100</v>
      </c>
      <c r="D350" s="352">
        <v>0</v>
      </c>
      <c r="J350" s="22"/>
    </row>
    <row r="351" spans="1:10" x14ac:dyDescent="0.3">
      <c r="A351" s="350">
        <v>349</v>
      </c>
      <c r="B351" s="351">
        <v>100</v>
      </c>
      <c r="C351" s="351">
        <v>100</v>
      </c>
      <c r="D351" s="352">
        <v>0</v>
      </c>
      <c r="J351" s="22"/>
    </row>
    <row r="352" spans="1:10" x14ac:dyDescent="0.3">
      <c r="A352" s="350">
        <v>350</v>
      </c>
      <c r="B352" s="351">
        <v>100</v>
      </c>
      <c r="C352" s="351">
        <v>100</v>
      </c>
      <c r="D352" s="352">
        <v>0</v>
      </c>
      <c r="J352" s="22"/>
    </row>
    <row r="353" spans="1:10" x14ac:dyDescent="0.3">
      <c r="A353" s="350">
        <v>351</v>
      </c>
      <c r="B353" s="351">
        <v>100</v>
      </c>
      <c r="C353" s="351">
        <v>100</v>
      </c>
      <c r="D353" s="352">
        <v>0</v>
      </c>
      <c r="J353" s="22"/>
    </row>
    <row r="354" spans="1:10" x14ac:dyDescent="0.3">
      <c r="A354" s="350">
        <v>352</v>
      </c>
      <c r="B354" s="351">
        <v>100</v>
      </c>
      <c r="C354" s="351">
        <v>100</v>
      </c>
      <c r="D354" s="352">
        <v>0</v>
      </c>
      <c r="J354" s="22"/>
    </row>
    <row r="355" spans="1:10" x14ac:dyDescent="0.3">
      <c r="A355" s="350">
        <v>353</v>
      </c>
      <c r="B355" s="351">
        <v>100</v>
      </c>
      <c r="C355" s="351">
        <v>100</v>
      </c>
      <c r="D355" s="352">
        <v>0</v>
      </c>
      <c r="J355" s="22"/>
    </row>
    <row r="356" spans="1:10" x14ac:dyDescent="0.3">
      <c r="A356" s="350">
        <v>354</v>
      </c>
      <c r="B356" s="351">
        <v>100</v>
      </c>
      <c r="C356" s="351">
        <v>100</v>
      </c>
      <c r="D356" s="352">
        <v>0</v>
      </c>
      <c r="J356" s="22"/>
    </row>
    <row r="357" spans="1:10" x14ac:dyDescent="0.3">
      <c r="A357" s="350">
        <v>355</v>
      </c>
      <c r="B357" s="351">
        <v>100</v>
      </c>
      <c r="C357" s="351">
        <v>100</v>
      </c>
      <c r="D357" s="352">
        <v>0</v>
      </c>
      <c r="J357" s="22"/>
    </row>
    <row r="358" spans="1:10" x14ac:dyDescent="0.3">
      <c r="A358" s="350">
        <v>356</v>
      </c>
      <c r="B358" s="351">
        <v>100</v>
      </c>
      <c r="C358" s="351">
        <v>100</v>
      </c>
      <c r="D358" s="352">
        <v>0</v>
      </c>
      <c r="J358" s="22"/>
    </row>
    <row r="359" spans="1:10" x14ac:dyDescent="0.3">
      <c r="A359" s="350">
        <v>357</v>
      </c>
      <c r="B359" s="351">
        <v>100</v>
      </c>
      <c r="C359" s="351">
        <v>100</v>
      </c>
      <c r="D359" s="352">
        <v>0</v>
      </c>
      <c r="J359" s="22"/>
    </row>
    <row r="360" spans="1:10" x14ac:dyDescent="0.3">
      <c r="A360" s="350">
        <v>358</v>
      </c>
      <c r="B360" s="351">
        <v>100</v>
      </c>
      <c r="C360" s="351">
        <v>100</v>
      </c>
      <c r="D360" s="352">
        <v>0</v>
      </c>
      <c r="J360" s="22"/>
    </row>
    <row r="361" spans="1:10" x14ac:dyDescent="0.3">
      <c r="A361" s="350">
        <v>359</v>
      </c>
      <c r="B361" s="351">
        <v>100</v>
      </c>
      <c r="C361" s="351">
        <v>100</v>
      </c>
      <c r="D361" s="352">
        <v>0</v>
      </c>
      <c r="J361" s="22"/>
    </row>
    <row r="362" spans="1:10" x14ac:dyDescent="0.3">
      <c r="A362" s="350">
        <v>360</v>
      </c>
      <c r="B362" s="351">
        <v>100</v>
      </c>
      <c r="C362" s="351">
        <v>100</v>
      </c>
      <c r="D362" s="352">
        <v>0</v>
      </c>
      <c r="J362" s="22"/>
    </row>
    <row r="363" spans="1:10" x14ac:dyDescent="0.3">
      <c r="A363" s="350">
        <v>361</v>
      </c>
      <c r="B363" s="351">
        <v>100</v>
      </c>
      <c r="C363" s="351">
        <v>100</v>
      </c>
      <c r="D363" s="352">
        <v>0</v>
      </c>
      <c r="J363" s="22"/>
    </row>
    <row r="364" spans="1:10" x14ac:dyDescent="0.3">
      <c r="A364" s="350">
        <v>362</v>
      </c>
      <c r="B364" s="351">
        <v>100</v>
      </c>
      <c r="C364" s="351">
        <v>100</v>
      </c>
      <c r="D364" s="352">
        <v>0</v>
      </c>
      <c r="J364" s="22"/>
    </row>
    <row r="365" spans="1:10" x14ac:dyDescent="0.3">
      <c r="A365" s="350">
        <v>363</v>
      </c>
      <c r="B365" s="351">
        <v>100</v>
      </c>
      <c r="C365" s="351">
        <v>100</v>
      </c>
      <c r="D365" s="352">
        <v>0</v>
      </c>
      <c r="J365" s="22"/>
    </row>
    <row r="366" spans="1:10" x14ac:dyDescent="0.3">
      <c r="A366" s="350">
        <v>364</v>
      </c>
      <c r="B366" s="351">
        <v>100</v>
      </c>
      <c r="C366" s="351">
        <v>100</v>
      </c>
      <c r="D366" s="352">
        <v>0</v>
      </c>
      <c r="J366" s="22"/>
    </row>
    <row r="367" spans="1:10" x14ac:dyDescent="0.3">
      <c r="A367" s="350">
        <v>365</v>
      </c>
      <c r="B367" s="351">
        <v>100</v>
      </c>
      <c r="C367" s="351">
        <v>100</v>
      </c>
      <c r="D367" s="352">
        <v>0</v>
      </c>
      <c r="J367" s="22"/>
    </row>
    <row r="368" spans="1:10" x14ac:dyDescent="0.3">
      <c r="A368" s="350">
        <v>366</v>
      </c>
      <c r="B368" s="351">
        <v>100</v>
      </c>
      <c r="C368" s="351">
        <v>100</v>
      </c>
      <c r="D368" s="352">
        <v>0</v>
      </c>
      <c r="J368" s="22"/>
    </row>
    <row r="369" spans="1:10" x14ac:dyDescent="0.3">
      <c r="A369" s="350">
        <v>367</v>
      </c>
      <c r="B369" s="351">
        <v>100</v>
      </c>
      <c r="C369" s="351">
        <v>100</v>
      </c>
      <c r="D369" s="352">
        <v>0</v>
      </c>
      <c r="J369" s="22"/>
    </row>
    <row r="370" spans="1:10" x14ac:dyDescent="0.3">
      <c r="A370" s="350">
        <v>368</v>
      </c>
      <c r="B370" s="351">
        <v>100</v>
      </c>
      <c r="C370" s="351">
        <v>100</v>
      </c>
      <c r="D370" s="352">
        <v>0</v>
      </c>
      <c r="J370" s="22"/>
    </row>
    <row r="371" spans="1:10" x14ac:dyDescent="0.3">
      <c r="A371" s="350">
        <v>369</v>
      </c>
      <c r="B371" s="351">
        <v>100</v>
      </c>
      <c r="C371" s="351">
        <v>100</v>
      </c>
      <c r="D371" s="352">
        <v>0</v>
      </c>
      <c r="J371" s="22"/>
    </row>
    <row r="372" spans="1:10" x14ac:dyDescent="0.3">
      <c r="A372" s="350">
        <v>370</v>
      </c>
      <c r="B372" s="351">
        <v>100</v>
      </c>
      <c r="C372" s="351">
        <v>100</v>
      </c>
      <c r="D372" s="352">
        <v>0</v>
      </c>
      <c r="J372" s="22"/>
    </row>
    <row r="373" spans="1:10" x14ac:dyDescent="0.3">
      <c r="A373" s="350">
        <v>371</v>
      </c>
      <c r="B373" s="351">
        <v>100</v>
      </c>
      <c r="C373" s="351">
        <v>100</v>
      </c>
      <c r="D373" s="352">
        <v>0</v>
      </c>
      <c r="J373" s="22"/>
    </row>
    <row r="374" spans="1:10" x14ac:dyDescent="0.3">
      <c r="A374" s="350">
        <v>372</v>
      </c>
      <c r="B374" s="351">
        <v>100</v>
      </c>
      <c r="C374" s="351">
        <v>100</v>
      </c>
      <c r="D374" s="352">
        <v>0</v>
      </c>
      <c r="J374" s="22"/>
    </row>
    <row r="375" spans="1:10" x14ac:dyDescent="0.3">
      <c r="A375" s="350">
        <v>373</v>
      </c>
      <c r="B375" s="351">
        <v>100</v>
      </c>
      <c r="C375" s="351">
        <v>100</v>
      </c>
      <c r="D375" s="352">
        <v>0</v>
      </c>
      <c r="J375" s="22"/>
    </row>
    <row r="376" spans="1:10" x14ac:dyDescent="0.3">
      <c r="A376" s="350">
        <v>374</v>
      </c>
      <c r="B376" s="351">
        <v>100</v>
      </c>
      <c r="C376" s="351">
        <v>100</v>
      </c>
      <c r="D376" s="352">
        <v>0</v>
      </c>
      <c r="J376" s="22"/>
    </row>
    <row r="377" spans="1:10" x14ac:dyDescent="0.3">
      <c r="A377" s="350">
        <v>375</v>
      </c>
      <c r="B377" s="351">
        <v>100</v>
      </c>
      <c r="C377" s="351">
        <v>100</v>
      </c>
      <c r="D377" s="352">
        <v>0</v>
      </c>
      <c r="J377" s="22"/>
    </row>
    <row r="378" spans="1:10" x14ac:dyDescent="0.3">
      <c r="A378" s="350">
        <v>376</v>
      </c>
      <c r="B378" s="351">
        <v>100</v>
      </c>
      <c r="C378" s="351">
        <v>100</v>
      </c>
      <c r="D378" s="352">
        <v>0</v>
      </c>
      <c r="J378" s="22"/>
    </row>
    <row r="379" spans="1:10" x14ac:dyDescent="0.3">
      <c r="A379" s="350">
        <v>377</v>
      </c>
      <c r="B379" s="351">
        <v>100</v>
      </c>
      <c r="C379" s="351">
        <v>100</v>
      </c>
      <c r="D379" s="352">
        <v>0</v>
      </c>
      <c r="J379" s="22"/>
    </row>
    <row r="380" spans="1:10" x14ac:dyDescent="0.3">
      <c r="A380" s="350">
        <v>378</v>
      </c>
      <c r="B380" s="351">
        <v>100</v>
      </c>
      <c r="C380" s="351">
        <v>100</v>
      </c>
      <c r="D380" s="352">
        <v>0</v>
      </c>
      <c r="J380" s="22"/>
    </row>
    <row r="381" spans="1:10" x14ac:dyDescent="0.3">
      <c r="A381" s="350">
        <v>379</v>
      </c>
      <c r="B381" s="351">
        <v>100</v>
      </c>
      <c r="C381" s="351">
        <v>100</v>
      </c>
      <c r="D381" s="352">
        <v>0</v>
      </c>
      <c r="J381" s="22"/>
    </row>
    <row r="382" spans="1:10" x14ac:dyDescent="0.3">
      <c r="A382" s="350">
        <v>380</v>
      </c>
      <c r="B382" s="351">
        <v>100</v>
      </c>
      <c r="C382" s="351">
        <v>100</v>
      </c>
      <c r="D382" s="352">
        <v>0</v>
      </c>
      <c r="J382" s="22"/>
    </row>
    <row r="383" spans="1:10" x14ac:dyDescent="0.3">
      <c r="A383" s="350">
        <v>381</v>
      </c>
      <c r="B383" s="351">
        <v>100</v>
      </c>
      <c r="C383" s="351">
        <v>100</v>
      </c>
      <c r="D383" s="352">
        <v>0</v>
      </c>
      <c r="J383" s="22"/>
    </row>
    <row r="384" spans="1:10" x14ac:dyDescent="0.3">
      <c r="A384" s="350">
        <v>382</v>
      </c>
      <c r="B384" s="351">
        <v>100</v>
      </c>
      <c r="C384" s="351">
        <v>100</v>
      </c>
      <c r="D384" s="352">
        <v>0</v>
      </c>
      <c r="J384" s="22"/>
    </row>
    <row r="385" spans="1:10" x14ac:dyDescent="0.3">
      <c r="A385" s="350">
        <v>383</v>
      </c>
      <c r="B385" s="351">
        <v>100</v>
      </c>
      <c r="C385" s="351">
        <v>100</v>
      </c>
      <c r="D385" s="352">
        <v>0</v>
      </c>
      <c r="J385" s="22"/>
    </row>
    <row r="386" spans="1:10" x14ac:dyDescent="0.3">
      <c r="A386" s="350">
        <v>384</v>
      </c>
      <c r="B386" s="351">
        <v>100</v>
      </c>
      <c r="C386" s="351">
        <v>100</v>
      </c>
      <c r="D386" s="352">
        <v>0</v>
      </c>
      <c r="J386" s="22"/>
    </row>
    <row r="387" spans="1:10" x14ac:dyDescent="0.3">
      <c r="A387" s="350">
        <v>385</v>
      </c>
      <c r="B387" s="351">
        <v>100</v>
      </c>
      <c r="C387" s="351">
        <v>100</v>
      </c>
      <c r="D387" s="352">
        <v>0</v>
      </c>
      <c r="J387" s="22"/>
    </row>
    <row r="388" spans="1:10" x14ac:dyDescent="0.3">
      <c r="A388" s="350">
        <v>386</v>
      </c>
      <c r="B388" s="351">
        <v>100</v>
      </c>
      <c r="C388" s="351">
        <v>100</v>
      </c>
      <c r="D388" s="352">
        <v>0</v>
      </c>
      <c r="J388" s="22"/>
    </row>
    <row r="389" spans="1:10" x14ac:dyDescent="0.3">
      <c r="A389" s="350">
        <v>387</v>
      </c>
      <c r="B389" s="351">
        <v>100</v>
      </c>
      <c r="C389" s="351">
        <v>100</v>
      </c>
      <c r="D389" s="352">
        <v>0</v>
      </c>
      <c r="J389" s="22"/>
    </row>
    <row r="390" spans="1:10" x14ac:dyDescent="0.3">
      <c r="A390" s="350">
        <v>388</v>
      </c>
      <c r="B390" s="351">
        <v>100</v>
      </c>
      <c r="C390" s="351">
        <v>100</v>
      </c>
      <c r="D390" s="352">
        <v>0</v>
      </c>
      <c r="J390" s="22"/>
    </row>
    <row r="391" spans="1:10" x14ac:dyDescent="0.3">
      <c r="A391" s="350">
        <v>389</v>
      </c>
      <c r="B391" s="351">
        <v>100</v>
      </c>
      <c r="C391" s="351">
        <v>100</v>
      </c>
      <c r="D391" s="352">
        <v>0</v>
      </c>
      <c r="J391" s="22"/>
    </row>
    <row r="392" spans="1:10" x14ac:dyDescent="0.3">
      <c r="A392" s="350">
        <v>390</v>
      </c>
      <c r="B392" s="351">
        <v>100</v>
      </c>
      <c r="C392" s="351">
        <v>100</v>
      </c>
      <c r="D392" s="352">
        <v>0</v>
      </c>
      <c r="J392" s="22"/>
    </row>
    <row r="393" spans="1:10" x14ac:dyDescent="0.3">
      <c r="A393" s="350">
        <v>391</v>
      </c>
      <c r="B393" s="351">
        <v>100</v>
      </c>
      <c r="C393" s="351">
        <v>100</v>
      </c>
      <c r="D393" s="352">
        <v>0</v>
      </c>
      <c r="J393" s="22"/>
    </row>
    <row r="394" spans="1:10" x14ac:dyDescent="0.3">
      <c r="A394" s="350">
        <v>392</v>
      </c>
      <c r="B394" s="351">
        <v>100</v>
      </c>
      <c r="C394" s="351">
        <v>100</v>
      </c>
      <c r="D394" s="352">
        <v>0</v>
      </c>
      <c r="J394" s="22"/>
    </row>
    <row r="395" spans="1:10" x14ac:dyDescent="0.3">
      <c r="A395" s="350">
        <v>393</v>
      </c>
      <c r="B395" s="351">
        <v>100</v>
      </c>
      <c r="C395" s="351">
        <v>100</v>
      </c>
      <c r="D395" s="352">
        <v>0</v>
      </c>
      <c r="J395" s="22"/>
    </row>
    <row r="396" spans="1:10" x14ac:dyDescent="0.3">
      <c r="A396" s="350">
        <v>394</v>
      </c>
      <c r="B396" s="351">
        <v>100</v>
      </c>
      <c r="C396" s="351">
        <v>100</v>
      </c>
      <c r="D396" s="352">
        <v>0</v>
      </c>
      <c r="J396" s="22"/>
    </row>
    <row r="397" spans="1:10" x14ac:dyDescent="0.3">
      <c r="A397" s="350">
        <v>395</v>
      </c>
      <c r="B397" s="351">
        <v>100</v>
      </c>
      <c r="C397" s="351">
        <v>100</v>
      </c>
      <c r="D397" s="352">
        <v>0</v>
      </c>
      <c r="J397" s="22"/>
    </row>
    <row r="398" spans="1:10" x14ac:dyDescent="0.3">
      <c r="A398" s="350">
        <v>396</v>
      </c>
      <c r="B398" s="351">
        <v>100</v>
      </c>
      <c r="C398" s="351">
        <v>100</v>
      </c>
      <c r="D398" s="352">
        <v>0</v>
      </c>
      <c r="J398" s="22"/>
    </row>
    <row r="399" spans="1:10" x14ac:dyDescent="0.3">
      <c r="A399" s="350">
        <v>397</v>
      </c>
      <c r="B399" s="351">
        <v>100</v>
      </c>
      <c r="C399" s="351">
        <v>100</v>
      </c>
      <c r="D399" s="352">
        <v>0</v>
      </c>
      <c r="J399" s="22"/>
    </row>
    <row r="400" spans="1:10" x14ac:dyDescent="0.3">
      <c r="A400" s="350">
        <v>398</v>
      </c>
      <c r="B400" s="351">
        <v>100</v>
      </c>
      <c r="C400" s="351">
        <v>100</v>
      </c>
      <c r="D400" s="352">
        <v>0</v>
      </c>
      <c r="J400" s="22"/>
    </row>
    <row r="401" spans="1:10" x14ac:dyDescent="0.3">
      <c r="A401" s="350">
        <v>399</v>
      </c>
      <c r="B401" s="351">
        <v>100</v>
      </c>
      <c r="C401" s="351">
        <v>100</v>
      </c>
      <c r="D401" s="352">
        <v>0</v>
      </c>
      <c r="J401" s="22"/>
    </row>
    <row r="402" spans="1:10" x14ac:dyDescent="0.3">
      <c r="A402" s="350">
        <v>400</v>
      </c>
      <c r="B402" s="351">
        <v>100</v>
      </c>
      <c r="C402" s="351">
        <v>100</v>
      </c>
      <c r="D402" s="352">
        <v>0</v>
      </c>
      <c r="J402" s="22"/>
    </row>
    <row r="403" spans="1:10" x14ac:dyDescent="0.3">
      <c r="A403" s="350">
        <v>401</v>
      </c>
      <c r="B403" s="351">
        <v>100</v>
      </c>
      <c r="C403" s="351">
        <v>100</v>
      </c>
      <c r="D403" s="352">
        <v>0</v>
      </c>
      <c r="J403" s="22"/>
    </row>
    <row r="404" spans="1:10" x14ac:dyDescent="0.3">
      <c r="A404" s="350">
        <v>402</v>
      </c>
      <c r="B404" s="351">
        <v>100</v>
      </c>
      <c r="C404" s="351">
        <v>100</v>
      </c>
      <c r="D404" s="352">
        <v>0</v>
      </c>
      <c r="J404" s="22"/>
    </row>
    <row r="405" spans="1:10" x14ac:dyDescent="0.3">
      <c r="A405" s="350">
        <v>403</v>
      </c>
      <c r="B405" s="351">
        <v>100</v>
      </c>
      <c r="C405" s="351">
        <v>100</v>
      </c>
      <c r="D405" s="352">
        <v>0</v>
      </c>
      <c r="J405" s="22"/>
    </row>
    <row r="406" spans="1:10" x14ac:dyDescent="0.3">
      <c r="A406" s="350">
        <v>404</v>
      </c>
      <c r="B406" s="351">
        <v>100</v>
      </c>
      <c r="C406" s="351">
        <v>100</v>
      </c>
      <c r="D406" s="352">
        <v>0</v>
      </c>
      <c r="J406" s="22"/>
    </row>
    <row r="407" spans="1:10" x14ac:dyDescent="0.3">
      <c r="A407" s="350">
        <v>405</v>
      </c>
      <c r="B407" s="351">
        <v>100</v>
      </c>
      <c r="C407" s="351">
        <v>100</v>
      </c>
      <c r="D407" s="352">
        <v>0</v>
      </c>
      <c r="J407" s="22"/>
    </row>
    <row r="408" spans="1:10" x14ac:dyDescent="0.3">
      <c r="A408" s="350">
        <v>406</v>
      </c>
      <c r="B408" s="351">
        <v>100</v>
      </c>
      <c r="C408" s="351">
        <v>100</v>
      </c>
      <c r="D408" s="352">
        <v>0</v>
      </c>
      <c r="J408" s="22"/>
    </row>
    <row r="409" spans="1:10" x14ac:dyDescent="0.3">
      <c r="A409" s="350">
        <v>407</v>
      </c>
      <c r="B409" s="351">
        <v>100</v>
      </c>
      <c r="C409" s="351">
        <v>100</v>
      </c>
      <c r="D409" s="352">
        <v>0</v>
      </c>
      <c r="J409" s="22"/>
    </row>
    <row r="410" spans="1:10" x14ac:dyDescent="0.3">
      <c r="A410" s="350">
        <v>408</v>
      </c>
      <c r="B410" s="351">
        <v>100</v>
      </c>
      <c r="C410" s="351">
        <v>100</v>
      </c>
      <c r="D410" s="352">
        <v>0</v>
      </c>
      <c r="J410" s="22"/>
    </row>
    <row r="411" spans="1:10" x14ac:dyDescent="0.3">
      <c r="A411" s="350">
        <v>409</v>
      </c>
      <c r="B411" s="351">
        <v>100</v>
      </c>
      <c r="C411" s="351">
        <v>100</v>
      </c>
      <c r="D411" s="352">
        <v>0</v>
      </c>
      <c r="J411" s="22"/>
    </row>
    <row r="412" spans="1:10" x14ac:dyDescent="0.3">
      <c r="A412" s="350">
        <v>410</v>
      </c>
      <c r="B412" s="351">
        <v>100</v>
      </c>
      <c r="C412" s="351">
        <v>100</v>
      </c>
      <c r="D412" s="352">
        <v>0</v>
      </c>
      <c r="J412" s="22"/>
    </row>
    <row r="413" spans="1:10" x14ac:dyDescent="0.3">
      <c r="A413" s="350">
        <v>411</v>
      </c>
      <c r="B413" s="351">
        <v>100</v>
      </c>
      <c r="C413" s="351">
        <v>100</v>
      </c>
      <c r="D413" s="352">
        <v>0</v>
      </c>
      <c r="J413" s="22"/>
    </row>
    <row r="414" spans="1:10" x14ac:dyDescent="0.3">
      <c r="A414" s="350">
        <v>412</v>
      </c>
      <c r="B414" s="351">
        <v>100</v>
      </c>
      <c r="C414" s="351">
        <v>100</v>
      </c>
      <c r="D414" s="352">
        <v>0</v>
      </c>
      <c r="J414" s="22"/>
    </row>
    <row r="415" spans="1:10" x14ac:dyDescent="0.3">
      <c r="A415" s="350">
        <v>413</v>
      </c>
      <c r="B415" s="351">
        <v>100</v>
      </c>
      <c r="C415" s="351">
        <v>100</v>
      </c>
      <c r="D415" s="352">
        <v>0</v>
      </c>
      <c r="J415" s="22"/>
    </row>
    <row r="416" spans="1:10" x14ac:dyDescent="0.3">
      <c r="A416" s="350">
        <v>414</v>
      </c>
      <c r="B416" s="351">
        <v>100</v>
      </c>
      <c r="C416" s="351">
        <v>100</v>
      </c>
      <c r="D416" s="352">
        <v>0</v>
      </c>
      <c r="J416" s="22"/>
    </row>
    <row r="417" spans="1:10" x14ac:dyDescent="0.3">
      <c r="A417" s="350">
        <v>415</v>
      </c>
      <c r="B417" s="351">
        <v>100</v>
      </c>
      <c r="C417" s="351">
        <v>100</v>
      </c>
      <c r="D417" s="352">
        <v>0</v>
      </c>
      <c r="J417" s="22"/>
    </row>
    <row r="418" spans="1:10" x14ac:dyDescent="0.3">
      <c r="A418" s="350">
        <v>416</v>
      </c>
      <c r="B418" s="351">
        <v>100</v>
      </c>
      <c r="C418" s="351">
        <v>100</v>
      </c>
      <c r="D418" s="352">
        <v>0</v>
      </c>
      <c r="J418" s="22"/>
    </row>
    <row r="419" spans="1:10" x14ac:dyDescent="0.3">
      <c r="A419" s="350">
        <v>417</v>
      </c>
      <c r="B419" s="351">
        <v>100</v>
      </c>
      <c r="C419" s="351">
        <v>100</v>
      </c>
      <c r="D419" s="352">
        <v>0</v>
      </c>
      <c r="J419" s="22"/>
    </row>
    <row r="420" spans="1:10" x14ac:dyDescent="0.3">
      <c r="A420" s="350">
        <v>418</v>
      </c>
      <c r="B420" s="351">
        <v>100</v>
      </c>
      <c r="C420" s="351">
        <v>100</v>
      </c>
      <c r="D420" s="352">
        <v>0</v>
      </c>
      <c r="J420" s="22"/>
    </row>
    <row r="421" spans="1:10" x14ac:dyDescent="0.3">
      <c r="A421" s="350">
        <v>419</v>
      </c>
      <c r="B421" s="351">
        <v>100</v>
      </c>
      <c r="C421" s="351">
        <v>100</v>
      </c>
      <c r="D421" s="352">
        <v>0</v>
      </c>
      <c r="J421" s="22"/>
    </row>
    <row r="422" spans="1:10" x14ac:dyDescent="0.3">
      <c r="A422" s="350">
        <v>420</v>
      </c>
      <c r="B422" s="351">
        <v>100</v>
      </c>
      <c r="C422" s="351">
        <v>100</v>
      </c>
      <c r="D422" s="352">
        <v>0</v>
      </c>
      <c r="J422" s="22"/>
    </row>
    <row r="423" spans="1:10" x14ac:dyDescent="0.3">
      <c r="A423" s="350">
        <v>421</v>
      </c>
      <c r="B423" s="351">
        <v>100</v>
      </c>
      <c r="C423" s="351">
        <v>100</v>
      </c>
      <c r="D423" s="352">
        <v>0</v>
      </c>
      <c r="J423" s="22"/>
    </row>
    <row r="424" spans="1:10" x14ac:dyDescent="0.3">
      <c r="A424" s="350">
        <v>422</v>
      </c>
      <c r="B424" s="351">
        <v>100</v>
      </c>
      <c r="C424" s="351">
        <v>100</v>
      </c>
      <c r="D424" s="352">
        <v>0</v>
      </c>
      <c r="J424" s="22"/>
    </row>
    <row r="425" spans="1:10" x14ac:dyDescent="0.3">
      <c r="A425" s="350">
        <v>423</v>
      </c>
      <c r="B425" s="351">
        <v>100</v>
      </c>
      <c r="C425" s="351">
        <v>100</v>
      </c>
      <c r="D425" s="352">
        <v>0</v>
      </c>
      <c r="J425" s="22"/>
    </row>
    <row r="426" spans="1:10" x14ac:dyDescent="0.3">
      <c r="A426" s="350">
        <v>424</v>
      </c>
      <c r="B426" s="351">
        <v>100</v>
      </c>
      <c r="C426" s="351">
        <v>100</v>
      </c>
      <c r="D426" s="352">
        <v>0</v>
      </c>
      <c r="J426" s="22"/>
    </row>
    <row r="427" spans="1:10" x14ac:dyDescent="0.3">
      <c r="A427" s="350">
        <v>425</v>
      </c>
      <c r="B427" s="351">
        <v>100</v>
      </c>
      <c r="C427" s="351">
        <v>100</v>
      </c>
      <c r="D427" s="352">
        <v>0</v>
      </c>
      <c r="J427" s="22"/>
    </row>
    <row r="428" spans="1:10" x14ac:dyDescent="0.3">
      <c r="A428" s="350">
        <v>426</v>
      </c>
      <c r="B428" s="351">
        <v>100</v>
      </c>
      <c r="C428" s="351">
        <v>100</v>
      </c>
      <c r="D428" s="352">
        <v>0</v>
      </c>
      <c r="J428" s="22"/>
    </row>
    <row r="429" spans="1:10" x14ac:dyDescent="0.3">
      <c r="A429" s="350">
        <v>427</v>
      </c>
      <c r="B429" s="351">
        <v>100</v>
      </c>
      <c r="C429" s="351">
        <v>100</v>
      </c>
      <c r="D429" s="352">
        <v>0</v>
      </c>
      <c r="J429" s="22"/>
    </row>
    <row r="430" spans="1:10" x14ac:dyDescent="0.3">
      <c r="A430" s="350">
        <v>428</v>
      </c>
      <c r="B430" s="351">
        <v>100</v>
      </c>
      <c r="C430" s="351">
        <v>100</v>
      </c>
      <c r="D430" s="352">
        <v>0</v>
      </c>
      <c r="J430" s="22"/>
    </row>
    <row r="431" spans="1:10" x14ac:dyDescent="0.3">
      <c r="A431" s="350">
        <v>429</v>
      </c>
      <c r="B431" s="351">
        <v>100</v>
      </c>
      <c r="C431" s="351">
        <v>100</v>
      </c>
      <c r="D431" s="352">
        <v>0</v>
      </c>
      <c r="J431" s="22"/>
    </row>
    <row r="432" spans="1:10" x14ac:dyDescent="0.3">
      <c r="A432" s="350">
        <v>430</v>
      </c>
      <c r="B432" s="351">
        <v>100</v>
      </c>
      <c r="C432" s="351">
        <v>100</v>
      </c>
      <c r="D432" s="352">
        <v>0</v>
      </c>
      <c r="J432" s="22"/>
    </row>
    <row r="433" spans="1:10" x14ac:dyDescent="0.3">
      <c r="A433" s="350">
        <v>431</v>
      </c>
      <c r="B433" s="351">
        <v>100</v>
      </c>
      <c r="C433" s="351">
        <v>100</v>
      </c>
      <c r="D433" s="352">
        <v>0</v>
      </c>
      <c r="J433" s="22"/>
    </row>
    <row r="434" spans="1:10" x14ac:dyDescent="0.3">
      <c r="A434" s="350">
        <v>432</v>
      </c>
      <c r="B434" s="351">
        <v>100</v>
      </c>
      <c r="C434" s="351">
        <v>100</v>
      </c>
      <c r="D434" s="352">
        <v>0</v>
      </c>
      <c r="J434" s="22"/>
    </row>
    <row r="435" spans="1:10" x14ac:dyDescent="0.3">
      <c r="A435" s="350">
        <v>433</v>
      </c>
      <c r="B435" s="351">
        <v>100</v>
      </c>
      <c r="C435" s="351">
        <v>100</v>
      </c>
      <c r="D435" s="352">
        <v>0</v>
      </c>
      <c r="J435" s="22"/>
    </row>
    <row r="436" spans="1:10" x14ac:dyDescent="0.3">
      <c r="A436" s="350">
        <v>434</v>
      </c>
      <c r="B436" s="351">
        <v>100</v>
      </c>
      <c r="C436" s="351">
        <v>100</v>
      </c>
      <c r="D436" s="352">
        <v>0</v>
      </c>
      <c r="J436" s="22"/>
    </row>
    <row r="437" spans="1:10" x14ac:dyDescent="0.3">
      <c r="A437" s="350">
        <v>435</v>
      </c>
      <c r="B437" s="351">
        <v>100</v>
      </c>
      <c r="C437" s="351">
        <v>100</v>
      </c>
      <c r="D437" s="352">
        <v>0</v>
      </c>
      <c r="J437" s="22"/>
    </row>
    <row r="438" spans="1:10" x14ac:dyDescent="0.3">
      <c r="A438" s="350">
        <v>436</v>
      </c>
      <c r="B438" s="351">
        <v>100</v>
      </c>
      <c r="C438" s="351">
        <v>100</v>
      </c>
      <c r="D438" s="352">
        <v>0</v>
      </c>
      <c r="J438" s="22"/>
    </row>
    <row r="439" spans="1:10" x14ac:dyDescent="0.3">
      <c r="A439" s="350">
        <v>437</v>
      </c>
      <c r="B439" s="351">
        <v>100</v>
      </c>
      <c r="C439" s="351">
        <v>100</v>
      </c>
      <c r="D439" s="352">
        <v>0</v>
      </c>
      <c r="J439" s="22"/>
    </row>
    <row r="440" spans="1:10" x14ac:dyDescent="0.3">
      <c r="A440" s="350">
        <v>438</v>
      </c>
      <c r="B440" s="351">
        <v>100</v>
      </c>
      <c r="C440" s="351">
        <v>100</v>
      </c>
      <c r="D440" s="352">
        <v>0</v>
      </c>
      <c r="J440" s="22"/>
    </row>
    <row r="441" spans="1:10" x14ac:dyDescent="0.3">
      <c r="A441" s="350">
        <v>439</v>
      </c>
      <c r="B441" s="351">
        <v>100</v>
      </c>
      <c r="C441" s="351">
        <v>100</v>
      </c>
      <c r="D441" s="352">
        <v>0</v>
      </c>
      <c r="J441" s="22"/>
    </row>
    <row r="442" spans="1:10" x14ac:dyDescent="0.3">
      <c r="A442" s="350">
        <v>440</v>
      </c>
      <c r="B442" s="351">
        <v>100</v>
      </c>
      <c r="C442" s="351">
        <v>100</v>
      </c>
      <c r="D442" s="352">
        <v>0</v>
      </c>
      <c r="J442" s="22"/>
    </row>
    <row r="443" spans="1:10" x14ac:dyDescent="0.3">
      <c r="A443" s="350">
        <v>441</v>
      </c>
      <c r="B443" s="351">
        <v>100</v>
      </c>
      <c r="C443" s="351">
        <v>100</v>
      </c>
      <c r="D443" s="352">
        <v>0</v>
      </c>
      <c r="J443" s="22"/>
    </row>
    <row r="444" spans="1:10" x14ac:dyDescent="0.3">
      <c r="A444" s="350">
        <v>442</v>
      </c>
      <c r="B444" s="351">
        <v>100</v>
      </c>
      <c r="C444" s="351">
        <v>100</v>
      </c>
      <c r="D444" s="352">
        <v>0</v>
      </c>
      <c r="J444" s="22"/>
    </row>
    <row r="445" spans="1:10" x14ac:dyDescent="0.3">
      <c r="A445" s="350">
        <v>443</v>
      </c>
      <c r="B445" s="351">
        <v>100</v>
      </c>
      <c r="C445" s="351">
        <v>100</v>
      </c>
      <c r="D445" s="352">
        <v>0</v>
      </c>
      <c r="J445" s="22"/>
    </row>
    <row r="446" spans="1:10" x14ac:dyDescent="0.3">
      <c r="A446" s="350">
        <v>444</v>
      </c>
      <c r="B446" s="351">
        <v>100</v>
      </c>
      <c r="C446" s="351">
        <v>100</v>
      </c>
      <c r="D446" s="352">
        <v>0</v>
      </c>
      <c r="J446" s="22"/>
    </row>
    <row r="447" spans="1:10" x14ac:dyDescent="0.3">
      <c r="A447" s="350">
        <v>445</v>
      </c>
      <c r="B447" s="351">
        <v>100</v>
      </c>
      <c r="C447" s="351">
        <v>100</v>
      </c>
      <c r="D447" s="352">
        <v>0</v>
      </c>
      <c r="J447" s="22"/>
    </row>
    <row r="448" spans="1:10" x14ac:dyDescent="0.3">
      <c r="A448" s="350">
        <v>446</v>
      </c>
      <c r="B448" s="351">
        <v>100</v>
      </c>
      <c r="C448" s="351">
        <v>100</v>
      </c>
      <c r="D448" s="352">
        <v>0</v>
      </c>
      <c r="J448" s="22"/>
    </row>
    <row r="449" spans="1:10" x14ac:dyDescent="0.3">
      <c r="A449" s="350">
        <v>447</v>
      </c>
      <c r="B449" s="351">
        <v>100</v>
      </c>
      <c r="C449" s="351">
        <v>100</v>
      </c>
      <c r="D449" s="352">
        <v>0</v>
      </c>
      <c r="J449" s="22"/>
    </row>
    <row r="450" spans="1:10" x14ac:dyDescent="0.3">
      <c r="A450" s="350">
        <v>448</v>
      </c>
      <c r="B450" s="351">
        <v>100</v>
      </c>
      <c r="C450" s="351">
        <v>100</v>
      </c>
      <c r="D450" s="352">
        <v>0</v>
      </c>
      <c r="J450" s="22"/>
    </row>
    <row r="451" spans="1:10" x14ac:dyDescent="0.3">
      <c r="A451" s="350">
        <v>449</v>
      </c>
      <c r="B451" s="351">
        <v>100</v>
      </c>
      <c r="C451" s="351">
        <v>100</v>
      </c>
      <c r="D451" s="352">
        <v>0</v>
      </c>
      <c r="J451" s="22"/>
    </row>
    <row r="452" spans="1:10" x14ac:dyDescent="0.3">
      <c r="A452" s="350">
        <v>450</v>
      </c>
      <c r="B452" s="351">
        <v>100</v>
      </c>
      <c r="C452" s="351">
        <v>100</v>
      </c>
      <c r="D452" s="352">
        <v>0</v>
      </c>
      <c r="J452" s="22"/>
    </row>
    <row r="453" spans="1:10" x14ac:dyDescent="0.3">
      <c r="A453" s="350">
        <v>451</v>
      </c>
      <c r="B453" s="351">
        <v>100</v>
      </c>
      <c r="C453" s="351">
        <v>100</v>
      </c>
      <c r="D453" s="352">
        <v>0</v>
      </c>
      <c r="J453" s="22"/>
    </row>
    <row r="454" spans="1:10" x14ac:dyDescent="0.3">
      <c r="A454" s="350">
        <v>452</v>
      </c>
      <c r="B454" s="351">
        <v>100</v>
      </c>
      <c r="C454" s="351">
        <v>100</v>
      </c>
      <c r="D454" s="352">
        <v>0</v>
      </c>
      <c r="J454" s="22"/>
    </row>
    <row r="455" spans="1:10" x14ac:dyDescent="0.3">
      <c r="A455" s="350">
        <v>453</v>
      </c>
      <c r="B455" s="351">
        <v>100</v>
      </c>
      <c r="C455" s="351">
        <v>100</v>
      </c>
      <c r="D455" s="352">
        <v>0</v>
      </c>
      <c r="J455" s="22"/>
    </row>
    <row r="456" spans="1:10" x14ac:dyDescent="0.3">
      <c r="A456" s="350">
        <v>454</v>
      </c>
      <c r="B456" s="351">
        <v>100</v>
      </c>
      <c r="C456" s="351">
        <v>100</v>
      </c>
      <c r="D456" s="352">
        <v>0</v>
      </c>
      <c r="J456" s="22"/>
    </row>
    <row r="457" spans="1:10" x14ac:dyDescent="0.3">
      <c r="A457" s="350">
        <v>455</v>
      </c>
      <c r="B457" s="351">
        <v>100</v>
      </c>
      <c r="C457" s="351">
        <v>100</v>
      </c>
      <c r="D457" s="352">
        <v>0</v>
      </c>
      <c r="J457" s="22"/>
    </row>
    <row r="458" spans="1:10" x14ac:dyDescent="0.3">
      <c r="A458" s="350">
        <v>456</v>
      </c>
      <c r="B458" s="351">
        <v>100</v>
      </c>
      <c r="C458" s="351">
        <v>100</v>
      </c>
      <c r="D458" s="352">
        <v>0</v>
      </c>
      <c r="J458" s="22"/>
    </row>
    <row r="459" spans="1:10" x14ac:dyDescent="0.3">
      <c r="A459" s="350">
        <v>457</v>
      </c>
      <c r="B459" s="351">
        <v>100</v>
      </c>
      <c r="C459" s="351">
        <v>100</v>
      </c>
      <c r="D459" s="352">
        <v>0</v>
      </c>
      <c r="J459" s="22"/>
    </row>
    <row r="460" spans="1:10" x14ac:dyDescent="0.3">
      <c r="A460" s="350">
        <v>458</v>
      </c>
      <c r="B460" s="351">
        <v>100</v>
      </c>
      <c r="C460" s="351">
        <v>100</v>
      </c>
      <c r="D460" s="352">
        <v>0</v>
      </c>
      <c r="J460" s="22"/>
    </row>
    <row r="461" spans="1:10" x14ac:dyDescent="0.3">
      <c r="A461" s="350">
        <v>459</v>
      </c>
      <c r="B461" s="351">
        <v>100</v>
      </c>
      <c r="C461" s="351">
        <v>100</v>
      </c>
      <c r="D461" s="352">
        <v>0</v>
      </c>
      <c r="J461" s="22"/>
    </row>
    <row r="462" spans="1:10" x14ac:dyDescent="0.3">
      <c r="A462" s="350">
        <v>460</v>
      </c>
      <c r="B462" s="351">
        <v>100</v>
      </c>
      <c r="C462" s="351">
        <v>100</v>
      </c>
      <c r="D462" s="352">
        <v>0</v>
      </c>
      <c r="J462" s="22"/>
    </row>
    <row r="463" spans="1:10" x14ac:dyDescent="0.3">
      <c r="A463" s="350">
        <v>461</v>
      </c>
      <c r="B463" s="351">
        <v>100</v>
      </c>
      <c r="C463" s="351">
        <v>100</v>
      </c>
      <c r="D463" s="352">
        <v>0</v>
      </c>
      <c r="J463" s="22"/>
    </row>
    <row r="464" spans="1:10" x14ac:dyDescent="0.3">
      <c r="A464" s="350">
        <v>462</v>
      </c>
      <c r="B464" s="351">
        <v>100</v>
      </c>
      <c r="C464" s="351">
        <v>100</v>
      </c>
      <c r="D464" s="352">
        <v>0</v>
      </c>
      <c r="J464" s="22"/>
    </row>
    <row r="465" spans="1:10" x14ac:dyDescent="0.3">
      <c r="A465" s="350">
        <v>463</v>
      </c>
      <c r="B465" s="351">
        <v>100</v>
      </c>
      <c r="C465" s="351">
        <v>100</v>
      </c>
      <c r="D465" s="352">
        <v>0</v>
      </c>
      <c r="J465" s="22"/>
    </row>
    <row r="466" spans="1:10" x14ac:dyDescent="0.3">
      <c r="A466" s="350">
        <v>464</v>
      </c>
      <c r="B466" s="351">
        <v>100</v>
      </c>
      <c r="C466" s="351">
        <v>100</v>
      </c>
      <c r="D466" s="352">
        <v>0</v>
      </c>
      <c r="J466" s="22"/>
    </row>
    <row r="467" spans="1:10" x14ac:dyDescent="0.3">
      <c r="A467" s="350">
        <v>465</v>
      </c>
      <c r="B467" s="351">
        <v>100</v>
      </c>
      <c r="C467" s="351">
        <v>100</v>
      </c>
      <c r="D467" s="352">
        <v>0</v>
      </c>
      <c r="J467" s="22"/>
    </row>
    <row r="468" spans="1:10" x14ac:dyDescent="0.3">
      <c r="A468" s="350">
        <v>466</v>
      </c>
      <c r="B468" s="351">
        <v>100</v>
      </c>
      <c r="C468" s="351">
        <v>100</v>
      </c>
      <c r="D468" s="352">
        <v>0</v>
      </c>
      <c r="J468" s="22"/>
    </row>
    <row r="469" spans="1:10" x14ac:dyDescent="0.3">
      <c r="A469" s="350">
        <v>467</v>
      </c>
      <c r="B469" s="351">
        <v>100</v>
      </c>
      <c r="C469" s="351">
        <v>100</v>
      </c>
      <c r="D469" s="352">
        <v>0</v>
      </c>
      <c r="J469" s="22"/>
    </row>
    <row r="470" spans="1:10" x14ac:dyDescent="0.3">
      <c r="A470" s="350">
        <v>468</v>
      </c>
      <c r="B470" s="351">
        <v>100</v>
      </c>
      <c r="C470" s="351">
        <v>100</v>
      </c>
      <c r="D470" s="352">
        <v>0</v>
      </c>
      <c r="J470" s="22"/>
    </row>
    <row r="471" spans="1:10" x14ac:dyDescent="0.3">
      <c r="A471" s="350">
        <v>469</v>
      </c>
      <c r="B471" s="351">
        <v>100</v>
      </c>
      <c r="C471" s="351">
        <v>100</v>
      </c>
      <c r="D471" s="352">
        <v>0</v>
      </c>
      <c r="J471" s="22"/>
    </row>
    <row r="472" spans="1:10" x14ac:dyDescent="0.3">
      <c r="A472" s="350">
        <v>470</v>
      </c>
      <c r="B472" s="351">
        <v>100</v>
      </c>
      <c r="C472" s="351">
        <v>100</v>
      </c>
      <c r="D472" s="352">
        <v>0</v>
      </c>
      <c r="J472" s="22"/>
    </row>
    <row r="473" spans="1:10" x14ac:dyDescent="0.3">
      <c r="A473" s="350">
        <v>471</v>
      </c>
      <c r="B473" s="351">
        <v>100</v>
      </c>
      <c r="C473" s="351">
        <v>100</v>
      </c>
      <c r="D473" s="352">
        <v>0</v>
      </c>
      <c r="J473" s="22"/>
    </row>
    <row r="474" spans="1:10" x14ac:dyDescent="0.3">
      <c r="A474" s="350">
        <v>472</v>
      </c>
      <c r="B474" s="351">
        <v>100</v>
      </c>
      <c r="C474" s="351">
        <v>100</v>
      </c>
      <c r="D474" s="352">
        <v>0</v>
      </c>
      <c r="J474" s="22"/>
    </row>
    <row r="475" spans="1:10" x14ac:dyDescent="0.3">
      <c r="A475" s="350">
        <v>473</v>
      </c>
      <c r="B475" s="351">
        <v>100</v>
      </c>
      <c r="C475" s="351">
        <v>100</v>
      </c>
      <c r="D475" s="352">
        <v>0</v>
      </c>
      <c r="J475" s="22"/>
    </row>
    <row r="476" spans="1:10" x14ac:dyDescent="0.3">
      <c r="A476" s="350">
        <v>474</v>
      </c>
      <c r="B476" s="351">
        <v>100</v>
      </c>
      <c r="C476" s="351">
        <v>100</v>
      </c>
      <c r="D476" s="352">
        <v>0</v>
      </c>
      <c r="J476" s="22"/>
    </row>
    <row r="477" spans="1:10" x14ac:dyDescent="0.3">
      <c r="A477" s="350">
        <v>475</v>
      </c>
      <c r="B477" s="351">
        <v>100</v>
      </c>
      <c r="C477" s="351">
        <v>100</v>
      </c>
      <c r="D477" s="352">
        <v>0</v>
      </c>
      <c r="J477" s="22"/>
    </row>
    <row r="478" spans="1:10" x14ac:dyDescent="0.3">
      <c r="A478" s="350">
        <v>476</v>
      </c>
      <c r="B478" s="351">
        <v>100</v>
      </c>
      <c r="C478" s="351">
        <v>100</v>
      </c>
      <c r="D478" s="352">
        <v>0</v>
      </c>
      <c r="J478" s="22"/>
    </row>
    <row r="479" spans="1:10" x14ac:dyDescent="0.3">
      <c r="A479" s="350">
        <v>477</v>
      </c>
      <c r="B479" s="351">
        <v>100</v>
      </c>
      <c r="C479" s="351">
        <v>100</v>
      </c>
      <c r="D479" s="352">
        <v>0</v>
      </c>
      <c r="J479" s="22"/>
    </row>
    <row r="480" spans="1:10" x14ac:dyDescent="0.3">
      <c r="A480" s="350">
        <v>478</v>
      </c>
      <c r="B480" s="351">
        <v>100</v>
      </c>
      <c r="C480" s="351">
        <v>100</v>
      </c>
      <c r="D480" s="352">
        <v>0</v>
      </c>
      <c r="J480" s="22"/>
    </row>
    <row r="481" spans="1:10" x14ac:dyDescent="0.3">
      <c r="A481" s="350">
        <v>479</v>
      </c>
      <c r="B481" s="351">
        <v>100</v>
      </c>
      <c r="C481" s="351">
        <v>100</v>
      </c>
      <c r="D481" s="352">
        <v>0</v>
      </c>
      <c r="J481" s="22"/>
    </row>
    <row r="482" spans="1:10" x14ac:dyDescent="0.3">
      <c r="A482" s="350">
        <v>480</v>
      </c>
      <c r="B482" s="351">
        <v>100</v>
      </c>
      <c r="C482" s="351">
        <v>100</v>
      </c>
      <c r="D482" s="352">
        <v>0</v>
      </c>
      <c r="J482" s="22"/>
    </row>
    <row r="483" spans="1:10" x14ac:dyDescent="0.3">
      <c r="A483" s="350">
        <v>481</v>
      </c>
      <c r="B483" s="351">
        <v>100</v>
      </c>
      <c r="C483" s="351">
        <v>100</v>
      </c>
      <c r="D483" s="352">
        <v>0</v>
      </c>
      <c r="J483" s="22"/>
    </row>
    <row r="484" spans="1:10" x14ac:dyDescent="0.3">
      <c r="A484" s="350">
        <v>482</v>
      </c>
      <c r="B484" s="351">
        <v>100</v>
      </c>
      <c r="C484" s="351">
        <v>100</v>
      </c>
      <c r="D484" s="352">
        <v>0</v>
      </c>
      <c r="J484" s="22"/>
    </row>
    <row r="485" spans="1:10" x14ac:dyDescent="0.3">
      <c r="A485" s="350">
        <v>483</v>
      </c>
      <c r="B485" s="351">
        <v>100</v>
      </c>
      <c r="C485" s="351">
        <v>100</v>
      </c>
      <c r="D485" s="352">
        <v>0</v>
      </c>
      <c r="J485" s="22"/>
    </row>
    <row r="486" spans="1:10" x14ac:dyDescent="0.3">
      <c r="A486" s="350">
        <v>484</v>
      </c>
      <c r="B486" s="351">
        <v>100</v>
      </c>
      <c r="C486" s="351">
        <v>100</v>
      </c>
      <c r="D486" s="352">
        <v>0</v>
      </c>
      <c r="J486" s="22"/>
    </row>
    <row r="487" spans="1:10" x14ac:dyDescent="0.3">
      <c r="A487" s="350">
        <v>485</v>
      </c>
      <c r="B487" s="351">
        <v>100</v>
      </c>
      <c r="C487" s="351">
        <v>100</v>
      </c>
      <c r="D487" s="352">
        <v>0</v>
      </c>
      <c r="J487" s="22"/>
    </row>
    <row r="488" spans="1:10" x14ac:dyDescent="0.3">
      <c r="A488" s="350">
        <v>486</v>
      </c>
      <c r="B488" s="351">
        <v>100</v>
      </c>
      <c r="C488" s="351">
        <v>100</v>
      </c>
      <c r="D488" s="352">
        <v>0</v>
      </c>
      <c r="J488" s="22"/>
    </row>
    <row r="489" spans="1:10" x14ac:dyDescent="0.3">
      <c r="A489" s="350">
        <v>487</v>
      </c>
      <c r="B489" s="351">
        <v>100</v>
      </c>
      <c r="C489" s="351">
        <v>100</v>
      </c>
      <c r="D489" s="352">
        <v>0</v>
      </c>
      <c r="J489" s="22"/>
    </row>
    <row r="490" spans="1:10" x14ac:dyDescent="0.3">
      <c r="A490" s="350">
        <v>488</v>
      </c>
      <c r="B490" s="351">
        <v>100</v>
      </c>
      <c r="C490" s="351">
        <v>100</v>
      </c>
      <c r="D490" s="352">
        <v>0</v>
      </c>
      <c r="J490" s="22"/>
    </row>
    <row r="491" spans="1:10" x14ac:dyDescent="0.3">
      <c r="A491" s="350">
        <v>489</v>
      </c>
      <c r="B491" s="351">
        <v>100</v>
      </c>
      <c r="C491" s="351">
        <v>100</v>
      </c>
      <c r="D491" s="352">
        <v>0</v>
      </c>
      <c r="J491" s="22"/>
    </row>
    <row r="492" spans="1:10" x14ac:dyDescent="0.3">
      <c r="A492" s="350">
        <v>490</v>
      </c>
      <c r="B492" s="351">
        <v>100</v>
      </c>
      <c r="C492" s="351">
        <v>100</v>
      </c>
      <c r="D492" s="352">
        <v>0</v>
      </c>
      <c r="J492" s="22"/>
    </row>
    <row r="493" spans="1:10" x14ac:dyDescent="0.3">
      <c r="A493" s="350">
        <v>491</v>
      </c>
      <c r="B493" s="351">
        <v>100</v>
      </c>
      <c r="C493" s="351">
        <v>100</v>
      </c>
      <c r="D493" s="352">
        <v>0</v>
      </c>
      <c r="J493" s="22"/>
    </row>
    <row r="494" spans="1:10" x14ac:dyDescent="0.3">
      <c r="A494" s="350">
        <v>492</v>
      </c>
      <c r="B494" s="351">
        <v>100</v>
      </c>
      <c r="C494" s="351">
        <v>100</v>
      </c>
      <c r="D494" s="352">
        <v>0</v>
      </c>
      <c r="J494" s="22"/>
    </row>
    <row r="495" spans="1:10" x14ac:dyDescent="0.3">
      <c r="A495" s="350">
        <v>493</v>
      </c>
      <c r="B495" s="351">
        <v>100</v>
      </c>
      <c r="C495" s="351">
        <v>100</v>
      </c>
      <c r="D495" s="352">
        <v>0</v>
      </c>
      <c r="J495" s="22"/>
    </row>
    <row r="496" spans="1:10" x14ac:dyDescent="0.3">
      <c r="A496" s="350">
        <v>494</v>
      </c>
      <c r="B496" s="351">
        <v>100</v>
      </c>
      <c r="C496" s="351">
        <v>100</v>
      </c>
      <c r="D496" s="352">
        <v>0</v>
      </c>
      <c r="J496" s="22"/>
    </row>
    <row r="497" spans="1:10" x14ac:dyDescent="0.3">
      <c r="A497" s="350">
        <v>495</v>
      </c>
      <c r="B497" s="351">
        <v>100</v>
      </c>
      <c r="C497" s="351">
        <v>100</v>
      </c>
      <c r="D497" s="352">
        <v>0</v>
      </c>
      <c r="J497" s="22"/>
    </row>
    <row r="498" spans="1:10" x14ac:dyDescent="0.3">
      <c r="A498" s="350">
        <v>496</v>
      </c>
      <c r="B498" s="351">
        <v>100</v>
      </c>
      <c r="C498" s="351">
        <v>100</v>
      </c>
      <c r="D498" s="352">
        <v>0</v>
      </c>
      <c r="J498" s="22"/>
    </row>
    <row r="499" spans="1:10" x14ac:dyDescent="0.3">
      <c r="A499" s="350">
        <v>497</v>
      </c>
      <c r="B499" s="351">
        <v>100</v>
      </c>
      <c r="C499" s="351">
        <v>100</v>
      </c>
      <c r="D499" s="352">
        <v>0</v>
      </c>
      <c r="J499" s="22"/>
    </row>
    <row r="500" spans="1:10" x14ac:dyDescent="0.3">
      <c r="A500" s="350">
        <v>498</v>
      </c>
      <c r="B500" s="351">
        <v>100</v>
      </c>
      <c r="C500" s="351">
        <v>100</v>
      </c>
      <c r="D500" s="352">
        <v>0</v>
      </c>
      <c r="J500" s="22"/>
    </row>
    <row r="501" spans="1:10" x14ac:dyDescent="0.3">
      <c r="A501" s="350">
        <v>499</v>
      </c>
      <c r="B501" s="351">
        <v>100</v>
      </c>
      <c r="C501" s="351">
        <v>100</v>
      </c>
      <c r="D501" s="352">
        <v>0</v>
      </c>
      <c r="J501" s="22"/>
    </row>
    <row r="502" spans="1:10" x14ac:dyDescent="0.3">
      <c r="A502" s="350">
        <v>500</v>
      </c>
      <c r="B502" s="351">
        <v>100</v>
      </c>
      <c r="C502" s="351">
        <v>100</v>
      </c>
      <c r="D502" s="352">
        <v>0</v>
      </c>
      <c r="J502" s="22"/>
    </row>
    <row r="503" spans="1:10" x14ac:dyDescent="0.3">
      <c r="A503" s="350">
        <v>501</v>
      </c>
      <c r="B503" s="351">
        <v>100</v>
      </c>
      <c r="C503" s="351">
        <v>100</v>
      </c>
      <c r="D503" s="352">
        <v>0</v>
      </c>
      <c r="J503" s="22"/>
    </row>
    <row r="504" spans="1:10" x14ac:dyDescent="0.3">
      <c r="A504" s="350">
        <v>502</v>
      </c>
      <c r="B504" s="351">
        <v>100</v>
      </c>
      <c r="C504" s="351">
        <v>100</v>
      </c>
      <c r="D504" s="352">
        <v>0</v>
      </c>
      <c r="J504" s="22"/>
    </row>
    <row r="505" spans="1:10" x14ac:dyDescent="0.3">
      <c r="A505" s="350">
        <v>503</v>
      </c>
      <c r="B505" s="351">
        <v>100</v>
      </c>
      <c r="C505" s="351">
        <v>100</v>
      </c>
      <c r="D505" s="352">
        <v>0</v>
      </c>
      <c r="J505" s="22"/>
    </row>
    <row r="506" spans="1:10" x14ac:dyDescent="0.3">
      <c r="A506" s="350">
        <v>504</v>
      </c>
      <c r="B506" s="351">
        <v>100</v>
      </c>
      <c r="C506" s="351">
        <v>100</v>
      </c>
      <c r="D506" s="352">
        <v>0</v>
      </c>
      <c r="J506" s="22"/>
    </row>
    <row r="507" spans="1:10" x14ac:dyDescent="0.3">
      <c r="A507" s="350">
        <v>505</v>
      </c>
      <c r="B507" s="351">
        <v>100</v>
      </c>
      <c r="C507" s="351">
        <v>100</v>
      </c>
      <c r="D507" s="352">
        <v>0</v>
      </c>
      <c r="J507" s="22"/>
    </row>
    <row r="508" spans="1:10" x14ac:dyDescent="0.3">
      <c r="A508" s="350">
        <v>506</v>
      </c>
      <c r="B508" s="351">
        <v>100</v>
      </c>
      <c r="C508" s="351">
        <v>100</v>
      </c>
      <c r="D508" s="352">
        <v>0</v>
      </c>
      <c r="J508" s="22"/>
    </row>
    <row r="509" spans="1:10" x14ac:dyDescent="0.3">
      <c r="A509" s="350">
        <v>507</v>
      </c>
      <c r="B509" s="351">
        <v>100</v>
      </c>
      <c r="C509" s="351">
        <v>100</v>
      </c>
      <c r="D509" s="352">
        <v>0</v>
      </c>
      <c r="J509" s="22"/>
    </row>
    <row r="510" spans="1:10" x14ac:dyDescent="0.3">
      <c r="A510" s="350">
        <v>508</v>
      </c>
      <c r="B510" s="351">
        <v>100</v>
      </c>
      <c r="C510" s="351">
        <v>100</v>
      </c>
      <c r="D510" s="352">
        <v>0</v>
      </c>
      <c r="J510" s="22"/>
    </row>
    <row r="511" spans="1:10" x14ac:dyDescent="0.3">
      <c r="A511" s="350">
        <v>509</v>
      </c>
      <c r="B511" s="351">
        <v>100</v>
      </c>
      <c r="C511" s="351">
        <v>100</v>
      </c>
      <c r="D511" s="352">
        <v>0</v>
      </c>
      <c r="J511" s="22"/>
    </row>
    <row r="512" spans="1:10" x14ac:dyDescent="0.3">
      <c r="A512" s="350">
        <v>510</v>
      </c>
      <c r="B512" s="351">
        <v>100</v>
      </c>
      <c r="C512" s="351">
        <v>100</v>
      </c>
      <c r="D512" s="352">
        <v>0</v>
      </c>
      <c r="J512" s="22"/>
    </row>
    <row r="513" spans="1:10" x14ac:dyDescent="0.3">
      <c r="A513" s="350">
        <v>511</v>
      </c>
      <c r="B513" s="351">
        <v>100</v>
      </c>
      <c r="C513" s="351">
        <v>100</v>
      </c>
      <c r="D513" s="352">
        <v>0</v>
      </c>
      <c r="J513" s="22"/>
    </row>
    <row r="514" spans="1:10" x14ac:dyDescent="0.3">
      <c r="A514" s="350">
        <v>512</v>
      </c>
      <c r="B514" s="351">
        <v>100</v>
      </c>
      <c r="C514" s="351">
        <v>100</v>
      </c>
      <c r="D514" s="352">
        <v>0</v>
      </c>
      <c r="J514" s="22"/>
    </row>
    <row r="515" spans="1:10" x14ac:dyDescent="0.3">
      <c r="A515" s="350">
        <v>513</v>
      </c>
      <c r="B515" s="351">
        <v>100</v>
      </c>
      <c r="C515" s="351">
        <v>100</v>
      </c>
      <c r="D515" s="352">
        <v>0</v>
      </c>
      <c r="J515" s="22"/>
    </row>
    <row r="516" spans="1:10" x14ac:dyDescent="0.3">
      <c r="A516" s="350">
        <v>514</v>
      </c>
      <c r="B516" s="351">
        <v>100</v>
      </c>
      <c r="C516" s="351">
        <v>100</v>
      </c>
      <c r="D516" s="352">
        <v>0</v>
      </c>
      <c r="J516" s="22"/>
    </row>
    <row r="517" spans="1:10" x14ac:dyDescent="0.3">
      <c r="A517" s="350">
        <v>515</v>
      </c>
      <c r="B517" s="351">
        <v>100</v>
      </c>
      <c r="C517" s="351">
        <v>100</v>
      </c>
      <c r="D517" s="352">
        <v>0</v>
      </c>
      <c r="J517" s="22"/>
    </row>
    <row r="518" spans="1:10" x14ac:dyDescent="0.3">
      <c r="A518" s="350">
        <v>516</v>
      </c>
      <c r="B518" s="351">
        <v>100</v>
      </c>
      <c r="C518" s="351">
        <v>100</v>
      </c>
      <c r="D518" s="352">
        <v>0</v>
      </c>
      <c r="J518" s="22"/>
    </row>
    <row r="519" spans="1:10" x14ac:dyDescent="0.3">
      <c r="A519" s="350">
        <v>517</v>
      </c>
      <c r="B519" s="351">
        <v>100</v>
      </c>
      <c r="C519" s="351">
        <v>100</v>
      </c>
      <c r="D519" s="352">
        <v>0</v>
      </c>
      <c r="J519" s="22"/>
    </row>
    <row r="520" spans="1:10" x14ac:dyDescent="0.3">
      <c r="A520" s="350">
        <v>518</v>
      </c>
      <c r="B520" s="351">
        <v>100</v>
      </c>
      <c r="C520" s="351">
        <v>100</v>
      </c>
      <c r="D520" s="352">
        <v>0</v>
      </c>
      <c r="J520" s="22"/>
    </row>
    <row r="521" spans="1:10" x14ac:dyDescent="0.3">
      <c r="A521" s="350">
        <v>519</v>
      </c>
      <c r="B521" s="351">
        <v>100</v>
      </c>
      <c r="C521" s="351">
        <v>100</v>
      </c>
      <c r="D521" s="352">
        <v>0</v>
      </c>
      <c r="J521" s="22"/>
    </row>
    <row r="522" spans="1:10" x14ac:dyDescent="0.3">
      <c r="A522" s="350">
        <v>520</v>
      </c>
      <c r="B522" s="351">
        <v>100</v>
      </c>
      <c r="C522" s="351">
        <v>100</v>
      </c>
      <c r="D522" s="352">
        <v>0</v>
      </c>
      <c r="J522" s="22"/>
    </row>
    <row r="523" spans="1:10" x14ac:dyDescent="0.3">
      <c r="A523" s="350">
        <v>521</v>
      </c>
      <c r="B523" s="351">
        <v>100</v>
      </c>
      <c r="C523" s="351">
        <v>100</v>
      </c>
      <c r="D523" s="352">
        <v>0</v>
      </c>
      <c r="J523" s="22"/>
    </row>
    <row r="524" spans="1:10" x14ac:dyDescent="0.3">
      <c r="A524" s="350">
        <v>522</v>
      </c>
      <c r="B524" s="351">
        <v>100</v>
      </c>
      <c r="C524" s="351">
        <v>100</v>
      </c>
      <c r="D524" s="352">
        <v>0</v>
      </c>
      <c r="J524" s="22"/>
    </row>
    <row r="525" spans="1:10" x14ac:dyDescent="0.3">
      <c r="A525" s="350">
        <v>523</v>
      </c>
      <c r="B525" s="351">
        <v>100</v>
      </c>
      <c r="C525" s="351">
        <v>100</v>
      </c>
      <c r="D525" s="352">
        <v>0</v>
      </c>
      <c r="J525" s="22"/>
    </row>
    <row r="526" spans="1:10" x14ac:dyDescent="0.3">
      <c r="A526" s="350">
        <v>524</v>
      </c>
      <c r="B526" s="351">
        <v>100</v>
      </c>
      <c r="C526" s="351">
        <v>100</v>
      </c>
      <c r="D526" s="352">
        <v>0</v>
      </c>
      <c r="J526" s="22"/>
    </row>
    <row r="527" spans="1:10" x14ac:dyDescent="0.3">
      <c r="A527" s="350">
        <v>525</v>
      </c>
      <c r="B527" s="351">
        <v>100</v>
      </c>
      <c r="C527" s="351">
        <v>100</v>
      </c>
      <c r="D527" s="352">
        <v>0</v>
      </c>
      <c r="J527" s="22"/>
    </row>
    <row r="528" spans="1:10" x14ac:dyDescent="0.3">
      <c r="A528" s="350">
        <v>526</v>
      </c>
      <c r="B528" s="351">
        <v>100</v>
      </c>
      <c r="C528" s="351">
        <v>100</v>
      </c>
      <c r="D528" s="352">
        <v>0</v>
      </c>
      <c r="J528" s="22"/>
    </row>
    <row r="529" spans="1:10" x14ac:dyDescent="0.3">
      <c r="A529" s="350">
        <v>527</v>
      </c>
      <c r="B529" s="351">
        <v>100</v>
      </c>
      <c r="C529" s="351">
        <v>100</v>
      </c>
      <c r="D529" s="352">
        <v>0</v>
      </c>
      <c r="J529" s="22"/>
    </row>
    <row r="530" spans="1:10" x14ac:dyDescent="0.3">
      <c r="A530" s="350">
        <v>528</v>
      </c>
      <c r="B530" s="351">
        <v>100</v>
      </c>
      <c r="C530" s="351">
        <v>100</v>
      </c>
      <c r="D530" s="352">
        <v>0</v>
      </c>
      <c r="J530" s="22"/>
    </row>
    <row r="531" spans="1:10" x14ac:dyDescent="0.3">
      <c r="A531" s="350">
        <v>529</v>
      </c>
      <c r="B531" s="351">
        <v>100</v>
      </c>
      <c r="C531" s="351">
        <v>100</v>
      </c>
      <c r="D531" s="352">
        <v>0</v>
      </c>
      <c r="J531" s="22"/>
    </row>
    <row r="532" spans="1:10" x14ac:dyDescent="0.3">
      <c r="A532" s="350">
        <v>530</v>
      </c>
      <c r="B532" s="351">
        <v>100</v>
      </c>
      <c r="C532" s="351">
        <v>100</v>
      </c>
      <c r="D532" s="352">
        <v>0</v>
      </c>
      <c r="J532" s="22"/>
    </row>
    <row r="533" spans="1:10" x14ac:dyDescent="0.3">
      <c r="A533" s="350">
        <v>531</v>
      </c>
      <c r="B533" s="351">
        <v>100</v>
      </c>
      <c r="C533" s="351">
        <v>100</v>
      </c>
      <c r="D533" s="352">
        <v>0</v>
      </c>
      <c r="J533" s="22"/>
    </row>
    <row r="534" spans="1:10" x14ac:dyDescent="0.3">
      <c r="A534" s="350">
        <v>532</v>
      </c>
      <c r="B534" s="351">
        <v>100</v>
      </c>
      <c r="C534" s="351">
        <v>100</v>
      </c>
      <c r="D534" s="352">
        <v>0</v>
      </c>
      <c r="J534" s="22"/>
    </row>
    <row r="535" spans="1:10" x14ac:dyDescent="0.3">
      <c r="A535" s="350">
        <v>533</v>
      </c>
      <c r="B535" s="351">
        <v>100</v>
      </c>
      <c r="C535" s="351">
        <v>100</v>
      </c>
      <c r="D535" s="352">
        <v>0</v>
      </c>
      <c r="J535" s="22"/>
    </row>
    <row r="536" spans="1:10" x14ac:dyDescent="0.3">
      <c r="A536" s="350">
        <v>534</v>
      </c>
      <c r="B536" s="351">
        <v>100</v>
      </c>
      <c r="C536" s="351">
        <v>100</v>
      </c>
      <c r="D536" s="352">
        <v>0</v>
      </c>
      <c r="J536" s="22"/>
    </row>
    <row r="537" spans="1:10" x14ac:dyDescent="0.3">
      <c r="A537" s="350">
        <v>535</v>
      </c>
      <c r="B537" s="351">
        <v>100</v>
      </c>
      <c r="C537" s="351">
        <v>100</v>
      </c>
      <c r="D537" s="352">
        <v>0</v>
      </c>
      <c r="J537" s="22"/>
    </row>
    <row r="538" spans="1:10" x14ac:dyDescent="0.3">
      <c r="A538" s="350">
        <v>536</v>
      </c>
      <c r="B538" s="351">
        <v>100</v>
      </c>
      <c r="C538" s="351">
        <v>100</v>
      </c>
      <c r="D538" s="352">
        <v>0</v>
      </c>
      <c r="J538" s="22"/>
    </row>
    <row r="539" spans="1:10" x14ac:dyDescent="0.3">
      <c r="A539" s="350">
        <v>537</v>
      </c>
      <c r="B539" s="351">
        <v>100</v>
      </c>
      <c r="C539" s="351">
        <v>100</v>
      </c>
      <c r="D539" s="352">
        <v>0</v>
      </c>
      <c r="J539" s="22"/>
    </row>
    <row r="540" spans="1:10" x14ac:dyDescent="0.3">
      <c r="A540" s="350">
        <v>538</v>
      </c>
      <c r="B540" s="351">
        <v>100</v>
      </c>
      <c r="C540" s="351">
        <v>100</v>
      </c>
      <c r="D540" s="352">
        <v>0</v>
      </c>
      <c r="J540" s="22"/>
    </row>
    <row r="541" spans="1:10" x14ac:dyDescent="0.3">
      <c r="A541" s="350">
        <v>539</v>
      </c>
      <c r="B541" s="351">
        <v>100</v>
      </c>
      <c r="C541" s="351">
        <v>100</v>
      </c>
      <c r="D541" s="352">
        <v>0</v>
      </c>
      <c r="J541" s="22"/>
    </row>
    <row r="542" spans="1:10" x14ac:dyDescent="0.3">
      <c r="A542" s="350">
        <v>540</v>
      </c>
      <c r="B542" s="351">
        <v>100</v>
      </c>
      <c r="C542" s="351">
        <v>100</v>
      </c>
      <c r="D542" s="352">
        <v>0</v>
      </c>
      <c r="J542" s="22"/>
    </row>
    <row r="543" spans="1:10" x14ac:dyDescent="0.3">
      <c r="A543" s="350">
        <v>541</v>
      </c>
      <c r="B543" s="351">
        <v>100</v>
      </c>
      <c r="C543" s="351">
        <v>100</v>
      </c>
      <c r="D543" s="352">
        <v>0</v>
      </c>
      <c r="J543" s="22"/>
    </row>
    <row r="544" spans="1:10" x14ac:dyDescent="0.3">
      <c r="A544" s="350">
        <v>542</v>
      </c>
      <c r="B544" s="351">
        <v>100</v>
      </c>
      <c r="C544" s="351">
        <v>100</v>
      </c>
      <c r="D544" s="352">
        <v>0</v>
      </c>
      <c r="J544" s="22"/>
    </row>
    <row r="545" spans="1:10" x14ac:dyDescent="0.3">
      <c r="A545" s="350">
        <v>543</v>
      </c>
      <c r="B545" s="351">
        <v>100</v>
      </c>
      <c r="C545" s="351">
        <v>100</v>
      </c>
      <c r="D545" s="352">
        <v>0</v>
      </c>
      <c r="J545" s="22"/>
    </row>
    <row r="546" spans="1:10" x14ac:dyDescent="0.3">
      <c r="A546" s="350">
        <v>544</v>
      </c>
      <c r="B546" s="351">
        <v>100</v>
      </c>
      <c r="C546" s="351">
        <v>100</v>
      </c>
      <c r="D546" s="352">
        <v>0</v>
      </c>
      <c r="J546" s="22"/>
    </row>
    <row r="547" spans="1:10" x14ac:dyDescent="0.3">
      <c r="A547" s="350">
        <v>545</v>
      </c>
      <c r="B547" s="351">
        <v>100</v>
      </c>
      <c r="C547" s="351">
        <v>100</v>
      </c>
      <c r="D547" s="352">
        <v>0</v>
      </c>
      <c r="J547" s="22"/>
    </row>
    <row r="548" spans="1:10" x14ac:dyDescent="0.3">
      <c r="A548" s="350">
        <v>546</v>
      </c>
      <c r="B548" s="351">
        <v>100</v>
      </c>
      <c r="C548" s="351">
        <v>100</v>
      </c>
      <c r="D548" s="352">
        <v>0</v>
      </c>
      <c r="J548" s="22"/>
    </row>
    <row r="549" spans="1:10" x14ac:dyDescent="0.3">
      <c r="A549" s="350">
        <v>547</v>
      </c>
      <c r="B549" s="351">
        <v>100</v>
      </c>
      <c r="C549" s="351">
        <v>100</v>
      </c>
      <c r="D549" s="352">
        <v>0</v>
      </c>
      <c r="J549" s="22"/>
    </row>
    <row r="550" spans="1:10" x14ac:dyDescent="0.3">
      <c r="A550" s="350">
        <v>548</v>
      </c>
      <c r="B550" s="351">
        <v>100</v>
      </c>
      <c r="C550" s="351">
        <v>100</v>
      </c>
      <c r="D550" s="352">
        <v>0</v>
      </c>
      <c r="J550" s="22"/>
    </row>
    <row r="551" spans="1:10" x14ac:dyDescent="0.3">
      <c r="A551" s="350">
        <v>549</v>
      </c>
      <c r="B551" s="351">
        <v>100</v>
      </c>
      <c r="C551" s="351">
        <v>100</v>
      </c>
      <c r="D551" s="352">
        <v>0</v>
      </c>
      <c r="J551" s="22"/>
    </row>
    <row r="552" spans="1:10" x14ac:dyDescent="0.3">
      <c r="A552" s="350">
        <v>550</v>
      </c>
      <c r="B552" s="351">
        <v>100</v>
      </c>
      <c r="C552" s="351">
        <v>100</v>
      </c>
      <c r="D552" s="352">
        <v>0</v>
      </c>
      <c r="J552" s="22"/>
    </row>
    <row r="553" spans="1:10" x14ac:dyDescent="0.3">
      <c r="A553" s="350">
        <v>551</v>
      </c>
      <c r="B553" s="351">
        <v>100</v>
      </c>
      <c r="C553" s="351">
        <v>100</v>
      </c>
      <c r="D553" s="352">
        <v>0</v>
      </c>
      <c r="J553" s="22"/>
    </row>
    <row r="554" spans="1:10" x14ac:dyDescent="0.3">
      <c r="A554" s="350">
        <v>552</v>
      </c>
      <c r="B554" s="351">
        <v>100</v>
      </c>
      <c r="C554" s="351">
        <v>100</v>
      </c>
      <c r="D554" s="352">
        <v>0</v>
      </c>
      <c r="J554" s="22"/>
    </row>
    <row r="555" spans="1:10" x14ac:dyDescent="0.3">
      <c r="A555" s="350">
        <v>553</v>
      </c>
      <c r="B555" s="351">
        <v>100</v>
      </c>
      <c r="C555" s="351">
        <v>100</v>
      </c>
      <c r="D555" s="352">
        <v>0</v>
      </c>
      <c r="J555" s="22"/>
    </row>
    <row r="556" spans="1:10" x14ac:dyDescent="0.3">
      <c r="A556" s="350">
        <v>554</v>
      </c>
      <c r="B556" s="351">
        <v>100</v>
      </c>
      <c r="C556" s="351">
        <v>100</v>
      </c>
      <c r="D556" s="352">
        <v>0</v>
      </c>
      <c r="J556" s="22"/>
    </row>
    <row r="557" spans="1:10" x14ac:dyDescent="0.3">
      <c r="A557" s="350">
        <v>555</v>
      </c>
      <c r="B557" s="351">
        <v>100</v>
      </c>
      <c r="C557" s="351">
        <v>100</v>
      </c>
      <c r="D557" s="352">
        <v>0</v>
      </c>
      <c r="J557" s="22"/>
    </row>
    <row r="558" spans="1:10" x14ac:dyDescent="0.3">
      <c r="A558" s="350">
        <v>556</v>
      </c>
      <c r="B558" s="351">
        <v>100</v>
      </c>
      <c r="C558" s="351">
        <v>100</v>
      </c>
      <c r="D558" s="352">
        <v>0</v>
      </c>
      <c r="J558" s="22"/>
    </row>
    <row r="559" spans="1:10" x14ac:dyDescent="0.3">
      <c r="A559" s="350">
        <v>557</v>
      </c>
      <c r="B559" s="351">
        <v>100</v>
      </c>
      <c r="C559" s="351">
        <v>100</v>
      </c>
      <c r="D559" s="352">
        <v>0</v>
      </c>
      <c r="J559" s="22"/>
    </row>
    <row r="560" spans="1:10" x14ac:dyDescent="0.3">
      <c r="A560" s="350">
        <v>558</v>
      </c>
      <c r="B560" s="351">
        <v>100</v>
      </c>
      <c r="C560" s="351">
        <v>100</v>
      </c>
      <c r="D560" s="352">
        <v>0</v>
      </c>
      <c r="J560" s="22"/>
    </row>
    <row r="561" spans="1:10" x14ac:dyDescent="0.3">
      <c r="A561" s="350">
        <v>559</v>
      </c>
      <c r="B561" s="351">
        <v>100</v>
      </c>
      <c r="C561" s="351">
        <v>100</v>
      </c>
      <c r="D561" s="352">
        <v>0</v>
      </c>
      <c r="J561" s="22"/>
    </row>
    <row r="562" spans="1:10" x14ac:dyDescent="0.3">
      <c r="A562" s="350">
        <v>560</v>
      </c>
      <c r="B562" s="351">
        <v>100</v>
      </c>
      <c r="C562" s="351">
        <v>100</v>
      </c>
      <c r="D562" s="352">
        <v>0</v>
      </c>
      <c r="J562" s="22"/>
    </row>
    <row r="563" spans="1:10" x14ac:dyDescent="0.3">
      <c r="A563" s="350">
        <v>561</v>
      </c>
      <c r="B563" s="351">
        <v>100</v>
      </c>
      <c r="C563" s="351">
        <v>100</v>
      </c>
      <c r="D563" s="352">
        <v>0</v>
      </c>
      <c r="J563" s="22"/>
    </row>
    <row r="564" spans="1:10" x14ac:dyDescent="0.3">
      <c r="A564" s="350">
        <v>562</v>
      </c>
      <c r="B564" s="351">
        <v>100</v>
      </c>
      <c r="C564" s="351">
        <v>100</v>
      </c>
      <c r="D564" s="352">
        <v>0</v>
      </c>
      <c r="J564" s="22"/>
    </row>
    <row r="565" spans="1:10" x14ac:dyDescent="0.3">
      <c r="A565" s="350">
        <v>563</v>
      </c>
      <c r="B565" s="351">
        <v>100</v>
      </c>
      <c r="C565" s="351">
        <v>100</v>
      </c>
      <c r="D565" s="352">
        <v>0</v>
      </c>
      <c r="J565" s="22"/>
    </row>
    <row r="566" spans="1:10" x14ac:dyDescent="0.3">
      <c r="A566" s="350">
        <v>564</v>
      </c>
      <c r="B566" s="351">
        <v>100</v>
      </c>
      <c r="C566" s="351">
        <v>100</v>
      </c>
      <c r="D566" s="352">
        <v>0</v>
      </c>
      <c r="J566" s="22"/>
    </row>
    <row r="567" spans="1:10" x14ac:dyDescent="0.3">
      <c r="A567" s="350">
        <v>565</v>
      </c>
      <c r="B567" s="351">
        <v>100</v>
      </c>
      <c r="C567" s="351">
        <v>100</v>
      </c>
      <c r="D567" s="352">
        <v>0</v>
      </c>
      <c r="J567" s="22"/>
    </row>
    <row r="568" spans="1:10" x14ac:dyDescent="0.3">
      <c r="A568" s="350">
        <v>566</v>
      </c>
      <c r="B568" s="351">
        <v>100</v>
      </c>
      <c r="C568" s="351">
        <v>100</v>
      </c>
      <c r="D568" s="352">
        <v>0</v>
      </c>
      <c r="J568" s="22"/>
    </row>
    <row r="569" spans="1:10" x14ac:dyDescent="0.3">
      <c r="A569" s="350">
        <v>567</v>
      </c>
      <c r="B569" s="351">
        <v>100</v>
      </c>
      <c r="C569" s="351">
        <v>100</v>
      </c>
      <c r="D569" s="352">
        <v>0</v>
      </c>
      <c r="J569" s="22"/>
    </row>
    <row r="570" spans="1:10" x14ac:dyDescent="0.3">
      <c r="A570" s="350">
        <v>568</v>
      </c>
      <c r="B570" s="351">
        <v>100</v>
      </c>
      <c r="C570" s="351">
        <v>100</v>
      </c>
      <c r="D570" s="352">
        <v>0</v>
      </c>
      <c r="J570" s="22"/>
    </row>
    <row r="571" spans="1:10" x14ac:dyDescent="0.3">
      <c r="A571" s="350">
        <v>569</v>
      </c>
      <c r="B571" s="351">
        <v>100</v>
      </c>
      <c r="C571" s="351">
        <v>100</v>
      </c>
      <c r="D571" s="352">
        <v>0</v>
      </c>
      <c r="J571" s="22"/>
    </row>
    <row r="572" spans="1:10" x14ac:dyDescent="0.3">
      <c r="A572" s="350">
        <v>570</v>
      </c>
      <c r="B572" s="351">
        <v>100</v>
      </c>
      <c r="C572" s="351">
        <v>100</v>
      </c>
      <c r="D572" s="352">
        <v>0</v>
      </c>
      <c r="J572" s="22"/>
    </row>
    <row r="573" spans="1:10" x14ac:dyDescent="0.3">
      <c r="A573" s="350">
        <v>571</v>
      </c>
      <c r="B573" s="351">
        <v>100</v>
      </c>
      <c r="C573" s="351">
        <v>100</v>
      </c>
      <c r="D573" s="352">
        <v>0</v>
      </c>
      <c r="J573" s="22"/>
    </row>
    <row r="574" spans="1:10" x14ac:dyDescent="0.3">
      <c r="A574" s="350">
        <v>572</v>
      </c>
      <c r="B574" s="351">
        <v>100</v>
      </c>
      <c r="C574" s="351">
        <v>100</v>
      </c>
      <c r="D574" s="352">
        <v>0</v>
      </c>
      <c r="J574" s="22"/>
    </row>
    <row r="575" spans="1:10" x14ac:dyDescent="0.3">
      <c r="A575" s="350">
        <v>573</v>
      </c>
      <c r="B575" s="351">
        <v>100</v>
      </c>
      <c r="C575" s="351">
        <v>100</v>
      </c>
      <c r="D575" s="352">
        <v>0</v>
      </c>
      <c r="J575" s="22"/>
    </row>
    <row r="576" spans="1:10" x14ac:dyDescent="0.3">
      <c r="A576" s="350">
        <v>574</v>
      </c>
      <c r="B576" s="351">
        <v>100</v>
      </c>
      <c r="C576" s="351">
        <v>100</v>
      </c>
      <c r="D576" s="352">
        <v>0</v>
      </c>
      <c r="J576" s="22"/>
    </row>
    <row r="577" spans="1:10" x14ac:dyDescent="0.3">
      <c r="A577" s="350">
        <v>575</v>
      </c>
      <c r="B577" s="351">
        <v>100</v>
      </c>
      <c r="C577" s="351">
        <v>100</v>
      </c>
      <c r="D577" s="352">
        <v>0</v>
      </c>
      <c r="J577" s="22"/>
    </row>
    <row r="578" spans="1:10" x14ac:dyDescent="0.3">
      <c r="A578" s="350">
        <v>576</v>
      </c>
      <c r="B578" s="351">
        <v>100</v>
      </c>
      <c r="C578" s="351">
        <v>100</v>
      </c>
      <c r="D578" s="352">
        <v>0</v>
      </c>
      <c r="J578" s="22"/>
    </row>
    <row r="579" spans="1:10" x14ac:dyDescent="0.3">
      <c r="A579" s="350">
        <v>577</v>
      </c>
      <c r="B579" s="351">
        <v>100</v>
      </c>
      <c r="C579" s="351">
        <v>100</v>
      </c>
      <c r="D579" s="352">
        <v>0</v>
      </c>
      <c r="J579" s="22"/>
    </row>
    <row r="580" spans="1:10" x14ac:dyDescent="0.3">
      <c r="A580" s="350">
        <v>578</v>
      </c>
      <c r="B580" s="351">
        <v>100</v>
      </c>
      <c r="C580" s="351">
        <v>100</v>
      </c>
      <c r="D580" s="352">
        <v>0</v>
      </c>
      <c r="J580" s="22"/>
    </row>
    <row r="581" spans="1:10" x14ac:dyDescent="0.3">
      <c r="A581" s="350">
        <v>579</v>
      </c>
      <c r="B581" s="351">
        <v>100</v>
      </c>
      <c r="C581" s="351">
        <v>100</v>
      </c>
      <c r="D581" s="352">
        <v>0</v>
      </c>
      <c r="J581" s="22"/>
    </row>
    <row r="582" spans="1:10" x14ac:dyDescent="0.3">
      <c r="A582" s="350">
        <v>580</v>
      </c>
      <c r="B582" s="351">
        <v>100</v>
      </c>
      <c r="C582" s="351">
        <v>100</v>
      </c>
      <c r="D582" s="352">
        <v>0</v>
      </c>
      <c r="J582" s="22"/>
    </row>
    <row r="583" spans="1:10" x14ac:dyDescent="0.3">
      <c r="A583" s="350">
        <v>581</v>
      </c>
      <c r="B583" s="351">
        <v>100</v>
      </c>
      <c r="C583" s="351">
        <v>100</v>
      </c>
      <c r="D583" s="352">
        <v>0</v>
      </c>
      <c r="J583" s="22"/>
    </row>
    <row r="584" spans="1:10" x14ac:dyDescent="0.3">
      <c r="A584" s="350">
        <v>582</v>
      </c>
      <c r="B584" s="351">
        <v>100</v>
      </c>
      <c r="C584" s="351">
        <v>100</v>
      </c>
      <c r="D584" s="352">
        <v>0</v>
      </c>
      <c r="J584" s="22"/>
    </row>
    <row r="585" spans="1:10" x14ac:dyDescent="0.3">
      <c r="A585" s="350">
        <v>583</v>
      </c>
      <c r="B585" s="351">
        <v>100</v>
      </c>
      <c r="C585" s="351">
        <v>100</v>
      </c>
      <c r="D585" s="352">
        <v>0</v>
      </c>
      <c r="J585" s="22"/>
    </row>
    <row r="586" spans="1:10" x14ac:dyDescent="0.3">
      <c r="A586" s="350">
        <v>584</v>
      </c>
      <c r="B586" s="351">
        <v>100</v>
      </c>
      <c r="C586" s="351">
        <v>100</v>
      </c>
      <c r="D586" s="352">
        <v>0</v>
      </c>
      <c r="J586" s="22"/>
    </row>
    <row r="587" spans="1:10" x14ac:dyDescent="0.3">
      <c r="A587" s="350">
        <v>585</v>
      </c>
      <c r="B587" s="351">
        <v>100</v>
      </c>
      <c r="C587" s="351">
        <v>100</v>
      </c>
      <c r="D587" s="352">
        <v>0</v>
      </c>
      <c r="J587" s="22"/>
    </row>
    <row r="588" spans="1:10" x14ac:dyDescent="0.3">
      <c r="A588" s="350">
        <v>586</v>
      </c>
      <c r="B588" s="351">
        <v>100</v>
      </c>
      <c r="C588" s="351">
        <v>100</v>
      </c>
      <c r="D588" s="352">
        <v>0</v>
      </c>
      <c r="J588" s="22"/>
    </row>
    <row r="589" spans="1:10" x14ac:dyDescent="0.3">
      <c r="A589" s="350">
        <v>587</v>
      </c>
      <c r="B589" s="351">
        <v>100</v>
      </c>
      <c r="C589" s="351">
        <v>100</v>
      </c>
      <c r="D589" s="352">
        <v>0</v>
      </c>
      <c r="J589" s="22"/>
    </row>
    <row r="590" spans="1:10" x14ac:dyDescent="0.3">
      <c r="A590" s="350">
        <v>588</v>
      </c>
      <c r="B590" s="351">
        <v>100</v>
      </c>
      <c r="C590" s="351">
        <v>100</v>
      </c>
      <c r="D590" s="352">
        <v>0</v>
      </c>
      <c r="J590" s="22"/>
    </row>
    <row r="591" spans="1:10" x14ac:dyDescent="0.3">
      <c r="A591" s="350">
        <v>589</v>
      </c>
      <c r="B591" s="351">
        <v>100</v>
      </c>
      <c r="C591" s="351">
        <v>100</v>
      </c>
      <c r="D591" s="352">
        <v>0</v>
      </c>
      <c r="J591" s="22"/>
    </row>
    <row r="592" spans="1:10" x14ac:dyDescent="0.3">
      <c r="A592" s="350">
        <v>590</v>
      </c>
      <c r="B592" s="351">
        <v>100</v>
      </c>
      <c r="C592" s="351">
        <v>100</v>
      </c>
      <c r="D592" s="352">
        <v>0</v>
      </c>
      <c r="J592" s="22"/>
    </row>
    <row r="593" spans="1:10" x14ac:dyDescent="0.3">
      <c r="A593" s="350">
        <v>591</v>
      </c>
      <c r="B593" s="351">
        <v>100</v>
      </c>
      <c r="C593" s="351">
        <v>100</v>
      </c>
      <c r="D593" s="352">
        <v>0</v>
      </c>
      <c r="J593" s="22"/>
    </row>
    <row r="594" spans="1:10" x14ac:dyDescent="0.3">
      <c r="A594" s="350">
        <v>592</v>
      </c>
      <c r="B594" s="351">
        <v>100</v>
      </c>
      <c r="C594" s="351">
        <v>100</v>
      </c>
      <c r="D594" s="352">
        <v>0</v>
      </c>
      <c r="J594" s="22"/>
    </row>
    <row r="595" spans="1:10" x14ac:dyDescent="0.3">
      <c r="A595" s="350">
        <v>593</v>
      </c>
      <c r="B595" s="351">
        <v>100</v>
      </c>
      <c r="C595" s="351">
        <v>100</v>
      </c>
      <c r="D595" s="352">
        <v>0</v>
      </c>
      <c r="J595" s="22"/>
    </row>
    <row r="596" spans="1:10" x14ac:dyDescent="0.3">
      <c r="A596" s="350">
        <v>594</v>
      </c>
      <c r="B596" s="351">
        <v>100</v>
      </c>
      <c r="C596" s="351">
        <v>100</v>
      </c>
      <c r="D596" s="352">
        <v>0</v>
      </c>
      <c r="J596" s="22"/>
    </row>
    <row r="597" spans="1:10" x14ac:dyDescent="0.3">
      <c r="A597" s="350">
        <v>595</v>
      </c>
      <c r="B597" s="351">
        <v>100</v>
      </c>
      <c r="C597" s="351">
        <v>100</v>
      </c>
      <c r="D597" s="352">
        <v>0</v>
      </c>
      <c r="J597" s="22"/>
    </row>
    <row r="598" spans="1:10" x14ac:dyDescent="0.3">
      <c r="A598" s="350">
        <v>596</v>
      </c>
      <c r="B598" s="351">
        <v>100</v>
      </c>
      <c r="C598" s="351">
        <v>100</v>
      </c>
      <c r="D598" s="352">
        <v>0</v>
      </c>
      <c r="J598" s="22"/>
    </row>
    <row r="599" spans="1:10" x14ac:dyDescent="0.3">
      <c r="A599" s="350">
        <v>597</v>
      </c>
      <c r="B599" s="351">
        <v>100</v>
      </c>
      <c r="C599" s="351">
        <v>100</v>
      </c>
      <c r="D599" s="352">
        <v>0</v>
      </c>
      <c r="J599" s="22"/>
    </row>
    <row r="600" spans="1:10" x14ac:dyDescent="0.3">
      <c r="A600" s="350">
        <v>598</v>
      </c>
      <c r="B600" s="351">
        <v>100</v>
      </c>
      <c r="C600" s="351">
        <v>100</v>
      </c>
      <c r="D600" s="352">
        <v>0</v>
      </c>
      <c r="J600" s="22"/>
    </row>
    <row r="601" spans="1:10" x14ac:dyDescent="0.3">
      <c r="A601" s="350">
        <v>599</v>
      </c>
      <c r="B601" s="351">
        <v>100</v>
      </c>
      <c r="C601" s="351">
        <v>100</v>
      </c>
      <c r="D601" s="352">
        <v>0</v>
      </c>
      <c r="J601" s="22"/>
    </row>
    <row r="602" spans="1:10" x14ac:dyDescent="0.3">
      <c r="A602" s="350">
        <v>600</v>
      </c>
      <c r="B602" s="351">
        <v>100</v>
      </c>
      <c r="C602" s="351">
        <v>100</v>
      </c>
      <c r="D602" s="352">
        <v>0</v>
      </c>
      <c r="J602" s="22"/>
    </row>
    <row r="603" spans="1:10" x14ac:dyDescent="0.3">
      <c r="A603" s="350">
        <v>601</v>
      </c>
      <c r="B603" s="351">
        <v>100</v>
      </c>
      <c r="C603" s="351">
        <v>100</v>
      </c>
      <c r="D603" s="352">
        <v>0</v>
      </c>
      <c r="J603" s="22"/>
    </row>
    <row r="604" spans="1:10" x14ac:dyDescent="0.3">
      <c r="A604" s="350">
        <v>602</v>
      </c>
      <c r="B604" s="351">
        <v>100</v>
      </c>
      <c r="C604" s="351">
        <v>100</v>
      </c>
      <c r="D604" s="352">
        <v>0</v>
      </c>
      <c r="J604" s="22"/>
    </row>
    <row r="605" spans="1:10" x14ac:dyDescent="0.3">
      <c r="A605" s="350">
        <v>603</v>
      </c>
      <c r="B605" s="351">
        <v>100</v>
      </c>
      <c r="C605" s="351">
        <v>100</v>
      </c>
      <c r="D605" s="352">
        <v>0</v>
      </c>
      <c r="J605" s="22"/>
    </row>
    <row r="606" spans="1:10" x14ac:dyDescent="0.3">
      <c r="A606" s="350">
        <v>604</v>
      </c>
      <c r="B606" s="351">
        <v>100</v>
      </c>
      <c r="C606" s="351">
        <v>100</v>
      </c>
      <c r="D606" s="352">
        <v>0</v>
      </c>
      <c r="J606" s="22"/>
    </row>
    <row r="607" spans="1:10" x14ac:dyDescent="0.3">
      <c r="A607" s="350">
        <v>605</v>
      </c>
      <c r="B607" s="351">
        <v>100</v>
      </c>
      <c r="C607" s="351">
        <v>100</v>
      </c>
      <c r="D607" s="352">
        <v>0</v>
      </c>
      <c r="J607" s="22"/>
    </row>
    <row r="608" spans="1:10" x14ac:dyDescent="0.3">
      <c r="A608" s="350">
        <v>606</v>
      </c>
      <c r="B608" s="351">
        <v>100</v>
      </c>
      <c r="C608" s="351">
        <v>100</v>
      </c>
      <c r="D608" s="352">
        <v>0</v>
      </c>
      <c r="J608" s="22"/>
    </row>
    <row r="609" spans="1:10" x14ac:dyDescent="0.3">
      <c r="A609" s="350">
        <v>607</v>
      </c>
      <c r="B609" s="351">
        <v>100</v>
      </c>
      <c r="C609" s="351">
        <v>100</v>
      </c>
      <c r="D609" s="352">
        <v>0</v>
      </c>
      <c r="J609" s="22"/>
    </row>
    <row r="610" spans="1:10" x14ac:dyDescent="0.3">
      <c r="A610" s="350">
        <v>608</v>
      </c>
      <c r="B610" s="351">
        <v>100</v>
      </c>
      <c r="C610" s="351">
        <v>100</v>
      </c>
      <c r="D610" s="352">
        <v>0</v>
      </c>
      <c r="J610" s="22"/>
    </row>
    <row r="611" spans="1:10" x14ac:dyDescent="0.3">
      <c r="A611" s="350">
        <v>609</v>
      </c>
      <c r="B611" s="351">
        <v>100</v>
      </c>
      <c r="C611" s="351">
        <v>100</v>
      </c>
      <c r="D611" s="352">
        <v>0</v>
      </c>
      <c r="J611" s="22"/>
    </row>
    <row r="612" spans="1:10" x14ac:dyDescent="0.3">
      <c r="A612" s="350">
        <v>610</v>
      </c>
      <c r="B612" s="351">
        <v>100</v>
      </c>
      <c r="C612" s="351">
        <v>100</v>
      </c>
      <c r="D612" s="352">
        <v>0</v>
      </c>
      <c r="J612" s="22"/>
    </row>
    <row r="613" spans="1:10" x14ac:dyDescent="0.3">
      <c r="A613" s="350">
        <v>611</v>
      </c>
      <c r="B613" s="351">
        <v>100</v>
      </c>
      <c r="C613" s="351">
        <v>100</v>
      </c>
      <c r="D613" s="352">
        <v>0</v>
      </c>
      <c r="J613" s="22"/>
    </row>
    <row r="614" spans="1:10" x14ac:dyDescent="0.3">
      <c r="A614" s="350">
        <v>612</v>
      </c>
      <c r="B614" s="351">
        <v>100</v>
      </c>
      <c r="C614" s="351">
        <v>100</v>
      </c>
      <c r="D614" s="352">
        <v>0</v>
      </c>
      <c r="J614" s="22"/>
    </row>
    <row r="615" spans="1:10" x14ac:dyDescent="0.3">
      <c r="A615" s="350">
        <v>613</v>
      </c>
      <c r="B615" s="351">
        <v>100</v>
      </c>
      <c r="C615" s="351">
        <v>100</v>
      </c>
      <c r="D615" s="352">
        <v>0</v>
      </c>
      <c r="J615" s="22"/>
    </row>
    <row r="616" spans="1:10" x14ac:dyDescent="0.3">
      <c r="A616" s="350">
        <v>614</v>
      </c>
      <c r="B616" s="351">
        <v>100</v>
      </c>
      <c r="C616" s="351">
        <v>100</v>
      </c>
      <c r="D616" s="352">
        <v>0</v>
      </c>
      <c r="J616" s="22"/>
    </row>
    <row r="617" spans="1:10" x14ac:dyDescent="0.3">
      <c r="A617" s="350">
        <v>615</v>
      </c>
      <c r="B617" s="351">
        <v>100</v>
      </c>
      <c r="C617" s="351">
        <v>100</v>
      </c>
      <c r="D617" s="352">
        <v>0</v>
      </c>
      <c r="J617" s="22"/>
    </row>
    <row r="618" spans="1:10" x14ac:dyDescent="0.3">
      <c r="A618" s="350">
        <v>616</v>
      </c>
      <c r="B618" s="351">
        <v>100</v>
      </c>
      <c r="C618" s="351">
        <v>100</v>
      </c>
      <c r="D618" s="352">
        <v>0</v>
      </c>
      <c r="J618" s="22"/>
    </row>
    <row r="619" spans="1:10" x14ac:dyDescent="0.3">
      <c r="A619" s="350">
        <v>617</v>
      </c>
      <c r="B619" s="351">
        <v>100</v>
      </c>
      <c r="C619" s="351">
        <v>100</v>
      </c>
      <c r="D619" s="352">
        <v>0</v>
      </c>
      <c r="J619" s="22"/>
    </row>
    <row r="620" spans="1:10" x14ac:dyDescent="0.3">
      <c r="A620" s="350">
        <v>618</v>
      </c>
      <c r="B620" s="351">
        <v>100</v>
      </c>
      <c r="C620" s="351">
        <v>100</v>
      </c>
      <c r="D620" s="352">
        <v>0</v>
      </c>
      <c r="J620" s="22"/>
    </row>
    <row r="621" spans="1:10" x14ac:dyDescent="0.3">
      <c r="A621" s="350">
        <v>619</v>
      </c>
      <c r="B621" s="351">
        <v>100</v>
      </c>
      <c r="C621" s="351">
        <v>100</v>
      </c>
      <c r="D621" s="352">
        <v>0</v>
      </c>
      <c r="J621" s="22"/>
    </row>
    <row r="622" spans="1:10" x14ac:dyDescent="0.3">
      <c r="A622" s="350">
        <v>620</v>
      </c>
      <c r="B622" s="351">
        <v>100</v>
      </c>
      <c r="C622" s="351">
        <v>100</v>
      </c>
      <c r="D622" s="352">
        <v>0</v>
      </c>
      <c r="J622" s="22"/>
    </row>
    <row r="623" spans="1:10" x14ac:dyDescent="0.3">
      <c r="A623" s="350">
        <v>621</v>
      </c>
      <c r="B623" s="351">
        <v>100</v>
      </c>
      <c r="C623" s="351">
        <v>100</v>
      </c>
      <c r="D623" s="352">
        <v>0</v>
      </c>
      <c r="J623" s="22"/>
    </row>
    <row r="624" spans="1:10" x14ac:dyDescent="0.3">
      <c r="A624" s="350">
        <v>622</v>
      </c>
      <c r="B624" s="351">
        <v>100</v>
      </c>
      <c r="C624" s="351">
        <v>100</v>
      </c>
      <c r="D624" s="352">
        <v>0</v>
      </c>
      <c r="J624" s="22"/>
    </row>
    <row r="625" spans="1:10" x14ac:dyDescent="0.3">
      <c r="A625" s="350">
        <v>623</v>
      </c>
      <c r="B625" s="351">
        <v>100</v>
      </c>
      <c r="C625" s="351">
        <v>100</v>
      </c>
      <c r="D625" s="352">
        <v>0</v>
      </c>
      <c r="J625" s="22"/>
    </row>
    <row r="626" spans="1:10" x14ac:dyDescent="0.3">
      <c r="A626" s="350">
        <v>624</v>
      </c>
      <c r="B626" s="351">
        <v>100</v>
      </c>
      <c r="C626" s="351">
        <v>100</v>
      </c>
      <c r="D626" s="352">
        <v>0</v>
      </c>
      <c r="J626" s="22"/>
    </row>
    <row r="627" spans="1:10" x14ac:dyDescent="0.3">
      <c r="A627" s="350">
        <v>625</v>
      </c>
      <c r="B627" s="351">
        <v>100</v>
      </c>
      <c r="C627" s="351">
        <v>100</v>
      </c>
      <c r="D627" s="352">
        <v>0</v>
      </c>
      <c r="J627" s="22"/>
    </row>
    <row r="628" spans="1:10" x14ac:dyDescent="0.3">
      <c r="A628" s="350">
        <v>626</v>
      </c>
      <c r="B628" s="351">
        <v>100</v>
      </c>
      <c r="C628" s="351">
        <v>100</v>
      </c>
      <c r="D628" s="352">
        <v>0</v>
      </c>
      <c r="J628" s="22"/>
    </row>
    <row r="629" spans="1:10" x14ac:dyDescent="0.3">
      <c r="A629" s="350">
        <v>627</v>
      </c>
      <c r="B629" s="351">
        <v>100</v>
      </c>
      <c r="C629" s="351">
        <v>100</v>
      </c>
      <c r="D629" s="352">
        <v>0</v>
      </c>
      <c r="J629" s="22"/>
    </row>
    <row r="630" spans="1:10" x14ac:dyDescent="0.3">
      <c r="A630" s="350">
        <v>628</v>
      </c>
      <c r="B630" s="351">
        <v>100</v>
      </c>
      <c r="C630" s="351">
        <v>100</v>
      </c>
      <c r="D630" s="352">
        <v>0</v>
      </c>
      <c r="J630" s="22"/>
    </row>
    <row r="631" spans="1:10" x14ac:dyDescent="0.3">
      <c r="A631" s="350">
        <v>629</v>
      </c>
      <c r="B631" s="351">
        <v>100</v>
      </c>
      <c r="C631" s="351">
        <v>100</v>
      </c>
      <c r="D631" s="352">
        <v>0</v>
      </c>
      <c r="J631" s="22"/>
    </row>
    <row r="632" spans="1:10" x14ac:dyDescent="0.3">
      <c r="A632" s="350">
        <v>630</v>
      </c>
      <c r="B632" s="351">
        <v>100</v>
      </c>
      <c r="C632" s="351">
        <v>100</v>
      </c>
      <c r="D632" s="352">
        <v>0</v>
      </c>
      <c r="J632" s="22"/>
    </row>
    <row r="633" spans="1:10" x14ac:dyDescent="0.3">
      <c r="A633" s="350">
        <v>631</v>
      </c>
      <c r="B633" s="351">
        <v>100</v>
      </c>
      <c r="C633" s="351">
        <v>100</v>
      </c>
      <c r="D633" s="352">
        <v>0</v>
      </c>
      <c r="J633" s="22"/>
    </row>
    <row r="634" spans="1:10" x14ac:dyDescent="0.3">
      <c r="A634" s="350">
        <v>632</v>
      </c>
      <c r="B634" s="351">
        <v>100</v>
      </c>
      <c r="C634" s="351">
        <v>100</v>
      </c>
      <c r="D634" s="352">
        <v>0</v>
      </c>
      <c r="J634" s="22"/>
    </row>
    <row r="635" spans="1:10" x14ac:dyDescent="0.3">
      <c r="A635" s="350">
        <v>633</v>
      </c>
      <c r="B635" s="351">
        <v>100</v>
      </c>
      <c r="C635" s="351">
        <v>100</v>
      </c>
      <c r="D635" s="352">
        <v>0</v>
      </c>
      <c r="J635" s="22"/>
    </row>
    <row r="636" spans="1:10" x14ac:dyDescent="0.3">
      <c r="A636" s="350">
        <v>634</v>
      </c>
      <c r="B636" s="351">
        <v>100</v>
      </c>
      <c r="C636" s="351">
        <v>100</v>
      </c>
      <c r="D636" s="352">
        <v>0</v>
      </c>
      <c r="J636" s="22"/>
    </row>
    <row r="637" spans="1:10" x14ac:dyDescent="0.3">
      <c r="A637" s="350">
        <v>635</v>
      </c>
      <c r="B637" s="351">
        <v>100</v>
      </c>
      <c r="C637" s="351">
        <v>100</v>
      </c>
      <c r="D637" s="352">
        <v>0</v>
      </c>
      <c r="J637" s="22"/>
    </row>
    <row r="638" spans="1:10" x14ac:dyDescent="0.3">
      <c r="A638" s="350">
        <v>636</v>
      </c>
      <c r="B638" s="351">
        <v>100</v>
      </c>
      <c r="C638" s="351">
        <v>100</v>
      </c>
      <c r="D638" s="352">
        <v>0</v>
      </c>
      <c r="J638" s="22"/>
    </row>
    <row r="639" spans="1:10" x14ac:dyDescent="0.3">
      <c r="A639" s="350">
        <v>637</v>
      </c>
      <c r="B639" s="351">
        <v>100</v>
      </c>
      <c r="C639" s="351">
        <v>100</v>
      </c>
      <c r="D639" s="352">
        <v>0</v>
      </c>
      <c r="J639" s="22"/>
    </row>
    <row r="640" spans="1:10" x14ac:dyDescent="0.3">
      <c r="A640" s="350">
        <v>638</v>
      </c>
      <c r="B640" s="351">
        <v>100</v>
      </c>
      <c r="C640" s="351">
        <v>100</v>
      </c>
      <c r="D640" s="352">
        <v>0</v>
      </c>
      <c r="J640" s="22"/>
    </row>
    <row r="641" spans="1:10" x14ac:dyDescent="0.3">
      <c r="A641" s="350">
        <v>639</v>
      </c>
      <c r="B641" s="351">
        <v>100</v>
      </c>
      <c r="C641" s="351">
        <v>100</v>
      </c>
      <c r="D641" s="352">
        <v>0</v>
      </c>
      <c r="J641" s="22"/>
    </row>
    <row r="642" spans="1:10" x14ac:dyDescent="0.3">
      <c r="A642" s="350">
        <v>640</v>
      </c>
      <c r="B642" s="351">
        <v>100</v>
      </c>
      <c r="C642" s="351">
        <v>100</v>
      </c>
      <c r="D642" s="352">
        <v>0</v>
      </c>
      <c r="J642" s="22"/>
    </row>
    <row r="643" spans="1:10" x14ac:dyDescent="0.3">
      <c r="A643" s="350">
        <v>641</v>
      </c>
      <c r="B643" s="351">
        <v>100</v>
      </c>
      <c r="C643" s="351">
        <v>100</v>
      </c>
      <c r="D643" s="352">
        <v>0</v>
      </c>
      <c r="J643" s="22"/>
    </row>
    <row r="644" spans="1:10" x14ac:dyDescent="0.3">
      <c r="A644" s="350">
        <v>642</v>
      </c>
      <c r="B644" s="351">
        <v>100</v>
      </c>
      <c r="C644" s="351">
        <v>100</v>
      </c>
      <c r="D644" s="352">
        <v>0</v>
      </c>
      <c r="J644" s="22"/>
    </row>
    <row r="645" spans="1:10" x14ac:dyDescent="0.3">
      <c r="A645" s="350">
        <v>643</v>
      </c>
      <c r="B645" s="351">
        <v>100</v>
      </c>
      <c r="C645" s="351">
        <v>100</v>
      </c>
      <c r="D645" s="352">
        <v>0</v>
      </c>
      <c r="J645" s="22"/>
    </row>
    <row r="646" spans="1:10" x14ac:dyDescent="0.3">
      <c r="A646" s="350">
        <v>644</v>
      </c>
      <c r="B646" s="351">
        <v>100</v>
      </c>
      <c r="C646" s="351">
        <v>100</v>
      </c>
      <c r="D646" s="352">
        <v>0</v>
      </c>
      <c r="J646" s="22"/>
    </row>
    <row r="647" spans="1:10" x14ac:dyDescent="0.3">
      <c r="A647" s="350">
        <v>645</v>
      </c>
      <c r="B647" s="351">
        <v>100</v>
      </c>
      <c r="C647" s="351">
        <v>100</v>
      </c>
      <c r="D647" s="352">
        <v>0</v>
      </c>
      <c r="J647" s="22"/>
    </row>
    <row r="648" spans="1:10" x14ac:dyDescent="0.3">
      <c r="A648" s="350">
        <v>646</v>
      </c>
      <c r="B648" s="351">
        <v>100</v>
      </c>
      <c r="C648" s="351">
        <v>100</v>
      </c>
      <c r="D648" s="352">
        <v>0</v>
      </c>
      <c r="J648" s="22"/>
    </row>
    <row r="649" spans="1:10" x14ac:dyDescent="0.3">
      <c r="A649" s="350">
        <v>647</v>
      </c>
      <c r="B649" s="351">
        <v>100</v>
      </c>
      <c r="C649" s="351">
        <v>100</v>
      </c>
      <c r="D649" s="352">
        <v>0</v>
      </c>
      <c r="J649" s="22"/>
    </row>
    <row r="650" spans="1:10" x14ac:dyDescent="0.3">
      <c r="A650" s="350">
        <v>648</v>
      </c>
      <c r="B650" s="351">
        <v>100</v>
      </c>
      <c r="C650" s="351">
        <v>100</v>
      </c>
      <c r="D650" s="352">
        <v>0</v>
      </c>
      <c r="J650" s="22"/>
    </row>
    <row r="651" spans="1:10" x14ac:dyDescent="0.3">
      <c r="A651" s="350">
        <v>649</v>
      </c>
      <c r="B651" s="351">
        <v>100</v>
      </c>
      <c r="C651" s="351">
        <v>100</v>
      </c>
      <c r="D651" s="352">
        <v>0</v>
      </c>
      <c r="J651" s="22"/>
    </row>
    <row r="652" spans="1:10" x14ac:dyDescent="0.3">
      <c r="A652" s="350">
        <v>650</v>
      </c>
      <c r="B652" s="351">
        <v>100</v>
      </c>
      <c r="C652" s="351">
        <v>100</v>
      </c>
      <c r="D652" s="352">
        <v>0</v>
      </c>
      <c r="J652" s="22"/>
    </row>
    <row r="653" spans="1:10" x14ac:dyDescent="0.3">
      <c r="A653" s="350">
        <v>651</v>
      </c>
      <c r="B653" s="351">
        <v>100</v>
      </c>
      <c r="C653" s="351">
        <v>100</v>
      </c>
      <c r="D653" s="352">
        <v>0</v>
      </c>
      <c r="J653" s="22"/>
    </row>
    <row r="654" spans="1:10" x14ac:dyDescent="0.3">
      <c r="A654" s="350">
        <v>652</v>
      </c>
      <c r="B654" s="351">
        <v>100</v>
      </c>
      <c r="C654" s="351">
        <v>100</v>
      </c>
      <c r="D654" s="352">
        <v>0</v>
      </c>
      <c r="J654" s="22"/>
    </row>
    <row r="655" spans="1:10" x14ac:dyDescent="0.3">
      <c r="A655" s="350">
        <v>653</v>
      </c>
      <c r="B655" s="351">
        <v>100</v>
      </c>
      <c r="C655" s="351">
        <v>100</v>
      </c>
      <c r="D655" s="352">
        <v>0</v>
      </c>
      <c r="J655" s="22"/>
    </row>
    <row r="656" spans="1:10" x14ac:dyDescent="0.3">
      <c r="A656" s="350">
        <v>654</v>
      </c>
      <c r="B656" s="351">
        <v>100</v>
      </c>
      <c r="C656" s="351">
        <v>100</v>
      </c>
      <c r="D656" s="352">
        <v>0</v>
      </c>
      <c r="J656" s="22"/>
    </row>
    <row r="657" spans="1:10" x14ac:dyDescent="0.3">
      <c r="A657" s="350">
        <v>655</v>
      </c>
      <c r="B657" s="351">
        <v>100</v>
      </c>
      <c r="C657" s="351">
        <v>100</v>
      </c>
      <c r="D657" s="352">
        <v>0</v>
      </c>
      <c r="J657" s="22"/>
    </row>
    <row r="658" spans="1:10" x14ac:dyDescent="0.3">
      <c r="A658" s="350">
        <v>656</v>
      </c>
      <c r="B658" s="351">
        <v>100</v>
      </c>
      <c r="C658" s="351">
        <v>100</v>
      </c>
      <c r="D658" s="352">
        <v>0</v>
      </c>
      <c r="J658" s="22"/>
    </row>
    <row r="659" spans="1:10" x14ac:dyDescent="0.3">
      <c r="A659" s="350">
        <v>657</v>
      </c>
      <c r="B659" s="351">
        <v>100</v>
      </c>
      <c r="C659" s="351">
        <v>100</v>
      </c>
      <c r="D659" s="352">
        <v>0</v>
      </c>
      <c r="J659" s="22"/>
    </row>
    <row r="660" spans="1:10" x14ac:dyDescent="0.3">
      <c r="A660" s="350">
        <v>658</v>
      </c>
      <c r="B660" s="351">
        <v>100</v>
      </c>
      <c r="C660" s="351">
        <v>100</v>
      </c>
      <c r="D660" s="352">
        <v>0</v>
      </c>
      <c r="J660" s="22"/>
    </row>
    <row r="661" spans="1:10" x14ac:dyDescent="0.3">
      <c r="A661" s="350">
        <v>659</v>
      </c>
      <c r="B661" s="351">
        <v>100</v>
      </c>
      <c r="C661" s="351">
        <v>100</v>
      </c>
      <c r="D661" s="352">
        <v>0</v>
      </c>
      <c r="J661" s="22"/>
    </row>
    <row r="662" spans="1:10" x14ac:dyDescent="0.3">
      <c r="A662" s="350">
        <v>660</v>
      </c>
      <c r="B662" s="351">
        <v>100</v>
      </c>
      <c r="C662" s="351">
        <v>100</v>
      </c>
      <c r="D662" s="352">
        <v>0</v>
      </c>
      <c r="J662" s="22"/>
    </row>
    <row r="663" spans="1:10" x14ac:dyDescent="0.3">
      <c r="A663" s="350">
        <v>661</v>
      </c>
      <c r="B663" s="351">
        <v>100</v>
      </c>
      <c r="C663" s="351">
        <v>100</v>
      </c>
      <c r="D663" s="352">
        <v>0</v>
      </c>
      <c r="J663" s="22"/>
    </row>
    <row r="664" spans="1:10" x14ac:dyDescent="0.3">
      <c r="A664" s="350">
        <v>662</v>
      </c>
      <c r="B664" s="351">
        <v>100</v>
      </c>
      <c r="C664" s="351">
        <v>100</v>
      </c>
      <c r="D664" s="352">
        <v>0</v>
      </c>
      <c r="J664" s="22"/>
    </row>
    <row r="665" spans="1:10" x14ac:dyDescent="0.3">
      <c r="A665" s="350">
        <v>663</v>
      </c>
      <c r="B665" s="351">
        <v>100</v>
      </c>
      <c r="C665" s="351">
        <v>100</v>
      </c>
      <c r="D665" s="352">
        <v>0</v>
      </c>
      <c r="J665" s="22"/>
    </row>
    <row r="666" spans="1:10" x14ac:dyDescent="0.3">
      <c r="A666" s="350">
        <v>664</v>
      </c>
      <c r="B666" s="351">
        <v>100</v>
      </c>
      <c r="C666" s="351">
        <v>100</v>
      </c>
      <c r="D666" s="352">
        <v>0</v>
      </c>
      <c r="J666" s="22"/>
    </row>
    <row r="667" spans="1:10" x14ac:dyDescent="0.3">
      <c r="A667" s="350">
        <v>665</v>
      </c>
      <c r="B667" s="351">
        <v>100</v>
      </c>
      <c r="C667" s="351">
        <v>100</v>
      </c>
      <c r="D667" s="352">
        <v>0</v>
      </c>
      <c r="J667" s="22"/>
    </row>
    <row r="668" spans="1:10" x14ac:dyDescent="0.3">
      <c r="A668" s="350">
        <v>666</v>
      </c>
      <c r="B668" s="351">
        <v>100</v>
      </c>
      <c r="C668" s="351">
        <v>100</v>
      </c>
      <c r="D668" s="352">
        <v>0</v>
      </c>
      <c r="J668" s="22"/>
    </row>
    <row r="669" spans="1:10" x14ac:dyDescent="0.3">
      <c r="A669" s="350">
        <v>667</v>
      </c>
      <c r="B669" s="351">
        <v>100</v>
      </c>
      <c r="C669" s="351">
        <v>100</v>
      </c>
      <c r="D669" s="352">
        <v>0</v>
      </c>
      <c r="J669" s="22"/>
    </row>
    <row r="670" spans="1:10" x14ac:dyDescent="0.3">
      <c r="A670" s="350">
        <v>668</v>
      </c>
      <c r="B670" s="351">
        <v>100</v>
      </c>
      <c r="C670" s="351">
        <v>100</v>
      </c>
      <c r="D670" s="352">
        <v>0</v>
      </c>
      <c r="J670" s="22"/>
    </row>
    <row r="671" spans="1:10" x14ac:dyDescent="0.3">
      <c r="A671" s="350">
        <v>669</v>
      </c>
      <c r="B671" s="351">
        <v>100</v>
      </c>
      <c r="C671" s="351">
        <v>100</v>
      </c>
      <c r="D671" s="352">
        <v>0</v>
      </c>
      <c r="J671" s="22"/>
    </row>
    <row r="672" spans="1:10" x14ac:dyDescent="0.3">
      <c r="A672" s="350">
        <v>670</v>
      </c>
      <c r="B672" s="351">
        <v>100</v>
      </c>
      <c r="C672" s="351">
        <v>100</v>
      </c>
      <c r="D672" s="352">
        <v>0</v>
      </c>
      <c r="J672" s="22"/>
    </row>
    <row r="673" spans="1:10" x14ac:dyDescent="0.3">
      <c r="A673" s="350">
        <v>671</v>
      </c>
      <c r="B673" s="351">
        <v>100</v>
      </c>
      <c r="C673" s="351">
        <v>100</v>
      </c>
      <c r="D673" s="352">
        <v>0</v>
      </c>
      <c r="J673" s="22"/>
    </row>
    <row r="674" spans="1:10" x14ac:dyDescent="0.3">
      <c r="A674" s="350">
        <v>672</v>
      </c>
      <c r="B674" s="351">
        <v>100</v>
      </c>
      <c r="C674" s="351">
        <v>100</v>
      </c>
      <c r="D674" s="352">
        <v>0</v>
      </c>
      <c r="J674" s="22"/>
    </row>
    <row r="675" spans="1:10" x14ac:dyDescent="0.3">
      <c r="A675" s="350">
        <v>673</v>
      </c>
      <c r="B675" s="351">
        <v>100</v>
      </c>
      <c r="C675" s="351">
        <v>100</v>
      </c>
      <c r="D675" s="352">
        <v>0</v>
      </c>
      <c r="J675" s="22"/>
    </row>
    <row r="676" spans="1:10" x14ac:dyDescent="0.3">
      <c r="A676" s="350">
        <v>674</v>
      </c>
      <c r="B676" s="351">
        <v>100</v>
      </c>
      <c r="C676" s="351">
        <v>100</v>
      </c>
      <c r="D676" s="352">
        <v>0</v>
      </c>
      <c r="J676" s="22"/>
    </row>
    <row r="677" spans="1:10" x14ac:dyDescent="0.3">
      <c r="A677" s="350">
        <v>675</v>
      </c>
      <c r="B677" s="351">
        <v>100</v>
      </c>
      <c r="C677" s="351">
        <v>100</v>
      </c>
      <c r="D677" s="352">
        <v>0</v>
      </c>
      <c r="J677" s="22"/>
    </row>
    <row r="678" spans="1:10" x14ac:dyDescent="0.3">
      <c r="A678" s="350">
        <v>676</v>
      </c>
      <c r="B678" s="351">
        <v>100</v>
      </c>
      <c r="C678" s="351">
        <v>100</v>
      </c>
      <c r="D678" s="352">
        <v>0</v>
      </c>
      <c r="J678" s="22"/>
    </row>
    <row r="679" spans="1:10" x14ac:dyDescent="0.3">
      <c r="A679" s="350">
        <v>677</v>
      </c>
      <c r="B679" s="351">
        <v>100</v>
      </c>
      <c r="C679" s="351">
        <v>100</v>
      </c>
      <c r="D679" s="352">
        <v>0</v>
      </c>
      <c r="J679" s="22"/>
    </row>
    <row r="680" spans="1:10" x14ac:dyDescent="0.3">
      <c r="A680" s="350">
        <v>678</v>
      </c>
      <c r="B680" s="351">
        <v>100</v>
      </c>
      <c r="C680" s="351">
        <v>100</v>
      </c>
      <c r="D680" s="352">
        <v>0</v>
      </c>
      <c r="J680" s="22"/>
    </row>
    <row r="681" spans="1:10" x14ac:dyDescent="0.3">
      <c r="A681" s="350">
        <v>679</v>
      </c>
      <c r="B681" s="351">
        <v>100</v>
      </c>
      <c r="C681" s="351">
        <v>100</v>
      </c>
      <c r="D681" s="352">
        <v>0</v>
      </c>
      <c r="J681" s="22"/>
    </row>
    <row r="682" spans="1:10" x14ac:dyDescent="0.3">
      <c r="A682" s="350">
        <v>680</v>
      </c>
      <c r="B682" s="351">
        <v>100</v>
      </c>
      <c r="C682" s="351">
        <v>100</v>
      </c>
      <c r="D682" s="352">
        <v>0</v>
      </c>
      <c r="J682" s="22"/>
    </row>
    <row r="683" spans="1:10" x14ac:dyDescent="0.3">
      <c r="A683" s="350">
        <v>681</v>
      </c>
      <c r="B683" s="351">
        <v>100</v>
      </c>
      <c r="C683" s="351">
        <v>100</v>
      </c>
      <c r="D683" s="352">
        <v>0</v>
      </c>
      <c r="J683" s="22"/>
    </row>
    <row r="684" spans="1:10" x14ac:dyDescent="0.3">
      <c r="A684" s="350">
        <v>682</v>
      </c>
      <c r="B684" s="351">
        <v>100</v>
      </c>
      <c r="C684" s="351">
        <v>100</v>
      </c>
      <c r="D684" s="352">
        <v>0</v>
      </c>
      <c r="J684" s="22"/>
    </row>
    <row r="685" spans="1:10" x14ac:dyDescent="0.3">
      <c r="A685" s="350">
        <v>683</v>
      </c>
      <c r="B685" s="351">
        <v>100</v>
      </c>
      <c r="C685" s="351">
        <v>100</v>
      </c>
      <c r="D685" s="352">
        <v>0</v>
      </c>
      <c r="J685" s="22"/>
    </row>
    <row r="686" spans="1:10" x14ac:dyDescent="0.3">
      <c r="A686" s="350">
        <v>684</v>
      </c>
      <c r="B686" s="351">
        <v>100</v>
      </c>
      <c r="C686" s="351">
        <v>100</v>
      </c>
      <c r="D686" s="352">
        <v>0</v>
      </c>
      <c r="J686" s="22"/>
    </row>
    <row r="687" spans="1:10" x14ac:dyDescent="0.3">
      <c r="A687" s="350">
        <v>685</v>
      </c>
      <c r="B687" s="351">
        <v>100</v>
      </c>
      <c r="C687" s="351">
        <v>100</v>
      </c>
      <c r="D687" s="352">
        <v>0</v>
      </c>
      <c r="J687" s="22"/>
    </row>
    <row r="688" spans="1:10" x14ac:dyDescent="0.3">
      <c r="A688" s="350">
        <v>686</v>
      </c>
      <c r="B688" s="351">
        <v>100</v>
      </c>
      <c r="C688" s="351">
        <v>100</v>
      </c>
      <c r="D688" s="352">
        <v>0</v>
      </c>
      <c r="J688" s="22"/>
    </row>
    <row r="689" spans="1:10" x14ac:dyDescent="0.3">
      <c r="A689" s="350">
        <v>687</v>
      </c>
      <c r="B689" s="351">
        <v>100</v>
      </c>
      <c r="C689" s="351">
        <v>100</v>
      </c>
      <c r="D689" s="352">
        <v>0</v>
      </c>
      <c r="J689" s="22"/>
    </row>
    <row r="690" spans="1:10" x14ac:dyDescent="0.3">
      <c r="A690" s="350">
        <v>688</v>
      </c>
      <c r="B690" s="351">
        <v>100</v>
      </c>
      <c r="C690" s="351">
        <v>100</v>
      </c>
      <c r="D690" s="352">
        <v>0</v>
      </c>
      <c r="J690" s="22"/>
    </row>
    <row r="691" spans="1:10" x14ac:dyDescent="0.3">
      <c r="A691" s="350">
        <v>689</v>
      </c>
      <c r="B691" s="351">
        <v>100</v>
      </c>
      <c r="C691" s="351">
        <v>100</v>
      </c>
      <c r="D691" s="352">
        <v>0</v>
      </c>
      <c r="J691" s="22"/>
    </row>
    <row r="692" spans="1:10" x14ac:dyDescent="0.3">
      <c r="A692" s="350">
        <v>690</v>
      </c>
      <c r="B692" s="351">
        <v>100</v>
      </c>
      <c r="C692" s="351">
        <v>100</v>
      </c>
      <c r="D692" s="352">
        <v>0</v>
      </c>
      <c r="J692" s="22"/>
    </row>
    <row r="693" spans="1:10" x14ac:dyDescent="0.3">
      <c r="A693" s="350">
        <v>691</v>
      </c>
      <c r="B693" s="351">
        <v>100</v>
      </c>
      <c r="C693" s="351">
        <v>100</v>
      </c>
      <c r="D693" s="352">
        <v>0</v>
      </c>
      <c r="J693" s="22"/>
    </row>
    <row r="694" spans="1:10" x14ac:dyDescent="0.3">
      <c r="A694" s="350">
        <v>692</v>
      </c>
      <c r="B694" s="351">
        <v>100</v>
      </c>
      <c r="C694" s="351">
        <v>100</v>
      </c>
      <c r="D694" s="352">
        <v>0</v>
      </c>
      <c r="J694" s="22"/>
    </row>
    <row r="695" spans="1:10" x14ac:dyDescent="0.3">
      <c r="A695" s="350">
        <v>693</v>
      </c>
      <c r="B695" s="351">
        <v>100</v>
      </c>
      <c r="C695" s="351">
        <v>100</v>
      </c>
      <c r="D695" s="352">
        <v>0</v>
      </c>
      <c r="J695" s="22"/>
    </row>
    <row r="696" spans="1:10" x14ac:dyDescent="0.3">
      <c r="A696" s="350">
        <v>694</v>
      </c>
      <c r="B696" s="351">
        <v>100</v>
      </c>
      <c r="C696" s="351">
        <v>100</v>
      </c>
      <c r="D696" s="352">
        <v>0</v>
      </c>
      <c r="J696" s="22"/>
    </row>
    <row r="697" spans="1:10" x14ac:dyDescent="0.3">
      <c r="A697" s="350">
        <v>695</v>
      </c>
      <c r="B697" s="351">
        <v>100</v>
      </c>
      <c r="C697" s="351">
        <v>100</v>
      </c>
      <c r="D697" s="352">
        <v>0</v>
      </c>
      <c r="J697" s="22"/>
    </row>
    <row r="698" spans="1:10" x14ac:dyDescent="0.3">
      <c r="A698" s="350">
        <v>696</v>
      </c>
      <c r="B698" s="351">
        <v>100</v>
      </c>
      <c r="C698" s="351">
        <v>100</v>
      </c>
      <c r="D698" s="352">
        <v>0</v>
      </c>
      <c r="J698" s="22"/>
    </row>
    <row r="699" spans="1:10" x14ac:dyDescent="0.3">
      <c r="A699" s="350">
        <v>697</v>
      </c>
      <c r="B699" s="351">
        <v>100</v>
      </c>
      <c r="C699" s="351">
        <v>100</v>
      </c>
      <c r="D699" s="352">
        <v>0</v>
      </c>
      <c r="J699" s="22"/>
    </row>
    <row r="700" spans="1:10" x14ac:dyDescent="0.3">
      <c r="A700" s="350">
        <v>698</v>
      </c>
      <c r="B700" s="351">
        <v>100</v>
      </c>
      <c r="C700" s="351">
        <v>100</v>
      </c>
      <c r="D700" s="352">
        <v>0</v>
      </c>
      <c r="J700" s="22"/>
    </row>
    <row r="701" spans="1:10" x14ac:dyDescent="0.3">
      <c r="A701" s="350">
        <v>699</v>
      </c>
      <c r="B701" s="351">
        <v>100</v>
      </c>
      <c r="C701" s="351">
        <v>100</v>
      </c>
      <c r="D701" s="352">
        <v>0</v>
      </c>
      <c r="J701" s="22"/>
    </row>
    <row r="702" spans="1:10" x14ac:dyDescent="0.3">
      <c r="A702" s="350">
        <v>700</v>
      </c>
      <c r="B702" s="351">
        <v>100</v>
      </c>
      <c r="C702" s="351">
        <v>100</v>
      </c>
      <c r="D702" s="352">
        <v>0</v>
      </c>
      <c r="J702" s="22"/>
    </row>
    <row r="703" spans="1:10" x14ac:dyDescent="0.3">
      <c r="A703" s="350">
        <v>701</v>
      </c>
      <c r="B703" s="351">
        <v>100</v>
      </c>
      <c r="C703" s="351">
        <v>100</v>
      </c>
      <c r="D703" s="352">
        <v>0</v>
      </c>
      <c r="J703" s="22"/>
    </row>
    <row r="704" spans="1:10" x14ac:dyDescent="0.3">
      <c r="A704" s="350">
        <v>702</v>
      </c>
      <c r="B704" s="351">
        <v>100</v>
      </c>
      <c r="C704" s="351">
        <v>100</v>
      </c>
      <c r="D704" s="352">
        <v>0</v>
      </c>
      <c r="J704" s="22"/>
    </row>
    <row r="705" spans="1:10" x14ac:dyDescent="0.3">
      <c r="A705" s="350">
        <v>703</v>
      </c>
      <c r="B705" s="351">
        <v>100</v>
      </c>
      <c r="C705" s="351">
        <v>100</v>
      </c>
      <c r="D705" s="352">
        <v>0</v>
      </c>
      <c r="J705" s="22"/>
    </row>
    <row r="706" spans="1:10" x14ac:dyDescent="0.3">
      <c r="A706" s="350">
        <v>704</v>
      </c>
      <c r="B706" s="351">
        <v>100</v>
      </c>
      <c r="C706" s="351">
        <v>100</v>
      </c>
      <c r="D706" s="352">
        <v>0</v>
      </c>
      <c r="J706" s="22"/>
    </row>
    <row r="707" spans="1:10" x14ac:dyDescent="0.3">
      <c r="A707" s="350">
        <v>705</v>
      </c>
      <c r="B707" s="351">
        <v>100</v>
      </c>
      <c r="C707" s="351">
        <v>100</v>
      </c>
      <c r="D707" s="352">
        <v>0</v>
      </c>
      <c r="J707" s="22"/>
    </row>
    <row r="708" spans="1:10" x14ac:dyDescent="0.3">
      <c r="A708" s="350">
        <v>706</v>
      </c>
      <c r="B708" s="351">
        <v>100</v>
      </c>
      <c r="C708" s="351">
        <v>100</v>
      </c>
      <c r="D708" s="352">
        <v>0</v>
      </c>
      <c r="J708" s="22"/>
    </row>
    <row r="709" spans="1:10" x14ac:dyDescent="0.3">
      <c r="A709" s="350">
        <v>707</v>
      </c>
      <c r="B709" s="351">
        <v>100</v>
      </c>
      <c r="C709" s="351">
        <v>100</v>
      </c>
      <c r="D709" s="352">
        <v>0</v>
      </c>
      <c r="J709" s="22"/>
    </row>
    <row r="710" spans="1:10" x14ac:dyDescent="0.3">
      <c r="A710" s="350">
        <v>708</v>
      </c>
      <c r="B710" s="351">
        <v>100</v>
      </c>
      <c r="C710" s="351">
        <v>100</v>
      </c>
      <c r="D710" s="352">
        <v>0</v>
      </c>
      <c r="J710" s="22"/>
    </row>
    <row r="711" spans="1:10" x14ac:dyDescent="0.3">
      <c r="A711" s="350">
        <v>709</v>
      </c>
      <c r="B711" s="351">
        <v>100</v>
      </c>
      <c r="C711" s="351">
        <v>100</v>
      </c>
      <c r="D711" s="352">
        <v>0</v>
      </c>
      <c r="J711" s="22"/>
    </row>
    <row r="712" spans="1:10" x14ac:dyDescent="0.3">
      <c r="A712" s="350">
        <v>710</v>
      </c>
      <c r="B712" s="351">
        <v>100</v>
      </c>
      <c r="C712" s="351">
        <v>100</v>
      </c>
      <c r="D712" s="352">
        <v>0</v>
      </c>
      <c r="J712" s="22"/>
    </row>
    <row r="713" spans="1:10" x14ac:dyDescent="0.3">
      <c r="A713" s="350">
        <v>711</v>
      </c>
      <c r="B713" s="351">
        <v>100</v>
      </c>
      <c r="C713" s="351">
        <v>100</v>
      </c>
      <c r="D713" s="352">
        <v>0</v>
      </c>
      <c r="J713" s="22"/>
    </row>
    <row r="714" spans="1:10" x14ac:dyDescent="0.3">
      <c r="A714" s="350">
        <v>712</v>
      </c>
      <c r="B714" s="351">
        <v>100</v>
      </c>
      <c r="C714" s="351">
        <v>100</v>
      </c>
      <c r="D714" s="352">
        <v>0</v>
      </c>
      <c r="J714" s="22"/>
    </row>
    <row r="715" spans="1:10" x14ac:dyDescent="0.3">
      <c r="A715" s="350">
        <v>713</v>
      </c>
      <c r="B715" s="351">
        <v>100</v>
      </c>
      <c r="C715" s="351">
        <v>100</v>
      </c>
      <c r="D715" s="352">
        <v>0</v>
      </c>
      <c r="J715" s="22"/>
    </row>
    <row r="716" spans="1:10" x14ac:dyDescent="0.3">
      <c r="A716" s="350">
        <v>714</v>
      </c>
      <c r="B716" s="351">
        <v>100</v>
      </c>
      <c r="C716" s="351">
        <v>100</v>
      </c>
      <c r="D716" s="352">
        <v>0</v>
      </c>
      <c r="J716" s="22"/>
    </row>
    <row r="717" spans="1:10" x14ac:dyDescent="0.3">
      <c r="A717" s="350">
        <v>715</v>
      </c>
      <c r="B717" s="351">
        <v>100</v>
      </c>
      <c r="C717" s="351">
        <v>100</v>
      </c>
      <c r="D717" s="352">
        <v>0</v>
      </c>
      <c r="J717" s="22"/>
    </row>
    <row r="718" spans="1:10" x14ac:dyDescent="0.3">
      <c r="A718" s="350">
        <v>716</v>
      </c>
      <c r="B718" s="351">
        <v>100</v>
      </c>
      <c r="C718" s="351">
        <v>100</v>
      </c>
      <c r="D718" s="352">
        <v>0</v>
      </c>
      <c r="J718" s="22"/>
    </row>
    <row r="719" spans="1:10" x14ac:dyDescent="0.3">
      <c r="A719" s="350">
        <v>717</v>
      </c>
      <c r="B719" s="351">
        <v>100</v>
      </c>
      <c r="C719" s="351">
        <v>100</v>
      </c>
      <c r="D719" s="352">
        <v>0</v>
      </c>
      <c r="J719" s="22"/>
    </row>
    <row r="720" spans="1:10" x14ac:dyDescent="0.3">
      <c r="A720" s="350">
        <v>718</v>
      </c>
      <c r="B720" s="351">
        <v>100</v>
      </c>
      <c r="C720" s="351">
        <v>100</v>
      </c>
      <c r="D720" s="352">
        <v>0</v>
      </c>
      <c r="J720" s="22"/>
    </row>
    <row r="721" spans="1:10" x14ac:dyDescent="0.3">
      <c r="A721" s="350">
        <v>719</v>
      </c>
      <c r="B721" s="351">
        <v>100</v>
      </c>
      <c r="C721" s="351">
        <v>100</v>
      </c>
      <c r="D721" s="352">
        <v>0</v>
      </c>
      <c r="J721" s="22"/>
    </row>
    <row r="722" spans="1:10" x14ac:dyDescent="0.3">
      <c r="A722" s="350">
        <v>720</v>
      </c>
      <c r="B722" s="351">
        <v>100</v>
      </c>
      <c r="C722" s="351">
        <v>100</v>
      </c>
      <c r="D722" s="352">
        <v>0</v>
      </c>
      <c r="J722" s="22"/>
    </row>
    <row r="723" spans="1:10" x14ac:dyDescent="0.3">
      <c r="A723" s="350">
        <v>721</v>
      </c>
      <c r="B723" s="351">
        <v>100</v>
      </c>
      <c r="C723" s="351">
        <v>100</v>
      </c>
      <c r="D723" s="352">
        <v>0</v>
      </c>
      <c r="J723" s="22"/>
    </row>
    <row r="724" spans="1:10" x14ac:dyDescent="0.3">
      <c r="A724" s="350">
        <v>722</v>
      </c>
      <c r="B724" s="351">
        <v>100</v>
      </c>
      <c r="C724" s="351">
        <v>100</v>
      </c>
      <c r="D724" s="352">
        <v>0</v>
      </c>
      <c r="J724" s="22"/>
    </row>
    <row r="725" spans="1:10" x14ac:dyDescent="0.3">
      <c r="A725" s="350">
        <v>723</v>
      </c>
      <c r="B725" s="351">
        <v>100</v>
      </c>
      <c r="C725" s="351">
        <v>100</v>
      </c>
      <c r="D725" s="352">
        <v>0</v>
      </c>
      <c r="J725" s="22"/>
    </row>
    <row r="726" spans="1:10" x14ac:dyDescent="0.3">
      <c r="A726" s="350">
        <v>724</v>
      </c>
      <c r="B726" s="351">
        <v>100</v>
      </c>
      <c r="C726" s="351">
        <v>100</v>
      </c>
      <c r="D726" s="352">
        <v>0</v>
      </c>
      <c r="J726" s="22"/>
    </row>
    <row r="727" spans="1:10" x14ac:dyDescent="0.3">
      <c r="A727" s="350">
        <v>725</v>
      </c>
      <c r="B727" s="351">
        <v>100</v>
      </c>
      <c r="C727" s="351">
        <v>100</v>
      </c>
      <c r="D727" s="352">
        <v>0</v>
      </c>
      <c r="J727" s="22"/>
    </row>
    <row r="728" spans="1:10" x14ac:dyDescent="0.3">
      <c r="A728" s="350">
        <v>726</v>
      </c>
      <c r="B728" s="351">
        <v>100</v>
      </c>
      <c r="C728" s="351">
        <v>100</v>
      </c>
      <c r="D728" s="352">
        <v>0</v>
      </c>
      <c r="J728" s="22"/>
    </row>
    <row r="729" spans="1:10" x14ac:dyDescent="0.3">
      <c r="A729" s="350">
        <v>727</v>
      </c>
      <c r="B729" s="351">
        <v>100</v>
      </c>
      <c r="C729" s="351">
        <v>100</v>
      </c>
      <c r="D729" s="352">
        <v>0</v>
      </c>
      <c r="J729" s="22"/>
    </row>
    <row r="730" spans="1:10" x14ac:dyDescent="0.3">
      <c r="A730" s="350">
        <v>728</v>
      </c>
      <c r="B730" s="351">
        <v>100</v>
      </c>
      <c r="C730" s="351">
        <v>100</v>
      </c>
      <c r="D730" s="352">
        <v>0</v>
      </c>
      <c r="J730" s="22"/>
    </row>
    <row r="731" spans="1:10" x14ac:dyDescent="0.3">
      <c r="A731" s="350">
        <v>729</v>
      </c>
      <c r="B731" s="351">
        <v>100</v>
      </c>
      <c r="C731" s="351">
        <v>100</v>
      </c>
      <c r="D731" s="352">
        <v>0</v>
      </c>
      <c r="J731" s="22"/>
    </row>
    <row r="732" spans="1:10" x14ac:dyDescent="0.3">
      <c r="A732" s="350">
        <v>730</v>
      </c>
      <c r="B732" s="351">
        <v>100</v>
      </c>
      <c r="C732" s="351">
        <v>100</v>
      </c>
      <c r="D732" s="352">
        <v>0</v>
      </c>
      <c r="J732" s="22"/>
    </row>
    <row r="733" spans="1:10" x14ac:dyDescent="0.3">
      <c r="A733" s="350">
        <v>731</v>
      </c>
      <c r="B733" s="351">
        <v>100</v>
      </c>
      <c r="C733" s="351">
        <v>100</v>
      </c>
      <c r="D733" s="352">
        <v>0</v>
      </c>
      <c r="J733" s="22"/>
    </row>
    <row r="734" spans="1:10" x14ac:dyDescent="0.3">
      <c r="A734" s="350">
        <v>732</v>
      </c>
      <c r="B734" s="351">
        <v>100</v>
      </c>
      <c r="C734" s="351">
        <v>100</v>
      </c>
      <c r="D734" s="352">
        <v>0</v>
      </c>
      <c r="J734" s="22"/>
    </row>
    <row r="735" spans="1:10" x14ac:dyDescent="0.3">
      <c r="A735" s="350">
        <v>733</v>
      </c>
      <c r="B735" s="351">
        <v>100</v>
      </c>
      <c r="C735" s="351">
        <v>100</v>
      </c>
      <c r="D735" s="352">
        <v>0</v>
      </c>
      <c r="J735" s="22"/>
    </row>
    <row r="736" spans="1:10" x14ac:dyDescent="0.3">
      <c r="A736" s="350">
        <v>734</v>
      </c>
      <c r="B736" s="351">
        <v>100</v>
      </c>
      <c r="C736" s="351">
        <v>100</v>
      </c>
      <c r="D736" s="352">
        <v>0</v>
      </c>
      <c r="J736" s="22"/>
    </row>
    <row r="737" spans="1:10" x14ac:dyDescent="0.3">
      <c r="A737" s="350">
        <v>735</v>
      </c>
      <c r="B737" s="351">
        <v>100</v>
      </c>
      <c r="C737" s="351">
        <v>100</v>
      </c>
      <c r="D737" s="352">
        <v>0</v>
      </c>
      <c r="J737" s="22"/>
    </row>
    <row r="738" spans="1:10" x14ac:dyDescent="0.3">
      <c r="A738" s="350">
        <v>736</v>
      </c>
      <c r="B738" s="351">
        <v>100</v>
      </c>
      <c r="C738" s="351">
        <v>100</v>
      </c>
      <c r="D738" s="352">
        <v>0</v>
      </c>
      <c r="J738" s="22"/>
    </row>
    <row r="739" spans="1:10" x14ac:dyDescent="0.3">
      <c r="A739" s="350">
        <v>737</v>
      </c>
      <c r="B739" s="351">
        <v>100</v>
      </c>
      <c r="C739" s="351">
        <v>100</v>
      </c>
      <c r="D739" s="352">
        <v>0</v>
      </c>
      <c r="J739" s="22"/>
    </row>
    <row r="740" spans="1:10" x14ac:dyDescent="0.3">
      <c r="A740" s="350">
        <v>738</v>
      </c>
      <c r="B740" s="351">
        <v>100</v>
      </c>
      <c r="C740" s="351">
        <v>100</v>
      </c>
      <c r="D740" s="352">
        <v>0</v>
      </c>
      <c r="J740" s="22"/>
    </row>
    <row r="741" spans="1:10" x14ac:dyDescent="0.3">
      <c r="A741" s="350">
        <v>739</v>
      </c>
      <c r="B741" s="351">
        <v>100</v>
      </c>
      <c r="C741" s="351">
        <v>100</v>
      </c>
      <c r="D741" s="352">
        <v>0</v>
      </c>
      <c r="J741" s="22"/>
    </row>
    <row r="742" spans="1:10" x14ac:dyDescent="0.3">
      <c r="A742" s="350">
        <v>740</v>
      </c>
      <c r="B742" s="351">
        <v>100</v>
      </c>
      <c r="C742" s="351">
        <v>100</v>
      </c>
      <c r="D742" s="352">
        <v>0</v>
      </c>
      <c r="J742" s="22"/>
    </row>
    <row r="743" spans="1:10" x14ac:dyDescent="0.3">
      <c r="A743" s="350">
        <v>741</v>
      </c>
      <c r="B743" s="351">
        <v>100</v>
      </c>
      <c r="C743" s="351">
        <v>100</v>
      </c>
      <c r="D743" s="352">
        <v>0</v>
      </c>
      <c r="J743" s="22"/>
    </row>
    <row r="744" spans="1:10" x14ac:dyDescent="0.3">
      <c r="A744" s="350">
        <v>742</v>
      </c>
      <c r="B744" s="351">
        <v>100</v>
      </c>
      <c r="C744" s="351">
        <v>100</v>
      </c>
      <c r="D744" s="352">
        <v>0</v>
      </c>
      <c r="J744" s="22"/>
    </row>
    <row r="745" spans="1:10" x14ac:dyDescent="0.3">
      <c r="A745" s="350">
        <v>743</v>
      </c>
      <c r="B745" s="351">
        <v>100</v>
      </c>
      <c r="C745" s="351">
        <v>100</v>
      </c>
      <c r="D745" s="352">
        <v>0</v>
      </c>
      <c r="J745" s="22"/>
    </row>
    <row r="746" spans="1:10" x14ac:dyDescent="0.3">
      <c r="A746" s="350">
        <v>744</v>
      </c>
      <c r="B746" s="351">
        <v>100</v>
      </c>
      <c r="C746" s="351">
        <v>100</v>
      </c>
      <c r="D746" s="352">
        <v>0</v>
      </c>
      <c r="J746" s="22"/>
    </row>
    <row r="747" spans="1:10" x14ac:dyDescent="0.3">
      <c r="A747" s="350">
        <v>745</v>
      </c>
      <c r="B747" s="351">
        <v>100</v>
      </c>
      <c r="C747" s="351">
        <v>100</v>
      </c>
      <c r="D747" s="352">
        <v>0</v>
      </c>
      <c r="J747" s="22"/>
    </row>
    <row r="748" spans="1:10" x14ac:dyDescent="0.3">
      <c r="A748" s="350">
        <v>746</v>
      </c>
      <c r="B748" s="351">
        <v>100</v>
      </c>
      <c r="C748" s="351">
        <v>100</v>
      </c>
      <c r="D748" s="352">
        <v>0</v>
      </c>
      <c r="J748" s="22"/>
    </row>
    <row r="749" spans="1:10" x14ac:dyDescent="0.3">
      <c r="A749" s="350">
        <v>747</v>
      </c>
      <c r="B749" s="351">
        <v>100</v>
      </c>
      <c r="C749" s="351">
        <v>100</v>
      </c>
      <c r="D749" s="352">
        <v>0</v>
      </c>
      <c r="J749" s="22"/>
    </row>
    <row r="750" spans="1:10" x14ac:dyDescent="0.3">
      <c r="A750" s="350">
        <v>748</v>
      </c>
      <c r="B750" s="351">
        <v>100</v>
      </c>
      <c r="C750" s="351">
        <v>100</v>
      </c>
      <c r="D750" s="352">
        <v>0</v>
      </c>
      <c r="J750" s="22"/>
    </row>
    <row r="751" spans="1:10" x14ac:dyDescent="0.3">
      <c r="A751" s="350">
        <v>749</v>
      </c>
      <c r="B751" s="351">
        <v>100</v>
      </c>
      <c r="C751" s="351">
        <v>100</v>
      </c>
      <c r="D751" s="352">
        <v>0</v>
      </c>
      <c r="J751" s="22"/>
    </row>
    <row r="752" spans="1:10" x14ac:dyDescent="0.3">
      <c r="A752" s="350">
        <v>750</v>
      </c>
      <c r="B752" s="351">
        <v>100</v>
      </c>
      <c r="C752" s="351">
        <v>100</v>
      </c>
      <c r="D752" s="352">
        <v>0</v>
      </c>
      <c r="J752" s="22"/>
    </row>
    <row r="753" spans="1:10" x14ac:dyDescent="0.3">
      <c r="A753" s="350">
        <v>751</v>
      </c>
      <c r="B753" s="351">
        <v>100</v>
      </c>
      <c r="C753" s="351">
        <v>100</v>
      </c>
      <c r="D753" s="352">
        <v>0</v>
      </c>
      <c r="J753" s="22"/>
    </row>
    <row r="754" spans="1:10" x14ac:dyDescent="0.3">
      <c r="A754" s="350">
        <v>752</v>
      </c>
      <c r="B754" s="351">
        <v>100</v>
      </c>
      <c r="C754" s="351">
        <v>100</v>
      </c>
      <c r="D754" s="352">
        <v>0</v>
      </c>
      <c r="J754" s="22"/>
    </row>
    <row r="755" spans="1:10" x14ac:dyDescent="0.3">
      <c r="A755" s="350">
        <v>753</v>
      </c>
      <c r="B755" s="351">
        <v>100</v>
      </c>
      <c r="C755" s="351">
        <v>100</v>
      </c>
      <c r="D755" s="352">
        <v>0</v>
      </c>
      <c r="J755" s="22"/>
    </row>
    <row r="756" spans="1:10" x14ac:dyDescent="0.3">
      <c r="A756" s="350">
        <v>754</v>
      </c>
      <c r="B756" s="351">
        <v>100</v>
      </c>
      <c r="C756" s="351">
        <v>100</v>
      </c>
      <c r="D756" s="352">
        <v>0</v>
      </c>
      <c r="J756" s="22"/>
    </row>
    <row r="757" spans="1:10" x14ac:dyDescent="0.3">
      <c r="A757" s="350">
        <v>755</v>
      </c>
      <c r="B757" s="351">
        <v>100</v>
      </c>
      <c r="C757" s="351">
        <v>100</v>
      </c>
      <c r="D757" s="352">
        <v>0</v>
      </c>
      <c r="J757" s="22"/>
    </row>
    <row r="758" spans="1:10" x14ac:dyDescent="0.3">
      <c r="A758" s="350">
        <v>756</v>
      </c>
      <c r="B758" s="351">
        <v>100</v>
      </c>
      <c r="C758" s="351">
        <v>100</v>
      </c>
      <c r="D758" s="352">
        <v>0</v>
      </c>
      <c r="J758" s="22"/>
    </row>
    <row r="759" spans="1:10" x14ac:dyDescent="0.3">
      <c r="A759" s="350">
        <v>757</v>
      </c>
      <c r="B759" s="351">
        <v>100</v>
      </c>
      <c r="C759" s="351">
        <v>100</v>
      </c>
      <c r="D759" s="352">
        <v>0</v>
      </c>
      <c r="J759" s="22"/>
    </row>
    <row r="760" spans="1:10" x14ac:dyDescent="0.3">
      <c r="A760" s="350">
        <v>758</v>
      </c>
      <c r="B760" s="351">
        <v>100</v>
      </c>
      <c r="C760" s="351">
        <v>100</v>
      </c>
      <c r="D760" s="352">
        <v>0</v>
      </c>
      <c r="J760" s="22"/>
    </row>
    <row r="761" spans="1:10" x14ac:dyDescent="0.3">
      <c r="A761" s="350">
        <v>759</v>
      </c>
      <c r="B761" s="351">
        <v>100</v>
      </c>
      <c r="C761" s="351">
        <v>100</v>
      </c>
      <c r="D761" s="352">
        <v>0</v>
      </c>
      <c r="J761" s="22"/>
    </row>
    <row r="762" spans="1:10" x14ac:dyDescent="0.3">
      <c r="A762" s="350">
        <v>760</v>
      </c>
      <c r="B762" s="351">
        <v>100</v>
      </c>
      <c r="C762" s="351">
        <v>100</v>
      </c>
      <c r="D762" s="352">
        <v>0</v>
      </c>
      <c r="J762" s="22"/>
    </row>
    <row r="763" spans="1:10" x14ac:dyDescent="0.3">
      <c r="A763" s="350">
        <v>761</v>
      </c>
      <c r="B763" s="351">
        <v>100</v>
      </c>
      <c r="C763" s="351">
        <v>100</v>
      </c>
      <c r="D763" s="352">
        <v>0</v>
      </c>
      <c r="J763" s="22"/>
    </row>
    <row r="764" spans="1:10" x14ac:dyDescent="0.3">
      <c r="A764" s="350">
        <v>762</v>
      </c>
      <c r="B764" s="351">
        <v>100</v>
      </c>
      <c r="C764" s="351">
        <v>100</v>
      </c>
      <c r="D764" s="352">
        <v>0</v>
      </c>
      <c r="J764" s="22"/>
    </row>
    <row r="765" spans="1:10" x14ac:dyDescent="0.3">
      <c r="A765" s="350">
        <v>763</v>
      </c>
      <c r="B765" s="351">
        <v>100</v>
      </c>
      <c r="C765" s="351">
        <v>100</v>
      </c>
      <c r="D765" s="352">
        <v>0</v>
      </c>
      <c r="J765" s="22"/>
    </row>
    <row r="766" spans="1:10" x14ac:dyDescent="0.3">
      <c r="A766" s="350">
        <v>764</v>
      </c>
      <c r="B766" s="351">
        <v>100</v>
      </c>
      <c r="C766" s="351">
        <v>100</v>
      </c>
      <c r="D766" s="352">
        <v>0</v>
      </c>
      <c r="J766" s="22"/>
    </row>
    <row r="767" spans="1:10" x14ac:dyDescent="0.3">
      <c r="A767" s="350">
        <v>765</v>
      </c>
      <c r="B767" s="351">
        <v>100</v>
      </c>
      <c r="C767" s="351">
        <v>100</v>
      </c>
      <c r="D767" s="352">
        <v>0</v>
      </c>
      <c r="J767" s="22"/>
    </row>
    <row r="768" spans="1:10" x14ac:dyDescent="0.3">
      <c r="A768" s="350">
        <v>766</v>
      </c>
      <c r="B768" s="351">
        <v>100</v>
      </c>
      <c r="C768" s="351">
        <v>100</v>
      </c>
      <c r="D768" s="352">
        <v>0</v>
      </c>
      <c r="J768" s="22"/>
    </row>
    <row r="769" spans="1:10" x14ac:dyDescent="0.3">
      <c r="A769" s="350">
        <v>767</v>
      </c>
      <c r="B769" s="351">
        <v>100</v>
      </c>
      <c r="C769" s="351">
        <v>100</v>
      </c>
      <c r="D769" s="352">
        <v>0</v>
      </c>
      <c r="J769" s="22"/>
    </row>
    <row r="770" spans="1:10" x14ac:dyDescent="0.3">
      <c r="A770" s="350">
        <v>768</v>
      </c>
      <c r="B770" s="351">
        <v>100</v>
      </c>
      <c r="C770" s="351">
        <v>100</v>
      </c>
      <c r="D770" s="352">
        <v>0</v>
      </c>
      <c r="J770" s="22"/>
    </row>
    <row r="771" spans="1:10" x14ac:dyDescent="0.3">
      <c r="A771" s="350">
        <v>769</v>
      </c>
      <c r="B771" s="351">
        <v>100</v>
      </c>
      <c r="C771" s="351">
        <v>100</v>
      </c>
      <c r="D771" s="352">
        <v>0</v>
      </c>
      <c r="J771" s="22"/>
    </row>
    <row r="772" spans="1:10" x14ac:dyDescent="0.3">
      <c r="A772" s="350">
        <v>770</v>
      </c>
      <c r="B772" s="351">
        <v>100</v>
      </c>
      <c r="C772" s="351">
        <v>100</v>
      </c>
      <c r="D772" s="352">
        <v>0</v>
      </c>
      <c r="J772" s="22"/>
    </row>
    <row r="773" spans="1:10" x14ac:dyDescent="0.3">
      <c r="A773" s="350">
        <v>771</v>
      </c>
      <c r="B773" s="351">
        <v>100</v>
      </c>
      <c r="C773" s="351">
        <v>100</v>
      </c>
      <c r="D773" s="352">
        <v>0</v>
      </c>
      <c r="J773" s="22"/>
    </row>
    <row r="774" spans="1:10" x14ac:dyDescent="0.3">
      <c r="A774" s="350">
        <v>772</v>
      </c>
      <c r="B774" s="351">
        <v>100</v>
      </c>
      <c r="C774" s="351">
        <v>100</v>
      </c>
      <c r="D774" s="352">
        <v>0</v>
      </c>
      <c r="J774" s="22"/>
    </row>
    <row r="775" spans="1:10" x14ac:dyDescent="0.3">
      <c r="A775" s="350">
        <v>773</v>
      </c>
      <c r="B775" s="351">
        <v>100</v>
      </c>
      <c r="C775" s="351">
        <v>100</v>
      </c>
      <c r="D775" s="352">
        <v>0</v>
      </c>
      <c r="J775" s="22"/>
    </row>
    <row r="776" spans="1:10" x14ac:dyDescent="0.3">
      <c r="A776" s="350">
        <v>774</v>
      </c>
      <c r="B776" s="351">
        <v>100</v>
      </c>
      <c r="C776" s="351">
        <v>100</v>
      </c>
      <c r="D776" s="352">
        <v>0</v>
      </c>
      <c r="J776" s="22"/>
    </row>
    <row r="777" spans="1:10" x14ac:dyDescent="0.3">
      <c r="A777" s="350">
        <v>775</v>
      </c>
      <c r="B777" s="351">
        <v>100</v>
      </c>
      <c r="C777" s="351">
        <v>100</v>
      </c>
      <c r="D777" s="352">
        <v>0</v>
      </c>
      <c r="J777" s="22"/>
    </row>
    <row r="778" spans="1:10" x14ac:dyDescent="0.3">
      <c r="A778" s="350">
        <v>776</v>
      </c>
      <c r="B778" s="351">
        <v>100</v>
      </c>
      <c r="C778" s="351">
        <v>100</v>
      </c>
      <c r="D778" s="352">
        <v>0</v>
      </c>
      <c r="J778" s="22"/>
    </row>
    <row r="779" spans="1:10" x14ac:dyDescent="0.3">
      <c r="A779" s="350">
        <v>777</v>
      </c>
      <c r="B779" s="351">
        <v>100</v>
      </c>
      <c r="C779" s="351">
        <v>100</v>
      </c>
      <c r="D779" s="352">
        <v>0</v>
      </c>
      <c r="J779" s="22"/>
    </row>
    <row r="780" spans="1:10" x14ac:dyDescent="0.3">
      <c r="A780" s="350">
        <v>778</v>
      </c>
      <c r="B780" s="351">
        <v>100</v>
      </c>
      <c r="C780" s="351">
        <v>100</v>
      </c>
      <c r="D780" s="352">
        <v>0</v>
      </c>
      <c r="J780" s="22"/>
    </row>
    <row r="781" spans="1:10" x14ac:dyDescent="0.3">
      <c r="A781" s="350">
        <v>779</v>
      </c>
      <c r="B781" s="351">
        <v>100</v>
      </c>
      <c r="C781" s="351">
        <v>100</v>
      </c>
      <c r="D781" s="352">
        <v>0</v>
      </c>
      <c r="J781" s="22"/>
    </row>
    <row r="782" spans="1:10" x14ac:dyDescent="0.3">
      <c r="A782" s="350">
        <v>780</v>
      </c>
      <c r="B782" s="351">
        <v>100</v>
      </c>
      <c r="C782" s="351">
        <v>100</v>
      </c>
      <c r="D782" s="352">
        <v>0</v>
      </c>
      <c r="J782" s="22"/>
    </row>
    <row r="783" spans="1:10" x14ac:dyDescent="0.3">
      <c r="A783" s="350">
        <v>781</v>
      </c>
      <c r="B783" s="351">
        <v>100</v>
      </c>
      <c r="C783" s="351">
        <v>100</v>
      </c>
      <c r="D783" s="352">
        <v>0</v>
      </c>
      <c r="J783" s="22"/>
    </row>
    <row r="784" spans="1:10" x14ac:dyDescent="0.3">
      <c r="A784" s="350">
        <v>782</v>
      </c>
      <c r="B784" s="351">
        <v>100</v>
      </c>
      <c r="C784" s="351">
        <v>100</v>
      </c>
      <c r="D784" s="352">
        <v>0</v>
      </c>
      <c r="J784" s="22"/>
    </row>
    <row r="785" spans="1:10" x14ac:dyDescent="0.3">
      <c r="A785" s="350">
        <v>783</v>
      </c>
      <c r="B785" s="351">
        <v>100</v>
      </c>
      <c r="C785" s="351">
        <v>100</v>
      </c>
      <c r="D785" s="352">
        <v>0</v>
      </c>
      <c r="J785" s="22"/>
    </row>
    <row r="786" spans="1:10" x14ac:dyDescent="0.3">
      <c r="A786" s="350">
        <v>784</v>
      </c>
      <c r="B786" s="351">
        <v>100</v>
      </c>
      <c r="C786" s="351">
        <v>100</v>
      </c>
      <c r="D786" s="352">
        <v>0</v>
      </c>
      <c r="J786" s="22"/>
    </row>
    <row r="787" spans="1:10" x14ac:dyDescent="0.3">
      <c r="A787" s="350">
        <v>785</v>
      </c>
      <c r="B787" s="351">
        <v>100</v>
      </c>
      <c r="C787" s="351">
        <v>100</v>
      </c>
      <c r="D787" s="352">
        <v>0</v>
      </c>
      <c r="J787" s="22"/>
    </row>
    <row r="788" spans="1:10" x14ac:dyDescent="0.3">
      <c r="A788" s="350">
        <v>786</v>
      </c>
      <c r="B788" s="351">
        <v>100</v>
      </c>
      <c r="C788" s="351">
        <v>100</v>
      </c>
      <c r="D788" s="352">
        <v>0</v>
      </c>
      <c r="J788" s="22"/>
    </row>
    <row r="789" spans="1:10" x14ac:dyDescent="0.3">
      <c r="A789" s="350">
        <v>787</v>
      </c>
      <c r="B789" s="351">
        <v>100</v>
      </c>
      <c r="C789" s="351">
        <v>100</v>
      </c>
      <c r="D789" s="352">
        <v>0</v>
      </c>
      <c r="J789" s="22"/>
    </row>
    <row r="790" spans="1:10" x14ac:dyDescent="0.3">
      <c r="A790" s="350">
        <v>788</v>
      </c>
      <c r="B790" s="351">
        <v>100</v>
      </c>
      <c r="C790" s="351">
        <v>100</v>
      </c>
      <c r="D790" s="352">
        <v>0</v>
      </c>
      <c r="J790" s="22"/>
    </row>
    <row r="791" spans="1:10" x14ac:dyDescent="0.3">
      <c r="A791" s="350">
        <v>789</v>
      </c>
      <c r="B791" s="351">
        <v>100</v>
      </c>
      <c r="C791" s="351">
        <v>100</v>
      </c>
      <c r="D791" s="352">
        <v>0</v>
      </c>
      <c r="J791" s="22"/>
    </row>
    <row r="792" spans="1:10" x14ac:dyDescent="0.3">
      <c r="A792" s="350">
        <v>790</v>
      </c>
      <c r="B792" s="351">
        <v>100</v>
      </c>
      <c r="C792" s="351">
        <v>100</v>
      </c>
      <c r="D792" s="352">
        <v>0</v>
      </c>
      <c r="J792" s="22"/>
    </row>
    <row r="793" spans="1:10" x14ac:dyDescent="0.3">
      <c r="A793" s="350">
        <v>791</v>
      </c>
      <c r="B793" s="351">
        <v>100</v>
      </c>
      <c r="C793" s="351">
        <v>100</v>
      </c>
      <c r="D793" s="352">
        <v>0</v>
      </c>
      <c r="J793" s="22"/>
    </row>
    <row r="794" spans="1:10" x14ac:dyDescent="0.3">
      <c r="A794" s="350">
        <v>792</v>
      </c>
      <c r="B794" s="351">
        <v>100</v>
      </c>
      <c r="C794" s="351">
        <v>100</v>
      </c>
      <c r="D794" s="352">
        <v>0</v>
      </c>
      <c r="J794" s="22"/>
    </row>
    <row r="795" spans="1:10" x14ac:dyDescent="0.3">
      <c r="A795" s="350">
        <v>793</v>
      </c>
      <c r="B795" s="351">
        <v>100</v>
      </c>
      <c r="C795" s="351">
        <v>100</v>
      </c>
      <c r="D795" s="352">
        <v>0</v>
      </c>
      <c r="J795" s="22"/>
    </row>
    <row r="796" spans="1:10" x14ac:dyDescent="0.3">
      <c r="A796" s="350">
        <v>794</v>
      </c>
      <c r="B796" s="351">
        <v>100</v>
      </c>
      <c r="C796" s="351">
        <v>100</v>
      </c>
      <c r="D796" s="352">
        <v>0</v>
      </c>
      <c r="J796" s="22"/>
    </row>
    <row r="797" spans="1:10" x14ac:dyDescent="0.3">
      <c r="A797" s="350">
        <v>795</v>
      </c>
      <c r="B797" s="351">
        <v>100</v>
      </c>
      <c r="C797" s="351">
        <v>100</v>
      </c>
      <c r="D797" s="352">
        <v>0</v>
      </c>
      <c r="J797" s="22"/>
    </row>
    <row r="798" spans="1:10" x14ac:dyDescent="0.3">
      <c r="A798" s="350">
        <v>796</v>
      </c>
      <c r="B798" s="351">
        <v>100</v>
      </c>
      <c r="C798" s="351">
        <v>100</v>
      </c>
      <c r="D798" s="352">
        <v>0</v>
      </c>
      <c r="J798" s="22"/>
    </row>
    <row r="799" spans="1:10" x14ac:dyDescent="0.3">
      <c r="A799" s="350">
        <v>797</v>
      </c>
      <c r="B799" s="351">
        <v>100</v>
      </c>
      <c r="C799" s="351">
        <v>100</v>
      </c>
      <c r="D799" s="352">
        <v>0</v>
      </c>
      <c r="J799" s="22"/>
    </row>
    <row r="800" spans="1:10" x14ac:dyDescent="0.3">
      <c r="A800" s="350">
        <v>798</v>
      </c>
      <c r="B800" s="351">
        <v>100</v>
      </c>
      <c r="C800" s="351">
        <v>100</v>
      </c>
      <c r="D800" s="352">
        <v>0</v>
      </c>
      <c r="J800" s="22"/>
    </row>
    <row r="801" spans="1:10" x14ac:dyDescent="0.3">
      <c r="A801" s="350">
        <v>799</v>
      </c>
      <c r="B801" s="351">
        <v>100</v>
      </c>
      <c r="C801" s="351">
        <v>100</v>
      </c>
      <c r="D801" s="352">
        <v>0</v>
      </c>
      <c r="J801" s="22"/>
    </row>
    <row r="802" spans="1:10" x14ac:dyDescent="0.3">
      <c r="A802" s="350">
        <v>800</v>
      </c>
      <c r="B802" s="351">
        <v>100</v>
      </c>
      <c r="C802" s="351">
        <v>100</v>
      </c>
      <c r="D802" s="352">
        <v>0</v>
      </c>
      <c r="J802" s="22"/>
    </row>
    <row r="803" spans="1:10" x14ac:dyDescent="0.3">
      <c r="A803" s="350">
        <v>801</v>
      </c>
      <c r="B803" s="351">
        <v>100</v>
      </c>
      <c r="C803" s="351">
        <v>100</v>
      </c>
      <c r="D803" s="352">
        <v>0</v>
      </c>
      <c r="J803" s="22"/>
    </row>
    <row r="804" spans="1:10" x14ac:dyDescent="0.3">
      <c r="A804" s="350">
        <v>802</v>
      </c>
      <c r="B804" s="351">
        <v>100</v>
      </c>
      <c r="C804" s="351">
        <v>100</v>
      </c>
      <c r="D804" s="352">
        <v>0</v>
      </c>
      <c r="J804" s="22"/>
    </row>
    <row r="805" spans="1:10" x14ac:dyDescent="0.3">
      <c r="A805" s="350">
        <v>803</v>
      </c>
      <c r="B805" s="351">
        <v>100</v>
      </c>
      <c r="C805" s="351">
        <v>100</v>
      </c>
      <c r="D805" s="352">
        <v>0</v>
      </c>
      <c r="J805" s="22"/>
    </row>
    <row r="806" spans="1:10" x14ac:dyDescent="0.3">
      <c r="A806" s="350">
        <v>804</v>
      </c>
      <c r="B806" s="351">
        <v>100</v>
      </c>
      <c r="C806" s="351">
        <v>100</v>
      </c>
      <c r="D806" s="352">
        <v>0</v>
      </c>
      <c r="J806" s="22"/>
    </row>
    <row r="807" spans="1:10" x14ac:dyDescent="0.3">
      <c r="A807" s="350">
        <v>805</v>
      </c>
      <c r="B807" s="351">
        <v>100</v>
      </c>
      <c r="C807" s="351">
        <v>100</v>
      </c>
      <c r="D807" s="352">
        <v>0</v>
      </c>
      <c r="J807" s="22"/>
    </row>
    <row r="808" spans="1:10" x14ac:dyDescent="0.3">
      <c r="A808" s="350">
        <v>806</v>
      </c>
      <c r="B808" s="351">
        <v>100</v>
      </c>
      <c r="C808" s="351">
        <v>100</v>
      </c>
      <c r="D808" s="352">
        <v>0</v>
      </c>
      <c r="J808" s="22"/>
    </row>
    <row r="809" spans="1:10" x14ac:dyDescent="0.3">
      <c r="A809" s="350">
        <v>807</v>
      </c>
      <c r="B809" s="351">
        <v>100</v>
      </c>
      <c r="C809" s="351">
        <v>100</v>
      </c>
      <c r="D809" s="352">
        <v>0</v>
      </c>
      <c r="J809" s="22"/>
    </row>
    <row r="810" spans="1:10" x14ac:dyDescent="0.3">
      <c r="A810" s="350">
        <v>808</v>
      </c>
      <c r="B810" s="351">
        <v>100</v>
      </c>
      <c r="C810" s="351">
        <v>100</v>
      </c>
      <c r="D810" s="352">
        <v>0</v>
      </c>
      <c r="J810" s="22"/>
    </row>
    <row r="811" spans="1:10" x14ac:dyDescent="0.3">
      <c r="A811" s="350">
        <v>809</v>
      </c>
      <c r="B811" s="351">
        <v>100</v>
      </c>
      <c r="C811" s="351">
        <v>100</v>
      </c>
      <c r="D811" s="352">
        <v>0</v>
      </c>
      <c r="J811" s="22"/>
    </row>
    <row r="812" spans="1:10" x14ac:dyDescent="0.3">
      <c r="A812" s="350">
        <v>810</v>
      </c>
      <c r="B812" s="351">
        <v>100</v>
      </c>
      <c r="C812" s="351">
        <v>100</v>
      </c>
      <c r="D812" s="352">
        <v>0</v>
      </c>
      <c r="J812" s="22"/>
    </row>
    <row r="813" spans="1:10" x14ac:dyDescent="0.3">
      <c r="A813" s="350">
        <v>811</v>
      </c>
      <c r="B813" s="351">
        <v>100</v>
      </c>
      <c r="C813" s="351">
        <v>100</v>
      </c>
      <c r="D813" s="352">
        <v>0</v>
      </c>
      <c r="J813" s="22"/>
    </row>
    <row r="814" spans="1:10" x14ac:dyDescent="0.3">
      <c r="A814" s="350">
        <v>812</v>
      </c>
      <c r="B814" s="351">
        <v>100</v>
      </c>
      <c r="C814" s="351">
        <v>100</v>
      </c>
      <c r="D814" s="352">
        <v>0</v>
      </c>
      <c r="J814" s="22"/>
    </row>
    <row r="815" spans="1:10" x14ac:dyDescent="0.3">
      <c r="A815" s="350">
        <v>813</v>
      </c>
      <c r="B815" s="351">
        <v>100</v>
      </c>
      <c r="C815" s="351">
        <v>100</v>
      </c>
      <c r="D815" s="352">
        <v>0</v>
      </c>
      <c r="J815" s="22"/>
    </row>
    <row r="816" spans="1:10" x14ac:dyDescent="0.3">
      <c r="A816" s="350">
        <v>814</v>
      </c>
      <c r="B816" s="351">
        <v>100</v>
      </c>
      <c r="C816" s="351">
        <v>100</v>
      </c>
      <c r="D816" s="352">
        <v>0</v>
      </c>
      <c r="J816" s="22"/>
    </row>
    <row r="817" spans="1:10" x14ac:dyDescent="0.3">
      <c r="A817" s="350">
        <v>815</v>
      </c>
      <c r="B817" s="351">
        <v>100</v>
      </c>
      <c r="C817" s="351">
        <v>100</v>
      </c>
      <c r="D817" s="352">
        <v>0</v>
      </c>
      <c r="J817" s="22"/>
    </row>
    <row r="818" spans="1:10" x14ac:dyDescent="0.3">
      <c r="A818" s="350">
        <v>816</v>
      </c>
      <c r="B818" s="351">
        <v>100</v>
      </c>
      <c r="C818" s="351">
        <v>100</v>
      </c>
      <c r="D818" s="352">
        <v>0</v>
      </c>
      <c r="J818" s="22"/>
    </row>
    <row r="819" spans="1:10" x14ac:dyDescent="0.3">
      <c r="A819" s="350">
        <v>817</v>
      </c>
      <c r="B819" s="351">
        <v>100</v>
      </c>
      <c r="C819" s="351">
        <v>100</v>
      </c>
      <c r="D819" s="352">
        <v>0</v>
      </c>
      <c r="J819" s="22"/>
    </row>
    <row r="820" spans="1:10" x14ac:dyDescent="0.3">
      <c r="A820" s="350">
        <v>818</v>
      </c>
      <c r="B820" s="351">
        <v>100</v>
      </c>
      <c r="C820" s="351">
        <v>100</v>
      </c>
      <c r="D820" s="352">
        <v>0</v>
      </c>
      <c r="J820" s="22"/>
    </row>
    <row r="821" spans="1:10" x14ac:dyDescent="0.3">
      <c r="A821" s="350">
        <v>819</v>
      </c>
      <c r="B821" s="351">
        <v>100</v>
      </c>
      <c r="C821" s="351">
        <v>100</v>
      </c>
      <c r="D821" s="352">
        <v>0</v>
      </c>
      <c r="J821" s="22"/>
    </row>
    <row r="822" spans="1:10" x14ac:dyDescent="0.3">
      <c r="A822" s="350">
        <v>820</v>
      </c>
      <c r="B822" s="351">
        <v>100</v>
      </c>
      <c r="C822" s="351">
        <v>100</v>
      </c>
      <c r="D822" s="352">
        <v>0</v>
      </c>
      <c r="J822" s="22"/>
    </row>
    <row r="823" spans="1:10" x14ac:dyDescent="0.3">
      <c r="A823" s="350">
        <v>821</v>
      </c>
      <c r="B823" s="351">
        <v>100</v>
      </c>
      <c r="C823" s="351">
        <v>100</v>
      </c>
      <c r="D823" s="352">
        <v>0</v>
      </c>
      <c r="J823" s="22"/>
    </row>
    <row r="824" spans="1:10" x14ac:dyDescent="0.3">
      <c r="A824" s="350">
        <v>822</v>
      </c>
      <c r="B824" s="351">
        <v>100</v>
      </c>
      <c r="C824" s="351">
        <v>100</v>
      </c>
      <c r="D824" s="352">
        <v>0</v>
      </c>
      <c r="J824" s="22"/>
    </row>
    <row r="825" spans="1:10" x14ac:dyDescent="0.3">
      <c r="A825" s="350">
        <v>823</v>
      </c>
      <c r="B825" s="351">
        <v>100</v>
      </c>
      <c r="C825" s="351">
        <v>100</v>
      </c>
      <c r="D825" s="352">
        <v>0</v>
      </c>
      <c r="J825" s="22"/>
    </row>
    <row r="826" spans="1:10" x14ac:dyDescent="0.3">
      <c r="A826" s="350">
        <v>824</v>
      </c>
      <c r="B826" s="351">
        <v>100</v>
      </c>
      <c r="C826" s="351">
        <v>100</v>
      </c>
      <c r="D826" s="352">
        <v>0</v>
      </c>
      <c r="J826" s="22"/>
    </row>
    <row r="827" spans="1:10" x14ac:dyDescent="0.3">
      <c r="A827" s="350">
        <v>825</v>
      </c>
      <c r="B827" s="351">
        <v>100</v>
      </c>
      <c r="C827" s="351">
        <v>100</v>
      </c>
      <c r="D827" s="352">
        <v>0</v>
      </c>
      <c r="J827" s="22"/>
    </row>
    <row r="828" spans="1:10" x14ac:dyDescent="0.3">
      <c r="A828" s="350">
        <v>826</v>
      </c>
      <c r="B828" s="351">
        <v>100</v>
      </c>
      <c r="C828" s="351">
        <v>100</v>
      </c>
      <c r="D828" s="352">
        <v>0</v>
      </c>
      <c r="J828" s="22"/>
    </row>
    <row r="829" spans="1:10" x14ac:dyDescent="0.3">
      <c r="A829" s="350">
        <v>827</v>
      </c>
      <c r="B829" s="351">
        <v>100</v>
      </c>
      <c r="C829" s="351">
        <v>100</v>
      </c>
      <c r="D829" s="352">
        <v>0</v>
      </c>
      <c r="J829" s="22"/>
    </row>
    <row r="830" spans="1:10" x14ac:dyDescent="0.3">
      <c r="A830" s="350">
        <v>828</v>
      </c>
      <c r="B830" s="351">
        <v>100</v>
      </c>
      <c r="C830" s="351">
        <v>100</v>
      </c>
      <c r="D830" s="352">
        <v>0</v>
      </c>
      <c r="J830" s="22"/>
    </row>
    <row r="831" spans="1:10" x14ac:dyDescent="0.3">
      <c r="A831" s="350">
        <v>829</v>
      </c>
      <c r="B831" s="351">
        <v>100</v>
      </c>
      <c r="C831" s="351">
        <v>100</v>
      </c>
      <c r="D831" s="352">
        <v>0</v>
      </c>
      <c r="J831" s="22"/>
    </row>
    <row r="832" spans="1:10" x14ac:dyDescent="0.3">
      <c r="A832" s="350">
        <v>830</v>
      </c>
      <c r="B832" s="351">
        <v>100</v>
      </c>
      <c r="C832" s="351">
        <v>100</v>
      </c>
      <c r="D832" s="352">
        <v>0</v>
      </c>
      <c r="J832" s="22"/>
    </row>
    <row r="833" spans="1:10" x14ac:dyDescent="0.3">
      <c r="A833" s="350">
        <v>831</v>
      </c>
      <c r="B833" s="351">
        <v>100</v>
      </c>
      <c r="C833" s="351">
        <v>100</v>
      </c>
      <c r="D833" s="352">
        <v>0</v>
      </c>
      <c r="J833" s="22"/>
    </row>
    <row r="834" spans="1:10" x14ac:dyDescent="0.3">
      <c r="A834" s="350">
        <v>832</v>
      </c>
      <c r="B834" s="351">
        <v>100</v>
      </c>
      <c r="C834" s="351">
        <v>100</v>
      </c>
      <c r="D834" s="352">
        <v>0</v>
      </c>
      <c r="J834" s="22"/>
    </row>
    <row r="835" spans="1:10" x14ac:dyDescent="0.3">
      <c r="A835" s="350">
        <v>833</v>
      </c>
      <c r="B835" s="351">
        <v>100</v>
      </c>
      <c r="C835" s="351">
        <v>100</v>
      </c>
      <c r="D835" s="352">
        <v>0</v>
      </c>
      <c r="J835" s="22"/>
    </row>
    <row r="836" spans="1:10" x14ac:dyDescent="0.3">
      <c r="A836" s="350">
        <v>834</v>
      </c>
      <c r="B836" s="351">
        <v>100</v>
      </c>
      <c r="C836" s="351">
        <v>100</v>
      </c>
      <c r="D836" s="352">
        <v>0</v>
      </c>
      <c r="J836" s="22"/>
    </row>
    <row r="837" spans="1:10" x14ac:dyDescent="0.3">
      <c r="A837" s="350">
        <v>835</v>
      </c>
      <c r="B837" s="351">
        <v>100</v>
      </c>
      <c r="C837" s="351">
        <v>100</v>
      </c>
      <c r="D837" s="352">
        <v>0</v>
      </c>
      <c r="J837" s="22"/>
    </row>
    <row r="838" spans="1:10" x14ac:dyDescent="0.3">
      <c r="A838" s="350">
        <v>836</v>
      </c>
      <c r="B838" s="351">
        <v>100</v>
      </c>
      <c r="C838" s="351">
        <v>100</v>
      </c>
      <c r="D838" s="352">
        <v>0</v>
      </c>
      <c r="J838" s="22"/>
    </row>
    <row r="839" spans="1:10" x14ac:dyDescent="0.3">
      <c r="A839" s="350">
        <v>837</v>
      </c>
      <c r="B839" s="351">
        <v>100</v>
      </c>
      <c r="C839" s="351">
        <v>100</v>
      </c>
      <c r="D839" s="352">
        <v>0</v>
      </c>
      <c r="J839" s="22"/>
    </row>
    <row r="840" spans="1:10" x14ac:dyDescent="0.3">
      <c r="A840" s="350">
        <v>838</v>
      </c>
      <c r="B840" s="351">
        <v>100</v>
      </c>
      <c r="C840" s="351">
        <v>100</v>
      </c>
      <c r="D840" s="352">
        <v>0</v>
      </c>
      <c r="J840" s="22"/>
    </row>
    <row r="841" spans="1:10" x14ac:dyDescent="0.3">
      <c r="A841" s="350">
        <v>839</v>
      </c>
      <c r="B841" s="351">
        <v>100</v>
      </c>
      <c r="C841" s="351">
        <v>100</v>
      </c>
      <c r="D841" s="352">
        <v>0</v>
      </c>
      <c r="J841" s="22"/>
    </row>
    <row r="842" spans="1:10" x14ac:dyDescent="0.3">
      <c r="A842" s="350">
        <v>840</v>
      </c>
      <c r="B842" s="351">
        <v>100</v>
      </c>
      <c r="C842" s="351">
        <v>100</v>
      </c>
      <c r="D842" s="352">
        <v>0</v>
      </c>
      <c r="J842" s="22"/>
    </row>
    <row r="843" spans="1:10" x14ac:dyDescent="0.3">
      <c r="A843" s="350">
        <v>841</v>
      </c>
      <c r="B843" s="351">
        <v>100</v>
      </c>
      <c r="C843" s="351">
        <v>100</v>
      </c>
      <c r="D843" s="352">
        <v>0</v>
      </c>
      <c r="J843" s="22"/>
    </row>
    <row r="844" spans="1:10" x14ac:dyDescent="0.3">
      <c r="A844" s="350">
        <v>842</v>
      </c>
      <c r="B844" s="351">
        <v>100</v>
      </c>
      <c r="C844" s="351">
        <v>100</v>
      </c>
      <c r="D844" s="352">
        <v>0</v>
      </c>
      <c r="J844" s="22"/>
    </row>
    <row r="845" spans="1:10" x14ac:dyDescent="0.3">
      <c r="A845" s="350">
        <v>843</v>
      </c>
      <c r="B845" s="351">
        <v>100</v>
      </c>
      <c r="C845" s="351">
        <v>100</v>
      </c>
      <c r="D845" s="352">
        <v>0</v>
      </c>
      <c r="J845" s="22"/>
    </row>
    <row r="846" spans="1:10" x14ac:dyDescent="0.3">
      <c r="A846" s="350">
        <v>844</v>
      </c>
      <c r="B846" s="351">
        <v>100</v>
      </c>
      <c r="C846" s="351">
        <v>100</v>
      </c>
      <c r="D846" s="352">
        <v>0</v>
      </c>
      <c r="J846" s="22"/>
    </row>
    <row r="847" spans="1:10" x14ac:dyDescent="0.3">
      <c r="A847" s="350">
        <v>845</v>
      </c>
      <c r="B847" s="351">
        <v>100</v>
      </c>
      <c r="C847" s="351">
        <v>100</v>
      </c>
      <c r="D847" s="352">
        <v>0</v>
      </c>
      <c r="J847" s="22"/>
    </row>
    <row r="848" spans="1:10" x14ac:dyDescent="0.3">
      <c r="A848" s="350">
        <v>846</v>
      </c>
      <c r="B848" s="351">
        <v>100</v>
      </c>
      <c r="C848" s="351">
        <v>100</v>
      </c>
      <c r="D848" s="352">
        <v>0</v>
      </c>
      <c r="J848" s="22"/>
    </row>
    <row r="849" spans="1:10" x14ac:dyDescent="0.3">
      <c r="A849" s="350">
        <v>847</v>
      </c>
      <c r="B849" s="351">
        <v>100</v>
      </c>
      <c r="C849" s="351">
        <v>100</v>
      </c>
      <c r="D849" s="352">
        <v>0</v>
      </c>
      <c r="J849" s="22"/>
    </row>
    <row r="850" spans="1:10" x14ac:dyDescent="0.3">
      <c r="A850" s="350">
        <v>848</v>
      </c>
      <c r="B850" s="351">
        <v>100</v>
      </c>
      <c r="C850" s="351">
        <v>100</v>
      </c>
      <c r="D850" s="352">
        <v>0</v>
      </c>
      <c r="J850" s="22"/>
    </row>
    <row r="851" spans="1:10" x14ac:dyDescent="0.3">
      <c r="A851" s="350">
        <v>849</v>
      </c>
      <c r="B851" s="351">
        <v>100</v>
      </c>
      <c r="C851" s="351">
        <v>100</v>
      </c>
      <c r="D851" s="352">
        <v>0</v>
      </c>
      <c r="J851" s="22"/>
    </row>
    <row r="852" spans="1:10" x14ac:dyDescent="0.3">
      <c r="A852" s="350">
        <v>850</v>
      </c>
      <c r="B852" s="351">
        <v>100</v>
      </c>
      <c r="C852" s="351">
        <v>100</v>
      </c>
      <c r="D852" s="352">
        <v>0</v>
      </c>
      <c r="J852" s="22"/>
    </row>
    <row r="853" spans="1:10" x14ac:dyDescent="0.3">
      <c r="A853" s="350">
        <v>851</v>
      </c>
      <c r="B853" s="351">
        <v>100</v>
      </c>
      <c r="C853" s="351">
        <v>100</v>
      </c>
      <c r="D853" s="352">
        <v>0</v>
      </c>
      <c r="J853" s="22"/>
    </row>
    <row r="854" spans="1:10" x14ac:dyDescent="0.3">
      <c r="A854" s="350">
        <v>852</v>
      </c>
      <c r="B854" s="351">
        <v>100</v>
      </c>
      <c r="C854" s="351">
        <v>100</v>
      </c>
      <c r="D854" s="352">
        <v>0</v>
      </c>
      <c r="J854" s="22"/>
    </row>
    <row r="855" spans="1:10" x14ac:dyDescent="0.3">
      <c r="A855" s="350">
        <v>853</v>
      </c>
      <c r="B855" s="351">
        <v>100</v>
      </c>
      <c r="C855" s="351">
        <v>100</v>
      </c>
      <c r="D855" s="352">
        <v>0</v>
      </c>
      <c r="J855" s="22"/>
    </row>
    <row r="856" spans="1:10" x14ac:dyDescent="0.3">
      <c r="A856" s="350">
        <v>854</v>
      </c>
      <c r="B856" s="351">
        <v>100</v>
      </c>
      <c r="C856" s="351">
        <v>100</v>
      </c>
      <c r="D856" s="352">
        <v>0</v>
      </c>
      <c r="J856" s="22"/>
    </row>
    <row r="857" spans="1:10" x14ac:dyDescent="0.3">
      <c r="A857" s="350">
        <v>855</v>
      </c>
      <c r="B857" s="351">
        <v>100</v>
      </c>
      <c r="C857" s="351">
        <v>100</v>
      </c>
      <c r="D857" s="352">
        <v>0</v>
      </c>
      <c r="J857" s="22"/>
    </row>
    <row r="858" spans="1:10" x14ac:dyDescent="0.3">
      <c r="A858" s="350">
        <v>856</v>
      </c>
      <c r="B858" s="351">
        <v>100</v>
      </c>
      <c r="C858" s="351">
        <v>100</v>
      </c>
      <c r="D858" s="352">
        <v>0</v>
      </c>
      <c r="J858" s="22"/>
    </row>
    <row r="859" spans="1:10" x14ac:dyDescent="0.3">
      <c r="A859" s="350">
        <v>857</v>
      </c>
      <c r="B859" s="351">
        <v>100</v>
      </c>
      <c r="C859" s="351">
        <v>100</v>
      </c>
      <c r="D859" s="352">
        <v>0</v>
      </c>
      <c r="J859" s="22"/>
    </row>
    <row r="860" spans="1:10" x14ac:dyDescent="0.3">
      <c r="A860" s="350">
        <v>858</v>
      </c>
      <c r="B860" s="351">
        <v>100</v>
      </c>
      <c r="C860" s="351">
        <v>100</v>
      </c>
      <c r="D860" s="352">
        <v>0</v>
      </c>
      <c r="J860" s="22"/>
    </row>
    <row r="861" spans="1:10" x14ac:dyDescent="0.3">
      <c r="A861" s="350">
        <v>859</v>
      </c>
      <c r="B861" s="351">
        <v>100</v>
      </c>
      <c r="C861" s="351">
        <v>100</v>
      </c>
      <c r="D861" s="352">
        <v>0</v>
      </c>
      <c r="J861" s="22"/>
    </row>
    <row r="862" spans="1:10" x14ac:dyDescent="0.3">
      <c r="A862" s="350">
        <v>860</v>
      </c>
      <c r="B862" s="351">
        <v>100</v>
      </c>
      <c r="C862" s="351">
        <v>100</v>
      </c>
      <c r="D862" s="352">
        <v>0</v>
      </c>
      <c r="J862" s="22"/>
    </row>
    <row r="863" spans="1:10" x14ac:dyDescent="0.3">
      <c r="A863" s="350">
        <v>861</v>
      </c>
      <c r="B863" s="351">
        <v>100</v>
      </c>
      <c r="C863" s="351">
        <v>100</v>
      </c>
      <c r="D863" s="352">
        <v>0</v>
      </c>
      <c r="J863" s="22"/>
    </row>
    <row r="864" spans="1:10" x14ac:dyDescent="0.3">
      <c r="A864" s="350">
        <v>862</v>
      </c>
      <c r="B864" s="351">
        <v>100</v>
      </c>
      <c r="C864" s="351">
        <v>100</v>
      </c>
      <c r="D864" s="352">
        <v>0</v>
      </c>
      <c r="J864" s="22"/>
    </row>
    <row r="865" spans="1:10" x14ac:dyDescent="0.3">
      <c r="A865" s="350">
        <v>863</v>
      </c>
      <c r="B865" s="351">
        <v>100</v>
      </c>
      <c r="C865" s="351">
        <v>100</v>
      </c>
      <c r="D865" s="352">
        <v>0</v>
      </c>
      <c r="J865" s="22"/>
    </row>
    <row r="866" spans="1:10" x14ac:dyDescent="0.3">
      <c r="A866" s="350">
        <v>864</v>
      </c>
      <c r="B866" s="351">
        <v>100</v>
      </c>
      <c r="C866" s="351">
        <v>100</v>
      </c>
      <c r="D866" s="352">
        <v>0</v>
      </c>
      <c r="J866" s="22"/>
    </row>
    <row r="867" spans="1:10" x14ac:dyDescent="0.3">
      <c r="A867" s="350">
        <v>865</v>
      </c>
      <c r="B867" s="351">
        <v>100</v>
      </c>
      <c r="C867" s="351">
        <v>100</v>
      </c>
      <c r="D867" s="352">
        <v>0</v>
      </c>
      <c r="J867" s="22"/>
    </row>
    <row r="868" spans="1:10" x14ac:dyDescent="0.3">
      <c r="A868" s="350">
        <v>866</v>
      </c>
      <c r="B868" s="351">
        <v>100</v>
      </c>
      <c r="C868" s="351">
        <v>100</v>
      </c>
      <c r="D868" s="352">
        <v>0</v>
      </c>
      <c r="J868" s="22"/>
    </row>
    <row r="869" spans="1:10" x14ac:dyDescent="0.3">
      <c r="A869" s="350">
        <v>867</v>
      </c>
      <c r="B869" s="351">
        <v>100</v>
      </c>
      <c r="C869" s="351">
        <v>100</v>
      </c>
      <c r="D869" s="352">
        <v>0</v>
      </c>
      <c r="J869" s="22"/>
    </row>
    <row r="870" spans="1:10" x14ac:dyDescent="0.3">
      <c r="A870" s="350">
        <v>868</v>
      </c>
      <c r="B870" s="351">
        <v>100</v>
      </c>
      <c r="C870" s="351">
        <v>100</v>
      </c>
      <c r="D870" s="352">
        <v>0</v>
      </c>
      <c r="J870" s="22"/>
    </row>
    <row r="871" spans="1:10" x14ac:dyDescent="0.3">
      <c r="A871" s="350">
        <v>869</v>
      </c>
      <c r="B871" s="351">
        <v>100</v>
      </c>
      <c r="C871" s="351">
        <v>100</v>
      </c>
      <c r="D871" s="352">
        <v>0</v>
      </c>
      <c r="J871" s="22"/>
    </row>
    <row r="872" spans="1:10" x14ac:dyDescent="0.3">
      <c r="A872" s="350">
        <v>870</v>
      </c>
      <c r="B872" s="351">
        <v>100</v>
      </c>
      <c r="C872" s="351">
        <v>100</v>
      </c>
      <c r="D872" s="352">
        <v>0</v>
      </c>
      <c r="J872" s="22"/>
    </row>
    <row r="873" spans="1:10" x14ac:dyDescent="0.3">
      <c r="A873" s="350">
        <v>871</v>
      </c>
      <c r="B873" s="351">
        <v>100</v>
      </c>
      <c r="C873" s="351">
        <v>100</v>
      </c>
      <c r="D873" s="352">
        <v>0</v>
      </c>
      <c r="J873" s="22"/>
    </row>
    <row r="874" spans="1:10" x14ac:dyDescent="0.3">
      <c r="A874" s="350">
        <v>872</v>
      </c>
      <c r="B874" s="351">
        <v>100</v>
      </c>
      <c r="C874" s="351">
        <v>100</v>
      </c>
      <c r="D874" s="352">
        <v>0</v>
      </c>
      <c r="J874" s="22"/>
    </row>
    <row r="875" spans="1:10" x14ac:dyDescent="0.3">
      <c r="A875" s="350">
        <v>873</v>
      </c>
      <c r="B875" s="351">
        <v>100</v>
      </c>
      <c r="C875" s="351">
        <v>100</v>
      </c>
      <c r="D875" s="352">
        <v>0</v>
      </c>
      <c r="J875" s="22"/>
    </row>
    <row r="876" spans="1:10" x14ac:dyDescent="0.3">
      <c r="A876" s="350">
        <v>874</v>
      </c>
      <c r="B876" s="351">
        <v>100</v>
      </c>
      <c r="C876" s="351">
        <v>100</v>
      </c>
      <c r="D876" s="352">
        <v>0</v>
      </c>
      <c r="J876" s="22"/>
    </row>
    <row r="877" spans="1:10" x14ac:dyDescent="0.3">
      <c r="A877" s="350">
        <v>875</v>
      </c>
      <c r="B877" s="351">
        <v>100</v>
      </c>
      <c r="C877" s="351">
        <v>100</v>
      </c>
      <c r="D877" s="352">
        <v>0</v>
      </c>
      <c r="J877" s="22"/>
    </row>
    <row r="878" spans="1:10" x14ac:dyDescent="0.3">
      <c r="A878" s="350">
        <v>876</v>
      </c>
      <c r="B878" s="351">
        <v>100</v>
      </c>
      <c r="C878" s="351">
        <v>100</v>
      </c>
      <c r="D878" s="352">
        <v>0</v>
      </c>
      <c r="J878" s="22"/>
    </row>
    <row r="879" spans="1:10" x14ac:dyDescent="0.3">
      <c r="A879" s="350">
        <v>877</v>
      </c>
      <c r="B879" s="351">
        <v>100</v>
      </c>
      <c r="C879" s="351">
        <v>100</v>
      </c>
      <c r="D879" s="352">
        <v>0</v>
      </c>
      <c r="J879" s="22"/>
    </row>
    <row r="880" spans="1:10" x14ac:dyDescent="0.3">
      <c r="A880" s="350">
        <v>878</v>
      </c>
      <c r="B880" s="351">
        <v>100</v>
      </c>
      <c r="C880" s="351">
        <v>100</v>
      </c>
      <c r="D880" s="352">
        <v>0</v>
      </c>
      <c r="J880" s="22"/>
    </row>
    <row r="881" spans="1:10" x14ac:dyDescent="0.3">
      <c r="A881" s="350">
        <v>879</v>
      </c>
      <c r="B881" s="351">
        <v>100</v>
      </c>
      <c r="C881" s="351">
        <v>100</v>
      </c>
      <c r="D881" s="352">
        <v>0</v>
      </c>
      <c r="J881" s="22"/>
    </row>
    <row r="882" spans="1:10" x14ac:dyDescent="0.3">
      <c r="A882" s="350">
        <v>880</v>
      </c>
      <c r="B882" s="351">
        <v>100</v>
      </c>
      <c r="C882" s="351">
        <v>100</v>
      </c>
      <c r="D882" s="352">
        <v>0</v>
      </c>
      <c r="J882" s="22"/>
    </row>
    <row r="883" spans="1:10" x14ac:dyDescent="0.3">
      <c r="A883" s="350">
        <v>881</v>
      </c>
      <c r="B883" s="351">
        <v>100</v>
      </c>
      <c r="C883" s="351">
        <v>100</v>
      </c>
      <c r="D883" s="352">
        <v>0</v>
      </c>
      <c r="J883" s="22"/>
    </row>
    <row r="884" spans="1:10" x14ac:dyDescent="0.3">
      <c r="A884" s="350">
        <v>882</v>
      </c>
      <c r="B884" s="351">
        <v>100</v>
      </c>
      <c r="C884" s="351">
        <v>100</v>
      </c>
      <c r="D884" s="352">
        <v>0</v>
      </c>
      <c r="J884" s="22"/>
    </row>
    <row r="885" spans="1:10" x14ac:dyDescent="0.3">
      <c r="A885" s="350">
        <v>883</v>
      </c>
      <c r="B885" s="351">
        <v>100</v>
      </c>
      <c r="C885" s="351">
        <v>100</v>
      </c>
      <c r="D885" s="352">
        <v>0</v>
      </c>
      <c r="J885" s="22"/>
    </row>
    <row r="886" spans="1:10" x14ac:dyDescent="0.3">
      <c r="A886" s="350">
        <v>884</v>
      </c>
      <c r="B886" s="351">
        <v>100</v>
      </c>
      <c r="C886" s="351">
        <v>100</v>
      </c>
      <c r="D886" s="352">
        <v>0</v>
      </c>
      <c r="J886" s="22"/>
    </row>
    <row r="887" spans="1:10" x14ac:dyDescent="0.3">
      <c r="A887" s="350">
        <v>885</v>
      </c>
      <c r="B887" s="351">
        <v>100</v>
      </c>
      <c r="C887" s="351">
        <v>100</v>
      </c>
      <c r="D887" s="352">
        <v>0</v>
      </c>
      <c r="J887" s="22"/>
    </row>
    <row r="888" spans="1:10" x14ac:dyDescent="0.3">
      <c r="A888" s="350">
        <v>886</v>
      </c>
      <c r="B888" s="351">
        <v>100</v>
      </c>
      <c r="C888" s="351">
        <v>100</v>
      </c>
      <c r="D888" s="352">
        <v>0</v>
      </c>
      <c r="J888" s="22"/>
    </row>
    <row r="889" spans="1:10" x14ac:dyDescent="0.3">
      <c r="A889" s="350">
        <v>887</v>
      </c>
      <c r="B889" s="351">
        <v>100</v>
      </c>
      <c r="C889" s="351">
        <v>100</v>
      </c>
      <c r="D889" s="352">
        <v>0</v>
      </c>
      <c r="J889" s="22"/>
    </row>
    <row r="890" spans="1:10" x14ac:dyDescent="0.3">
      <c r="A890" s="350">
        <v>888</v>
      </c>
      <c r="B890" s="351">
        <v>100</v>
      </c>
      <c r="C890" s="351">
        <v>100</v>
      </c>
      <c r="D890" s="352">
        <v>0</v>
      </c>
      <c r="J890" s="22"/>
    </row>
    <row r="891" spans="1:10" x14ac:dyDescent="0.3">
      <c r="A891" s="350">
        <v>889</v>
      </c>
      <c r="B891" s="351">
        <v>100</v>
      </c>
      <c r="C891" s="351">
        <v>100</v>
      </c>
      <c r="D891" s="352">
        <v>0</v>
      </c>
      <c r="J891" s="22"/>
    </row>
    <row r="892" spans="1:10" x14ac:dyDescent="0.3">
      <c r="A892" s="350">
        <v>890</v>
      </c>
      <c r="B892" s="351">
        <v>100</v>
      </c>
      <c r="C892" s="351">
        <v>100</v>
      </c>
      <c r="D892" s="352">
        <v>0</v>
      </c>
      <c r="J892" s="22"/>
    </row>
    <row r="893" spans="1:10" x14ac:dyDescent="0.3">
      <c r="A893" s="350">
        <v>891</v>
      </c>
      <c r="B893" s="351">
        <v>100</v>
      </c>
      <c r="C893" s="351">
        <v>100</v>
      </c>
      <c r="D893" s="352">
        <v>0</v>
      </c>
      <c r="J893" s="22"/>
    </row>
    <row r="894" spans="1:10" x14ac:dyDescent="0.3">
      <c r="A894" s="350">
        <v>892</v>
      </c>
      <c r="B894" s="351">
        <v>100</v>
      </c>
      <c r="C894" s="351">
        <v>100</v>
      </c>
      <c r="D894" s="352">
        <v>0</v>
      </c>
      <c r="J894" s="22"/>
    </row>
    <row r="895" spans="1:10" x14ac:dyDescent="0.3">
      <c r="A895" s="350">
        <v>893</v>
      </c>
      <c r="B895" s="351">
        <v>100</v>
      </c>
      <c r="C895" s="351">
        <v>100</v>
      </c>
      <c r="D895" s="352">
        <v>0</v>
      </c>
      <c r="J895" s="22"/>
    </row>
    <row r="896" spans="1:10" x14ac:dyDescent="0.3">
      <c r="A896" s="350">
        <v>894</v>
      </c>
      <c r="B896" s="351">
        <v>100</v>
      </c>
      <c r="C896" s="351">
        <v>100</v>
      </c>
      <c r="D896" s="352">
        <v>0</v>
      </c>
      <c r="J896" s="22"/>
    </row>
    <row r="897" spans="1:10" x14ac:dyDescent="0.3">
      <c r="A897" s="350">
        <v>895</v>
      </c>
      <c r="B897" s="351">
        <v>100</v>
      </c>
      <c r="C897" s="351">
        <v>100</v>
      </c>
      <c r="D897" s="352">
        <v>0</v>
      </c>
      <c r="J897" s="22"/>
    </row>
    <row r="898" spans="1:10" x14ac:dyDescent="0.3">
      <c r="A898" s="350">
        <v>896</v>
      </c>
      <c r="B898" s="351">
        <v>100</v>
      </c>
      <c r="C898" s="351">
        <v>100</v>
      </c>
      <c r="D898" s="352">
        <v>0</v>
      </c>
      <c r="J898" s="22"/>
    </row>
    <row r="899" spans="1:10" x14ac:dyDescent="0.3">
      <c r="A899" s="350">
        <v>897</v>
      </c>
      <c r="B899" s="351">
        <v>100</v>
      </c>
      <c r="C899" s="351">
        <v>100</v>
      </c>
      <c r="D899" s="352">
        <v>0</v>
      </c>
      <c r="J899" s="22"/>
    </row>
    <row r="900" spans="1:10" x14ac:dyDescent="0.3">
      <c r="A900" s="350">
        <v>898</v>
      </c>
      <c r="B900" s="351">
        <v>100</v>
      </c>
      <c r="C900" s="351">
        <v>100</v>
      </c>
      <c r="D900" s="352">
        <v>0</v>
      </c>
      <c r="J900" s="22"/>
    </row>
    <row r="901" spans="1:10" x14ac:dyDescent="0.3">
      <c r="A901" s="350">
        <v>899</v>
      </c>
      <c r="B901" s="351">
        <v>100</v>
      </c>
      <c r="C901" s="351">
        <v>100</v>
      </c>
      <c r="D901" s="352">
        <v>0</v>
      </c>
      <c r="J901" s="22"/>
    </row>
    <row r="902" spans="1:10" x14ac:dyDescent="0.3">
      <c r="A902" s="350">
        <v>900</v>
      </c>
      <c r="B902" s="351">
        <v>100</v>
      </c>
      <c r="C902" s="351">
        <v>100</v>
      </c>
      <c r="D902" s="352">
        <v>0</v>
      </c>
      <c r="J902" s="22"/>
    </row>
    <row r="903" spans="1:10" x14ac:dyDescent="0.3">
      <c r="A903" s="350">
        <v>901</v>
      </c>
      <c r="B903" s="351">
        <v>100</v>
      </c>
      <c r="C903" s="351">
        <v>100</v>
      </c>
      <c r="D903" s="352">
        <v>0</v>
      </c>
      <c r="J903" s="22"/>
    </row>
    <row r="904" spans="1:10" x14ac:dyDescent="0.3">
      <c r="A904" s="350">
        <v>902</v>
      </c>
      <c r="B904" s="351">
        <v>100</v>
      </c>
      <c r="C904" s="351">
        <v>100</v>
      </c>
      <c r="D904" s="352">
        <v>0</v>
      </c>
      <c r="J904" s="22"/>
    </row>
    <row r="905" spans="1:10" x14ac:dyDescent="0.3">
      <c r="A905" s="350">
        <v>903</v>
      </c>
      <c r="B905" s="351">
        <v>100</v>
      </c>
      <c r="C905" s="351">
        <v>100</v>
      </c>
      <c r="D905" s="352">
        <v>0</v>
      </c>
      <c r="J905" s="22"/>
    </row>
    <row r="906" spans="1:10" x14ac:dyDescent="0.3">
      <c r="A906" s="350">
        <v>904</v>
      </c>
      <c r="B906" s="351">
        <v>100</v>
      </c>
      <c r="C906" s="351">
        <v>100</v>
      </c>
      <c r="D906" s="352">
        <v>0</v>
      </c>
      <c r="J906" s="22"/>
    </row>
    <row r="907" spans="1:10" x14ac:dyDescent="0.3">
      <c r="A907" s="350">
        <v>905</v>
      </c>
      <c r="B907" s="351">
        <v>100</v>
      </c>
      <c r="C907" s="351">
        <v>100</v>
      </c>
      <c r="D907" s="352">
        <v>0</v>
      </c>
      <c r="J907" s="22"/>
    </row>
    <row r="908" spans="1:10" x14ac:dyDescent="0.3">
      <c r="A908" s="350">
        <v>906</v>
      </c>
      <c r="B908" s="351">
        <v>100</v>
      </c>
      <c r="C908" s="351">
        <v>100</v>
      </c>
      <c r="D908" s="352">
        <v>0</v>
      </c>
      <c r="J908" s="22"/>
    </row>
    <row r="909" spans="1:10" x14ac:dyDescent="0.3">
      <c r="A909" s="350">
        <v>907</v>
      </c>
      <c r="B909" s="351">
        <v>100</v>
      </c>
      <c r="C909" s="351">
        <v>100</v>
      </c>
      <c r="D909" s="352">
        <v>0</v>
      </c>
      <c r="J909" s="22"/>
    </row>
    <row r="910" spans="1:10" x14ac:dyDescent="0.3">
      <c r="A910" s="350">
        <v>908</v>
      </c>
      <c r="B910" s="351">
        <v>100</v>
      </c>
      <c r="C910" s="351">
        <v>100</v>
      </c>
      <c r="D910" s="352">
        <v>0</v>
      </c>
      <c r="J910" s="22"/>
    </row>
    <row r="911" spans="1:10" x14ac:dyDescent="0.3">
      <c r="A911" s="350">
        <v>909</v>
      </c>
      <c r="B911" s="351">
        <v>100</v>
      </c>
      <c r="C911" s="351">
        <v>100</v>
      </c>
      <c r="D911" s="352">
        <v>0</v>
      </c>
      <c r="J911" s="22"/>
    </row>
    <row r="912" spans="1:10" x14ac:dyDescent="0.3">
      <c r="A912" s="350">
        <v>910</v>
      </c>
      <c r="B912" s="351">
        <v>100</v>
      </c>
      <c r="C912" s="351">
        <v>100</v>
      </c>
      <c r="D912" s="352">
        <v>0</v>
      </c>
      <c r="J912" s="22"/>
    </row>
    <row r="913" spans="1:10" x14ac:dyDescent="0.3">
      <c r="A913" s="350">
        <v>911</v>
      </c>
      <c r="B913" s="351">
        <v>100</v>
      </c>
      <c r="C913" s="351">
        <v>100</v>
      </c>
      <c r="D913" s="352">
        <v>0</v>
      </c>
      <c r="J913" s="22"/>
    </row>
    <row r="914" spans="1:10" x14ac:dyDescent="0.3">
      <c r="A914" s="350">
        <v>912</v>
      </c>
      <c r="B914" s="351">
        <v>100</v>
      </c>
      <c r="C914" s="351">
        <v>100</v>
      </c>
      <c r="D914" s="352">
        <v>0</v>
      </c>
      <c r="J914" s="22"/>
    </row>
    <row r="915" spans="1:10" x14ac:dyDescent="0.3">
      <c r="A915" s="350">
        <v>913</v>
      </c>
      <c r="B915" s="351">
        <v>100</v>
      </c>
      <c r="C915" s="351">
        <v>100</v>
      </c>
      <c r="D915" s="352">
        <v>0</v>
      </c>
      <c r="J915" s="22"/>
    </row>
    <row r="916" spans="1:10" x14ac:dyDescent="0.3">
      <c r="A916" s="350">
        <v>914</v>
      </c>
      <c r="B916" s="351">
        <v>100</v>
      </c>
      <c r="C916" s="351">
        <v>100</v>
      </c>
      <c r="D916" s="352">
        <v>0</v>
      </c>
      <c r="J916" s="22"/>
    </row>
    <row r="917" spans="1:10" x14ac:dyDescent="0.3">
      <c r="A917" s="350">
        <v>915</v>
      </c>
      <c r="B917" s="351">
        <v>100</v>
      </c>
      <c r="C917" s="351">
        <v>100</v>
      </c>
      <c r="D917" s="352">
        <v>0</v>
      </c>
      <c r="J917" s="22"/>
    </row>
    <row r="918" spans="1:10" x14ac:dyDescent="0.3">
      <c r="A918" s="350">
        <v>916</v>
      </c>
      <c r="B918" s="351">
        <v>100</v>
      </c>
      <c r="C918" s="351">
        <v>100</v>
      </c>
      <c r="D918" s="352">
        <v>0</v>
      </c>
      <c r="J918" s="22"/>
    </row>
    <row r="919" spans="1:10" x14ac:dyDescent="0.3">
      <c r="A919" s="350">
        <v>917</v>
      </c>
      <c r="B919" s="351">
        <v>100</v>
      </c>
      <c r="C919" s="351">
        <v>100</v>
      </c>
      <c r="D919" s="352">
        <v>0</v>
      </c>
      <c r="J919" s="22"/>
    </row>
    <row r="920" spans="1:10" x14ac:dyDescent="0.3">
      <c r="A920" s="350">
        <v>918</v>
      </c>
      <c r="B920" s="351">
        <v>100</v>
      </c>
      <c r="C920" s="351">
        <v>100</v>
      </c>
      <c r="D920" s="352">
        <v>0</v>
      </c>
      <c r="J920" s="22"/>
    </row>
    <row r="921" spans="1:10" x14ac:dyDescent="0.3">
      <c r="A921" s="350">
        <v>919</v>
      </c>
      <c r="B921" s="351">
        <v>100</v>
      </c>
      <c r="C921" s="351">
        <v>100</v>
      </c>
      <c r="D921" s="352">
        <v>0</v>
      </c>
      <c r="J921" s="22"/>
    </row>
    <row r="922" spans="1:10" x14ac:dyDescent="0.3">
      <c r="A922" s="350">
        <v>920</v>
      </c>
      <c r="B922" s="351">
        <v>100</v>
      </c>
      <c r="C922" s="351">
        <v>100</v>
      </c>
      <c r="D922" s="352">
        <v>0</v>
      </c>
      <c r="J922" s="22"/>
    </row>
    <row r="923" spans="1:10" x14ac:dyDescent="0.3">
      <c r="A923" s="350">
        <v>921</v>
      </c>
      <c r="B923" s="351">
        <v>100</v>
      </c>
      <c r="C923" s="351">
        <v>100</v>
      </c>
      <c r="D923" s="352">
        <v>0</v>
      </c>
      <c r="J923" s="22"/>
    </row>
    <row r="924" spans="1:10" x14ac:dyDescent="0.3">
      <c r="A924" s="350">
        <v>922</v>
      </c>
      <c r="B924" s="351">
        <v>100</v>
      </c>
      <c r="C924" s="351">
        <v>100</v>
      </c>
      <c r="D924" s="352">
        <v>0</v>
      </c>
      <c r="J924" s="22"/>
    </row>
    <row r="925" spans="1:10" x14ac:dyDescent="0.3">
      <c r="A925" s="350">
        <v>923</v>
      </c>
      <c r="B925" s="351">
        <v>100</v>
      </c>
      <c r="C925" s="351">
        <v>100</v>
      </c>
      <c r="D925" s="352">
        <v>0</v>
      </c>
      <c r="J925" s="22"/>
    </row>
    <row r="926" spans="1:10" x14ac:dyDescent="0.3">
      <c r="A926" s="350">
        <v>924</v>
      </c>
      <c r="B926" s="351">
        <v>100</v>
      </c>
      <c r="C926" s="351">
        <v>100</v>
      </c>
      <c r="D926" s="352">
        <v>0</v>
      </c>
      <c r="J926" s="22"/>
    </row>
    <row r="927" spans="1:10" x14ac:dyDescent="0.3">
      <c r="A927" s="350">
        <v>925</v>
      </c>
      <c r="B927" s="351">
        <v>100</v>
      </c>
      <c r="C927" s="351">
        <v>100</v>
      </c>
      <c r="D927" s="352">
        <v>0</v>
      </c>
      <c r="J927" s="22"/>
    </row>
    <row r="928" spans="1:10" x14ac:dyDescent="0.3">
      <c r="A928" s="350">
        <v>926</v>
      </c>
      <c r="B928" s="351">
        <v>100</v>
      </c>
      <c r="C928" s="351">
        <v>100</v>
      </c>
      <c r="D928" s="352">
        <v>0</v>
      </c>
      <c r="J928" s="22"/>
    </row>
    <row r="929" spans="1:10" x14ac:dyDescent="0.3">
      <c r="A929" s="350">
        <v>927</v>
      </c>
      <c r="B929" s="351">
        <v>100</v>
      </c>
      <c r="C929" s="351">
        <v>100</v>
      </c>
      <c r="D929" s="352">
        <v>0</v>
      </c>
      <c r="J929" s="22"/>
    </row>
    <row r="930" spans="1:10" x14ac:dyDescent="0.3">
      <c r="A930" s="350">
        <v>928</v>
      </c>
      <c r="B930" s="351">
        <v>100</v>
      </c>
      <c r="C930" s="351">
        <v>100</v>
      </c>
      <c r="D930" s="352">
        <v>0</v>
      </c>
      <c r="J930" s="22"/>
    </row>
    <row r="931" spans="1:10" x14ac:dyDescent="0.3">
      <c r="A931" s="350">
        <v>929</v>
      </c>
      <c r="B931" s="351">
        <v>100</v>
      </c>
      <c r="C931" s="351">
        <v>100</v>
      </c>
      <c r="D931" s="352">
        <v>0</v>
      </c>
      <c r="J931" s="22"/>
    </row>
    <row r="932" spans="1:10" x14ac:dyDescent="0.3">
      <c r="A932" s="350">
        <v>930</v>
      </c>
      <c r="B932" s="351">
        <v>100</v>
      </c>
      <c r="C932" s="351">
        <v>100</v>
      </c>
      <c r="D932" s="352">
        <v>0</v>
      </c>
      <c r="J932" s="22"/>
    </row>
    <row r="933" spans="1:10" x14ac:dyDescent="0.3">
      <c r="A933" s="350">
        <v>931</v>
      </c>
      <c r="B933" s="351">
        <v>100</v>
      </c>
      <c r="C933" s="351">
        <v>100</v>
      </c>
      <c r="D933" s="352">
        <v>0</v>
      </c>
      <c r="J933" s="22"/>
    </row>
    <row r="934" spans="1:10" x14ac:dyDescent="0.3">
      <c r="A934" s="350">
        <v>932</v>
      </c>
      <c r="B934" s="351">
        <v>100</v>
      </c>
      <c r="C934" s="351">
        <v>100</v>
      </c>
      <c r="D934" s="352">
        <v>0</v>
      </c>
      <c r="J934" s="22"/>
    </row>
    <row r="935" spans="1:10" x14ac:dyDescent="0.3">
      <c r="A935" s="350">
        <v>933</v>
      </c>
      <c r="B935" s="351">
        <v>100</v>
      </c>
      <c r="C935" s="351">
        <v>100</v>
      </c>
      <c r="D935" s="352">
        <v>0</v>
      </c>
      <c r="J935" s="22"/>
    </row>
    <row r="936" spans="1:10" x14ac:dyDescent="0.3">
      <c r="A936" s="350">
        <v>934</v>
      </c>
      <c r="B936" s="351">
        <v>100</v>
      </c>
      <c r="C936" s="351">
        <v>100</v>
      </c>
      <c r="D936" s="352">
        <v>0</v>
      </c>
      <c r="J936" s="22"/>
    </row>
    <row r="937" spans="1:10" x14ac:dyDescent="0.3">
      <c r="A937" s="350">
        <v>935</v>
      </c>
      <c r="B937" s="351">
        <v>100</v>
      </c>
      <c r="C937" s="351">
        <v>100</v>
      </c>
      <c r="D937" s="352">
        <v>0</v>
      </c>
      <c r="J937" s="22"/>
    </row>
    <row r="938" spans="1:10" x14ac:dyDescent="0.3">
      <c r="A938" s="350">
        <v>936</v>
      </c>
      <c r="B938" s="351">
        <v>100</v>
      </c>
      <c r="C938" s="351">
        <v>100</v>
      </c>
      <c r="D938" s="352">
        <v>0</v>
      </c>
      <c r="J938" s="22"/>
    </row>
    <row r="939" spans="1:10" x14ac:dyDescent="0.3">
      <c r="A939" s="350">
        <v>937</v>
      </c>
      <c r="B939" s="351">
        <v>100</v>
      </c>
      <c r="C939" s="351">
        <v>100</v>
      </c>
      <c r="D939" s="352">
        <v>0</v>
      </c>
      <c r="J939" s="22"/>
    </row>
    <row r="940" spans="1:10" x14ac:dyDescent="0.3">
      <c r="A940" s="350">
        <v>938</v>
      </c>
      <c r="B940" s="351">
        <v>100</v>
      </c>
      <c r="C940" s="351">
        <v>100</v>
      </c>
      <c r="D940" s="352">
        <v>0</v>
      </c>
      <c r="J940" s="22"/>
    </row>
    <row r="941" spans="1:10" x14ac:dyDescent="0.3">
      <c r="A941" s="350">
        <v>939</v>
      </c>
      <c r="B941" s="351">
        <v>100</v>
      </c>
      <c r="C941" s="351">
        <v>100</v>
      </c>
      <c r="D941" s="352">
        <v>0</v>
      </c>
      <c r="J941" s="22"/>
    </row>
    <row r="942" spans="1:10" x14ac:dyDescent="0.3">
      <c r="A942" s="350">
        <v>940</v>
      </c>
      <c r="B942" s="351">
        <v>100</v>
      </c>
      <c r="C942" s="351">
        <v>100</v>
      </c>
      <c r="D942" s="352">
        <v>0</v>
      </c>
      <c r="J942" s="22"/>
    </row>
    <row r="943" spans="1:10" x14ac:dyDescent="0.3">
      <c r="A943" s="350">
        <v>941</v>
      </c>
      <c r="B943" s="351">
        <v>100</v>
      </c>
      <c r="C943" s="351">
        <v>100</v>
      </c>
      <c r="D943" s="352">
        <v>0</v>
      </c>
      <c r="J943" s="22"/>
    </row>
    <row r="944" spans="1:10" x14ac:dyDescent="0.3">
      <c r="A944" s="350">
        <v>942</v>
      </c>
      <c r="B944" s="351">
        <v>100</v>
      </c>
      <c r="C944" s="351">
        <v>100</v>
      </c>
      <c r="D944" s="352">
        <v>0</v>
      </c>
      <c r="J944" s="22"/>
    </row>
    <row r="945" spans="1:10" x14ac:dyDescent="0.3">
      <c r="A945" s="350">
        <v>943</v>
      </c>
      <c r="B945" s="351">
        <v>100</v>
      </c>
      <c r="C945" s="351">
        <v>100</v>
      </c>
      <c r="D945" s="352">
        <v>0</v>
      </c>
      <c r="J945" s="22"/>
    </row>
    <row r="946" spans="1:10" x14ac:dyDescent="0.3">
      <c r="A946" s="350">
        <v>944</v>
      </c>
      <c r="B946" s="351">
        <v>100</v>
      </c>
      <c r="C946" s="351">
        <v>100</v>
      </c>
      <c r="D946" s="352">
        <v>0</v>
      </c>
      <c r="J946" s="22"/>
    </row>
    <row r="947" spans="1:10" x14ac:dyDescent="0.3">
      <c r="A947" s="350">
        <v>945</v>
      </c>
      <c r="B947" s="351">
        <v>100</v>
      </c>
      <c r="C947" s="351">
        <v>100</v>
      </c>
      <c r="D947" s="352">
        <v>0</v>
      </c>
      <c r="J947" s="22"/>
    </row>
    <row r="948" spans="1:10" x14ac:dyDescent="0.3">
      <c r="A948" s="350">
        <v>946</v>
      </c>
      <c r="B948" s="351">
        <v>100</v>
      </c>
      <c r="C948" s="351">
        <v>100</v>
      </c>
      <c r="D948" s="352">
        <v>0</v>
      </c>
      <c r="J948" s="22"/>
    </row>
    <row r="949" spans="1:10" x14ac:dyDescent="0.3">
      <c r="A949" s="350">
        <v>947</v>
      </c>
      <c r="B949" s="351">
        <v>100</v>
      </c>
      <c r="C949" s="351">
        <v>100</v>
      </c>
      <c r="D949" s="352">
        <v>0</v>
      </c>
      <c r="J949" s="22"/>
    </row>
    <row r="950" spans="1:10" x14ac:dyDescent="0.3">
      <c r="A950" s="350">
        <v>948</v>
      </c>
      <c r="B950" s="351">
        <v>100</v>
      </c>
      <c r="C950" s="351">
        <v>100</v>
      </c>
      <c r="D950" s="352">
        <v>0</v>
      </c>
      <c r="J950" s="22"/>
    </row>
    <row r="951" spans="1:10" x14ac:dyDescent="0.3">
      <c r="A951" s="350">
        <v>949</v>
      </c>
      <c r="B951" s="351">
        <v>100</v>
      </c>
      <c r="C951" s="351">
        <v>100</v>
      </c>
      <c r="D951" s="352">
        <v>0</v>
      </c>
      <c r="J951" s="22"/>
    </row>
    <row r="952" spans="1:10" x14ac:dyDescent="0.3">
      <c r="A952" s="350">
        <v>950</v>
      </c>
      <c r="B952" s="351">
        <v>100</v>
      </c>
      <c r="C952" s="351">
        <v>100</v>
      </c>
      <c r="D952" s="352">
        <v>0</v>
      </c>
      <c r="J952" s="22"/>
    </row>
    <row r="953" spans="1:10" x14ac:dyDescent="0.3">
      <c r="A953" s="350">
        <v>951</v>
      </c>
      <c r="B953" s="351">
        <v>100</v>
      </c>
      <c r="C953" s="351">
        <v>100</v>
      </c>
      <c r="D953" s="352">
        <v>0</v>
      </c>
      <c r="J953" s="22"/>
    </row>
    <row r="954" spans="1:10" x14ac:dyDescent="0.3">
      <c r="A954" s="350">
        <v>952</v>
      </c>
      <c r="B954" s="351">
        <v>100</v>
      </c>
      <c r="C954" s="351">
        <v>100</v>
      </c>
      <c r="D954" s="352">
        <v>0</v>
      </c>
      <c r="J954" s="22"/>
    </row>
    <row r="955" spans="1:10" x14ac:dyDescent="0.3">
      <c r="A955" s="350">
        <v>953</v>
      </c>
      <c r="B955" s="351">
        <v>100</v>
      </c>
      <c r="C955" s="351">
        <v>100</v>
      </c>
      <c r="D955" s="352">
        <v>0</v>
      </c>
      <c r="J955" s="22"/>
    </row>
    <row r="956" spans="1:10" x14ac:dyDescent="0.3">
      <c r="A956" s="350">
        <v>954</v>
      </c>
      <c r="B956" s="351">
        <v>100</v>
      </c>
      <c r="C956" s="351">
        <v>100</v>
      </c>
      <c r="D956" s="352">
        <v>0</v>
      </c>
      <c r="J956" s="22"/>
    </row>
    <row r="957" spans="1:10" x14ac:dyDescent="0.3">
      <c r="A957" s="350">
        <v>955</v>
      </c>
      <c r="B957" s="351">
        <v>100</v>
      </c>
      <c r="C957" s="351">
        <v>100</v>
      </c>
      <c r="D957" s="352">
        <v>0</v>
      </c>
      <c r="J957" s="22"/>
    </row>
    <row r="958" spans="1:10" x14ac:dyDescent="0.3">
      <c r="A958" s="350">
        <v>956</v>
      </c>
      <c r="B958" s="351">
        <v>100</v>
      </c>
      <c r="C958" s="351">
        <v>100</v>
      </c>
      <c r="D958" s="352">
        <v>0</v>
      </c>
      <c r="J958" s="22"/>
    </row>
    <row r="959" spans="1:10" x14ac:dyDescent="0.3">
      <c r="A959" s="350">
        <v>957</v>
      </c>
      <c r="B959" s="351">
        <v>100</v>
      </c>
      <c r="C959" s="351">
        <v>100</v>
      </c>
      <c r="D959" s="352">
        <v>0</v>
      </c>
      <c r="J959" s="22"/>
    </row>
    <row r="960" spans="1:10" x14ac:dyDescent="0.3">
      <c r="A960" s="350">
        <v>958</v>
      </c>
      <c r="B960" s="351">
        <v>100</v>
      </c>
      <c r="C960" s="351">
        <v>100</v>
      </c>
      <c r="D960" s="352">
        <v>0</v>
      </c>
      <c r="J960" s="22"/>
    </row>
    <row r="961" spans="1:10" x14ac:dyDescent="0.3">
      <c r="A961" s="350">
        <v>959</v>
      </c>
      <c r="B961" s="351">
        <v>100</v>
      </c>
      <c r="C961" s="351">
        <v>100</v>
      </c>
      <c r="D961" s="352">
        <v>0</v>
      </c>
      <c r="J961" s="22"/>
    </row>
    <row r="962" spans="1:10" x14ac:dyDescent="0.3">
      <c r="A962" s="350">
        <v>960</v>
      </c>
      <c r="B962" s="351">
        <v>100</v>
      </c>
      <c r="C962" s="351">
        <v>100</v>
      </c>
      <c r="D962" s="352">
        <v>0</v>
      </c>
      <c r="J962" s="22"/>
    </row>
    <row r="963" spans="1:10" x14ac:dyDescent="0.3">
      <c r="A963" s="350">
        <v>961</v>
      </c>
      <c r="B963" s="351">
        <v>100</v>
      </c>
      <c r="C963" s="351">
        <v>100</v>
      </c>
      <c r="D963" s="352">
        <v>0</v>
      </c>
      <c r="J963" s="22"/>
    </row>
    <row r="964" spans="1:10" x14ac:dyDescent="0.3">
      <c r="A964" s="350">
        <v>962</v>
      </c>
      <c r="B964" s="351">
        <v>100</v>
      </c>
      <c r="C964" s="351">
        <v>100</v>
      </c>
      <c r="D964" s="352">
        <v>0</v>
      </c>
      <c r="J964" s="22"/>
    </row>
    <row r="965" spans="1:10" x14ac:dyDescent="0.3">
      <c r="A965" s="350">
        <v>963</v>
      </c>
      <c r="B965" s="351">
        <v>100</v>
      </c>
      <c r="C965" s="351">
        <v>100</v>
      </c>
      <c r="D965" s="352">
        <v>0</v>
      </c>
      <c r="J965" s="22"/>
    </row>
    <row r="966" spans="1:10" x14ac:dyDescent="0.3">
      <c r="A966" s="350">
        <v>964</v>
      </c>
      <c r="B966" s="351">
        <v>100</v>
      </c>
      <c r="C966" s="351">
        <v>100</v>
      </c>
      <c r="D966" s="352">
        <v>0</v>
      </c>
      <c r="J966" s="22"/>
    </row>
    <row r="967" spans="1:10" x14ac:dyDescent="0.3">
      <c r="A967" s="350">
        <v>965</v>
      </c>
      <c r="B967" s="351">
        <v>100</v>
      </c>
      <c r="C967" s="351">
        <v>100</v>
      </c>
      <c r="D967" s="352">
        <v>0</v>
      </c>
      <c r="J967" s="22"/>
    </row>
    <row r="968" spans="1:10" x14ac:dyDescent="0.3">
      <c r="A968" s="350">
        <v>966</v>
      </c>
      <c r="B968" s="351">
        <v>100</v>
      </c>
      <c r="C968" s="351">
        <v>100</v>
      </c>
      <c r="D968" s="352">
        <v>0</v>
      </c>
      <c r="J968" s="22"/>
    </row>
    <row r="969" spans="1:10" x14ac:dyDescent="0.3">
      <c r="A969" s="350">
        <v>967</v>
      </c>
      <c r="B969" s="351">
        <v>100</v>
      </c>
      <c r="C969" s="351">
        <v>100</v>
      </c>
      <c r="D969" s="352">
        <v>0</v>
      </c>
      <c r="J969" s="22"/>
    </row>
    <row r="970" spans="1:10" x14ac:dyDescent="0.3">
      <c r="A970" s="350">
        <v>968</v>
      </c>
      <c r="B970" s="351">
        <v>100</v>
      </c>
      <c r="C970" s="351">
        <v>100</v>
      </c>
      <c r="D970" s="352">
        <v>0</v>
      </c>
      <c r="J970" s="22"/>
    </row>
    <row r="971" spans="1:10" x14ac:dyDescent="0.3">
      <c r="A971" s="350">
        <v>969</v>
      </c>
      <c r="B971" s="351">
        <v>100</v>
      </c>
      <c r="C971" s="351">
        <v>100</v>
      </c>
      <c r="D971" s="352">
        <v>0</v>
      </c>
      <c r="J971" s="22"/>
    </row>
    <row r="972" spans="1:10" x14ac:dyDescent="0.3">
      <c r="A972" s="350">
        <v>970</v>
      </c>
      <c r="B972" s="351">
        <v>100</v>
      </c>
      <c r="C972" s="351">
        <v>100</v>
      </c>
      <c r="D972" s="352">
        <v>0</v>
      </c>
      <c r="J972" s="22"/>
    </row>
    <row r="973" spans="1:10" x14ac:dyDescent="0.3">
      <c r="A973" s="350">
        <v>971</v>
      </c>
      <c r="B973" s="351">
        <v>100</v>
      </c>
      <c r="C973" s="351">
        <v>100</v>
      </c>
      <c r="D973" s="352">
        <v>0</v>
      </c>
      <c r="J973" s="22"/>
    </row>
    <row r="974" spans="1:10" x14ac:dyDescent="0.3">
      <c r="A974" s="350">
        <v>972</v>
      </c>
      <c r="B974" s="351">
        <v>100</v>
      </c>
      <c r="C974" s="351">
        <v>100</v>
      </c>
      <c r="D974" s="352">
        <v>0</v>
      </c>
      <c r="J974" s="22"/>
    </row>
    <row r="975" spans="1:10" x14ac:dyDescent="0.3">
      <c r="A975" s="350">
        <v>973</v>
      </c>
      <c r="B975" s="351">
        <v>100</v>
      </c>
      <c r="C975" s="351">
        <v>100</v>
      </c>
      <c r="D975" s="352">
        <v>0</v>
      </c>
      <c r="J975" s="22"/>
    </row>
    <row r="976" spans="1:10" x14ac:dyDescent="0.3">
      <c r="A976" s="350">
        <v>974</v>
      </c>
      <c r="B976" s="351">
        <v>100</v>
      </c>
      <c r="C976" s="351">
        <v>100</v>
      </c>
      <c r="D976" s="352">
        <v>0</v>
      </c>
      <c r="J976" s="22"/>
    </row>
    <row r="977" spans="1:10" x14ac:dyDescent="0.3">
      <c r="A977" s="350">
        <v>975</v>
      </c>
      <c r="B977" s="351">
        <v>100</v>
      </c>
      <c r="C977" s="351">
        <v>100</v>
      </c>
      <c r="D977" s="352">
        <v>0</v>
      </c>
      <c r="J977" s="22"/>
    </row>
    <row r="978" spans="1:10" x14ac:dyDescent="0.3">
      <c r="A978" s="350">
        <v>976</v>
      </c>
      <c r="B978" s="351">
        <v>100</v>
      </c>
      <c r="C978" s="351">
        <v>100</v>
      </c>
      <c r="D978" s="352">
        <v>0</v>
      </c>
      <c r="J978" s="22"/>
    </row>
    <row r="979" spans="1:10" x14ac:dyDescent="0.3">
      <c r="A979" s="350">
        <v>977</v>
      </c>
      <c r="B979" s="351">
        <v>100</v>
      </c>
      <c r="C979" s="351">
        <v>100</v>
      </c>
      <c r="D979" s="352">
        <v>0</v>
      </c>
      <c r="J979" s="22"/>
    </row>
    <row r="980" spans="1:10" x14ac:dyDescent="0.3">
      <c r="A980" s="350">
        <v>978</v>
      </c>
      <c r="B980" s="351">
        <v>100</v>
      </c>
      <c r="C980" s="351">
        <v>100</v>
      </c>
      <c r="D980" s="352">
        <v>0</v>
      </c>
      <c r="J980" s="22"/>
    </row>
    <row r="981" spans="1:10" x14ac:dyDescent="0.3">
      <c r="A981" s="350">
        <v>979</v>
      </c>
      <c r="B981" s="351">
        <v>100</v>
      </c>
      <c r="C981" s="351">
        <v>100</v>
      </c>
      <c r="D981" s="352">
        <v>0</v>
      </c>
      <c r="J981" s="22"/>
    </row>
    <row r="982" spans="1:10" x14ac:dyDescent="0.3">
      <c r="A982" s="350">
        <v>980</v>
      </c>
      <c r="B982" s="351">
        <v>100</v>
      </c>
      <c r="C982" s="351">
        <v>100</v>
      </c>
      <c r="D982" s="352">
        <v>0</v>
      </c>
      <c r="J982" s="22"/>
    </row>
    <row r="983" spans="1:10" x14ac:dyDescent="0.3">
      <c r="A983" s="350">
        <v>981</v>
      </c>
      <c r="B983" s="351">
        <v>100</v>
      </c>
      <c r="C983" s="351">
        <v>100</v>
      </c>
      <c r="D983" s="352">
        <v>0</v>
      </c>
      <c r="J983" s="22"/>
    </row>
    <row r="984" spans="1:10" x14ac:dyDescent="0.3">
      <c r="A984" s="350">
        <v>982</v>
      </c>
      <c r="B984" s="351">
        <v>100</v>
      </c>
      <c r="C984" s="351">
        <v>100</v>
      </c>
      <c r="D984" s="352">
        <v>0</v>
      </c>
      <c r="J984" s="22"/>
    </row>
    <row r="985" spans="1:10" x14ac:dyDescent="0.3">
      <c r="A985" s="350">
        <v>983</v>
      </c>
      <c r="B985" s="351">
        <v>100</v>
      </c>
      <c r="C985" s="351">
        <v>100</v>
      </c>
      <c r="D985" s="352">
        <v>0</v>
      </c>
      <c r="J985" s="22"/>
    </row>
    <row r="986" spans="1:10" x14ac:dyDescent="0.3">
      <c r="A986" s="350">
        <v>984</v>
      </c>
      <c r="B986" s="351">
        <v>100</v>
      </c>
      <c r="C986" s="351">
        <v>100</v>
      </c>
      <c r="D986" s="352">
        <v>0</v>
      </c>
      <c r="J986" s="22"/>
    </row>
    <row r="987" spans="1:10" x14ac:dyDescent="0.3">
      <c r="A987" s="350">
        <v>985</v>
      </c>
      <c r="B987" s="351">
        <v>100</v>
      </c>
      <c r="C987" s="351">
        <v>100</v>
      </c>
      <c r="D987" s="352">
        <v>0</v>
      </c>
      <c r="J987" s="22"/>
    </row>
    <row r="988" spans="1:10" x14ac:dyDescent="0.3">
      <c r="A988" s="350">
        <v>986</v>
      </c>
      <c r="B988" s="351">
        <v>100</v>
      </c>
      <c r="C988" s="351">
        <v>100</v>
      </c>
      <c r="D988" s="352">
        <v>0</v>
      </c>
      <c r="J988" s="22"/>
    </row>
    <row r="989" spans="1:10" x14ac:dyDescent="0.3">
      <c r="A989" s="350">
        <v>987</v>
      </c>
      <c r="B989" s="351">
        <v>100</v>
      </c>
      <c r="C989" s="351">
        <v>100</v>
      </c>
      <c r="D989" s="352">
        <v>0</v>
      </c>
      <c r="J989" s="22"/>
    </row>
    <row r="990" spans="1:10" x14ac:dyDescent="0.3">
      <c r="A990" s="350">
        <v>988</v>
      </c>
      <c r="B990" s="351">
        <v>100</v>
      </c>
      <c r="C990" s="351">
        <v>100</v>
      </c>
      <c r="D990" s="352">
        <v>0</v>
      </c>
      <c r="J990" s="22"/>
    </row>
    <row r="991" spans="1:10" x14ac:dyDescent="0.3">
      <c r="A991" s="350">
        <v>989</v>
      </c>
      <c r="B991" s="351">
        <v>100</v>
      </c>
      <c r="C991" s="351">
        <v>100</v>
      </c>
      <c r="D991" s="352">
        <v>0</v>
      </c>
      <c r="J991" s="22"/>
    </row>
    <row r="992" spans="1:10" x14ac:dyDescent="0.3">
      <c r="A992" s="350">
        <v>990</v>
      </c>
      <c r="B992" s="351">
        <v>100</v>
      </c>
      <c r="C992" s="351">
        <v>100</v>
      </c>
      <c r="D992" s="352">
        <v>0</v>
      </c>
      <c r="J992" s="22"/>
    </row>
    <row r="993" spans="1:10" x14ac:dyDescent="0.3">
      <c r="A993" s="350">
        <v>991</v>
      </c>
      <c r="B993" s="351">
        <v>100</v>
      </c>
      <c r="C993" s="351">
        <v>100</v>
      </c>
      <c r="D993" s="352">
        <v>0</v>
      </c>
      <c r="J993" s="22"/>
    </row>
    <row r="994" spans="1:10" x14ac:dyDescent="0.3">
      <c r="A994" s="350">
        <v>992</v>
      </c>
      <c r="B994" s="351">
        <v>100</v>
      </c>
      <c r="C994" s="351">
        <v>100</v>
      </c>
      <c r="D994" s="352">
        <v>0</v>
      </c>
      <c r="J994" s="22"/>
    </row>
    <row r="995" spans="1:10" x14ac:dyDescent="0.3">
      <c r="A995" s="350">
        <v>993</v>
      </c>
      <c r="B995" s="351">
        <v>100</v>
      </c>
      <c r="C995" s="351">
        <v>100</v>
      </c>
      <c r="D995" s="352">
        <v>0</v>
      </c>
      <c r="J995" s="22"/>
    </row>
    <row r="996" spans="1:10" x14ac:dyDescent="0.3">
      <c r="A996" s="350">
        <v>994</v>
      </c>
      <c r="B996" s="351">
        <v>100</v>
      </c>
      <c r="C996" s="351">
        <v>100</v>
      </c>
      <c r="D996" s="352">
        <v>0</v>
      </c>
      <c r="J996" s="22"/>
    </row>
    <row r="997" spans="1:10" x14ac:dyDescent="0.3">
      <c r="A997" s="350">
        <v>995</v>
      </c>
      <c r="B997" s="351">
        <v>100</v>
      </c>
      <c r="C997" s="351">
        <v>100</v>
      </c>
      <c r="D997" s="352">
        <v>0</v>
      </c>
      <c r="J997" s="22"/>
    </row>
    <row r="998" spans="1:10" x14ac:dyDescent="0.3">
      <c r="A998" s="350">
        <v>996</v>
      </c>
      <c r="B998" s="351">
        <v>100</v>
      </c>
      <c r="C998" s="351">
        <v>100</v>
      </c>
      <c r="D998" s="352">
        <v>0</v>
      </c>
      <c r="J998" s="22"/>
    </row>
    <row r="999" spans="1:10" x14ac:dyDescent="0.3">
      <c r="A999" s="350">
        <v>997</v>
      </c>
      <c r="B999" s="351">
        <v>100</v>
      </c>
      <c r="C999" s="351">
        <v>100</v>
      </c>
      <c r="D999" s="352">
        <v>0</v>
      </c>
      <c r="J999" s="22"/>
    </row>
    <row r="1000" spans="1:10" x14ac:dyDescent="0.3">
      <c r="A1000" s="350">
        <v>998</v>
      </c>
      <c r="B1000" s="351">
        <v>100</v>
      </c>
      <c r="C1000" s="351">
        <v>100</v>
      </c>
      <c r="D1000" s="352">
        <v>0</v>
      </c>
      <c r="J1000" s="22"/>
    </row>
    <row r="1001" spans="1:10" x14ac:dyDescent="0.3">
      <c r="A1001" s="350">
        <v>999</v>
      </c>
      <c r="B1001" s="351">
        <v>100</v>
      </c>
      <c r="C1001" s="351">
        <v>100</v>
      </c>
      <c r="D1001" s="352">
        <v>0</v>
      </c>
      <c r="J1001" s="22"/>
    </row>
    <row r="1002" spans="1:10" x14ac:dyDescent="0.3">
      <c r="A1002" s="350">
        <v>1000</v>
      </c>
      <c r="B1002" s="351">
        <v>100</v>
      </c>
      <c r="C1002" s="351">
        <v>100</v>
      </c>
      <c r="D1002" s="352">
        <v>0</v>
      </c>
      <c r="J1002" s="22"/>
    </row>
    <row r="1003" spans="1:10" x14ac:dyDescent="0.3">
      <c r="A1003" s="350">
        <v>1001</v>
      </c>
      <c r="B1003" s="351">
        <v>100</v>
      </c>
      <c r="C1003" s="351">
        <v>100</v>
      </c>
      <c r="D1003" s="352">
        <v>0</v>
      </c>
      <c r="J1003" s="22"/>
    </row>
    <row r="1004" spans="1:10" x14ac:dyDescent="0.3">
      <c r="A1004" s="350">
        <v>1002</v>
      </c>
      <c r="B1004" s="351">
        <v>100</v>
      </c>
      <c r="C1004" s="351">
        <v>100</v>
      </c>
      <c r="D1004" s="352">
        <v>0</v>
      </c>
      <c r="J1004" s="22"/>
    </row>
    <row r="1005" spans="1:10" x14ac:dyDescent="0.3">
      <c r="A1005" s="350">
        <v>1003</v>
      </c>
      <c r="B1005" s="351">
        <v>100</v>
      </c>
      <c r="C1005" s="351">
        <v>100</v>
      </c>
      <c r="D1005" s="352">
        <v>0</v>
      </c>
      <c r="J1005" s="22"/>
    </row>
    <row r="1006" spans="1:10" x14ac:dyDescent="0.3">
      <c r="A1006" s="350">
        <v>1004</v>
      </c>
      <c r="B1006" s="351">
        <v>100</v>
      </c>
      <c r="C1006" s="351">
        <v>100</v>
      </c>
      <c r="D1006" s="352">
        <v>0</v>
      </c>
      <c r="J1006" s="22"/>
    </row>
    <row r="1007" spans="1:10" x14ac:dyDescent="0.3">
      <c r="A1007" s="350">
        <v>1005</v>
      </c>
      <c r="B1007" s="351">
        <v>100</v>
      </c>
      <c r="C1007" s="351">
        <v>100</v>
      </c>
      <c r="D1007" s="352">
        <v>0</v>
      </c>
      <c r="J1007" s="22"/>
    </row>
    <row r="1008" spans="1:10" x14ac:dyDescent="0.3">
      <c r="A1008" s="350">
        <v>1006</v>
      </c>
      <c r="B1008" s="351">
        <v>100</v>
      </c>
      <c r="C1008" s="351">
        <v>100</v>
      </c>
      <c r="D1008" s="352">
        <v>0</v>
      </c>
      <c r="J1008" s="22"/>
    </row>
    <row r="1009" spans="1:10" x14ac:dyDescent="0.3">
      <c r="A1009" s="350">
        <v>1007</v>
      </c>
      <c r="B1009" s="351">
        <v>100</v>
      </c>
      <c r="C1009" s="351">
        <v>100</v>
      </c>
      <c r="D1009" s="352">
        <v>0</v>
      </c>
      <c r="J1009" s="22"/>
    </row>
    <row r="1010" spans="1:10" x14ac:dyDescent="0.3">
      <c r="A1010" s="350">
        <v>1008</v>
      </c>
      <c r="B1010" s="351">
        <v>100</v>
      </c>
      <c r="C1010" s="351">
        <v>100</v>
      </c>
      <c r="D1010" s="352">
        <v>0</v>
      </c>
      <c r="J1010" s="22"/>
    </row>
    <row r="1011" spans="1:10" x14ac:dyDescent="0.3">
      <c r="A1011" s="350">
        <v>1009</v>
      </c>
      <c r="B1011" s="351">
        <v>100</v>
      </c>
      <c r="C1011" s="351">
        <v>100</v>
      </c>
      <c r="D1011" s="352">
        <v>0</v>
      </c>
      <c r="J1011" s="22"/>
    </row>
    <row r="1012" spans="1:10" x14ac:dyDescent="0.3">
      <c r="A1012" s="350">
        <v>1010</v>
      </c>
      <c r="B1012" s="351">
        <v>100</v>
      </c>
      <c r="C1012" s="351">
        <v>100</v>
      </c>
      <c r="D1012" s="352">
        <v>0</v>
      </c>
      <c r="J1012" s="22"/>
    </row>
    <row r="1013" spans="1:10" x14ac:dyDescent="0.3">
      <c r="A1013" s="350">
        <v>1011</v>
      </c>
      <c r="B1013" s="351">
        <v>100</v>
      </c>
      <c r="C1013" s="351">
        <v>100</v>
      </c>
      <c r="D1013" s="352">
        <v>0</v>
      </c>
      <c r="J1013" s="22"/>
    </row>
    <row r="1014" spans="1:10" x14ac:dyDescent="0.3">
      <c r="A1014" s="350">
        <v>1012</v>
      </c>
      <c r="B1014" s="351">
        <v>100</v>
      </c>
      <c r="C1014" s="351">
        <v>100</v>
      </c>
      <c r="D1014" s="352">
        <v>0</v>
      </c>
      <c r="J1014" s="22"/>
    </row>
    <row r="1015" spans="1:10" x14ac:dyDescent="0.3">
      <c r="A1015" s="350">
        <v>1013</v>
      </c>
      <c r="B1015" s="351">
        <v>100</v>
      </c>
      <c r="C1015" s="351">
        <v>100</v>
      </c>
      <c r="D1015" s="352">
        <v>0</v>
      </c>
      <c r="J1015" s="22"/>
    </row>
    <row r="1016" spans="1:10" x14ac:dyDescent="0.3">
      <c r="A1016" s="350">
        <v>1014</v>
      </c>
      <c r="B1016" s="351">
        <v>100</v>
      </c>
      <c r="C1016" s="351">
        <v>100</v>
      </c>
      <c r="D1016" s="352">
        <v>0</v>
      </c>
      <c r="J1016" s="22"/>
    </row>
    <row r="1017" spans="1:10" x14ac:dyDescent="0.3">
      <c r="A1017" s="350">
        <v>1015</v>
      </c>
      <c r="B1017" s="351">
        <v>100</v>
      </c>
      <c r="C1017" s="351">
        <v>100</v>
      </c>
      <c r="D1017" s="352">
        <v>0</v>
      </c>
      <c r="J1017" s="22"/>
    </row>
    <row r="1018" spans="1:10" x14ac:dyDescent="0.3">
      <c r="A1018" s="350">
        <v>1016</v>
      </c>
      <c r="B1018" s="351">
        <v>100</v>
      </c>
      <c r="C1018" s="351">
        <v>100</v>
      </c>
      <c r="D1018" s="352">
        <v>0</v>
      </c>
      <c r="J1018" s="22"/>
    </row>
    <row r="1019" spans="1:10" x14ac:dyDescent="0.3">
      <c r="A1019" s="350">
        <v>1017</v>
      </c>
      <c r="B1019" s="351">
        <v>100</v>
      </c>
      <c r="C1019" s="351">
        <v>100</v>
      </c>
      <c r="D1019" s="352">
        <v>0</v>
      </c>
      <c r="J1019" s="22"/>
    </row>
    <row r="1020" spans="1:10" x14ac:dyDescent="0.3">
      <c r="A1020" s="350">
        <v>1018</v>
      </c>
      <c r="B1020" s="351">
        <v>100</v>
      </c>
      <c r="C1020" s="351">
        <v>100</v>
      </c>
      <c r="D1020" s="352">
        <v>0</v>
      </c>
      <c r="J1020" s="22"/>
    </row>
    <row r="1021" spans="1:10" x14ac:dyDescent="0.3">
      <c r="A1021" s="350">
        <v>1019</v>
      </c>
      <c r="B1021" s="351">
        <v>100</v>
      </c>
      <c r="C1021" s="351">
        <v>100</v>
      </c>
      <c r="D1021" s="352">
        <v>0</v>
      </c>
      <c r="J1021" s="22"/>
    </row>
    <row r="1022" spans="1:10" x14ac:dyDescent="0.3">
      <c r="A1022" s="350">
        <v>1020</v>
      </c>
      <c r="B1022" s="351">
        <v>100</v>
      </c>
      <c r="C1022" s="351">
        <v>100</v>
      </c>
      <c r="D1022" s="352">
        <v>0</v>
      </c>
      <c r="J1022" s="22"/>
    </row>
    <row r="1023" spans="1:10" x14ac:dyDescent="0.3">
      <c r="A1023" s="350">
        <v>1021</v>
      </c>
      <c r="B1023" s="351">
        <v>100</v>
      </c>
      <c r="C1023" s="351">
        <v>100</v>
      </c>
      <c r="D1023" s="352">
        <v>0</v>
      </c>
      <c r="J1023" s="22"/>
    </row>
    <row r="1024" spans="1:10" x14ac:dyDescent="0.3">
      <c r="A1024" s="350">
        <v>1022</v>
      </c>
      <c r="B1024" s="351">
        <v>100</v>
      </c>
      <c r="C1024" s="351">
        <v>100</v>
      </c>
      <c r="D1024" s="352">
        <v>0</v>
      </c>
      <c r="J1024" s="22"/>
    </row>
    <row r="1025" spans="1:10" x14ac:dyDescent="0.3">
      <c r="A1025" s="350">
        <v>1023</v>
      </c>
      <c r="B1025" s="351">
        <v>100</v>
      </c>
      <c r="C1025" s="351">
        <v>100</v>
      </c>
      <c r="D1025" s="352">
        <v>0</v>
      </c>
      <c r="J1025" s="22"/>
    </row>
    <row r="1026" spans="1:10" x14ac:dyDescent="0.3">
      <c r="A1026" s="350">
        <v>1024</v>
      </c>
      <c r="B1026" s="351">
        <v>100</v>
      </c>
      <c r="C1026" s="351">
        <v>100</v>
      </c>
      <c r="D1026" s="352">
        <v>0</v>
      </c>
      <c r="J1026" s="22"/>
    </row>
    <row r="1027" spans="1:10" x14ac:dyDescent="0.3">
      <c r="A1027" s="350">
        <v>1025</v>
      </c>
      <c r="B1027" s="351">
        <v>100</v>
      </c>
      <c r="C1027" s="351">
        <v>100</v>
      </c>
      <c r="D1027" s="352">
        <v>0</v>
      </c>
      <c r="J1027" s="22"/>
    </row>
    <row r="1028" spans="1:10" x14ac:dyDescent="0.3">
      <c r="A1028" s="350">
        <v>1026</v>
      </c>
      <c r="B1028" s="351">
        <v>100</v>
      </c>
      <c r="C1028" s="351">
        <v>100</v>
      </c>
      <c r="D1028" s="352">
        <v>0</v>
      </c>
      <c r="J1028" s="22"/>
    </row>
    <row r="1029" spans="1:10" x14ac:dyDescent="0.3">
      <c r="A1029" s="350">
        <v>1027</v>
      </c>
      <c r="B1029" s="351">
        <v>100</v>
      </c>
      <c r="C1029" s="351">
        <v>100</v>
      </c>
      <c r="D1029" s="352">
        <v>0</v>
      </c>
      <c r="J1029" s="22"/>
    </row>
    <row r="1030" spans="1:10" x14ac:dyDescent="0.3">
      <c r="A1030" s="350">
        <v>1028</v>
      </c>
      <c r="B1030" s="351">
        <v>100</v>
      </c>
      <c r="C1030" s="351">
        <v>100</v>
      </c>
      <c r="D1030" s="352">
        <v>0</v>
      </c>
      <c r="J1030" s="22"/>
    </row>
    <row r="1031" spans="1:10" x14ac:dyDescent="0.3">
      <c r="A1031" s="350">
        <v>1029</v>
      </c>
      <c r="B1031" s="351">
        <v>100</v>
      </c>
      <c r="C1031" s="351">
        <v>100</v>
      </c>
      <c r="D1031" s="352">
        <v>0</v>
      </c>
      <c r="J1031" s="22"/>
    </row>
    <row r="1032" spans="1:10" x14ac:dyDescent="0.3">
      <c r="A1032" s="350">
        <v>1030</v>
      </c>
      <c r="B1032" s="351">
        <v>100</v>
      </c>
      <c r="C1032" s="351">
        <v>100</v>
      </c>
      <c r="D1032" s="352">
        <v>0</v>
      </c>
      <c r="J1032" s="22"/>
    </row>
    <row r="1033" spans="1:10" x14ac:dyDescent="0.3">
      <c r="A1033" s="350">
        <v>1031</v>
      </c>
      <c r="B1033" s="351">
        <v>100</v>
      </c>
      <c r="C1033" s="351">
        <v>100</v>
      </c>
      <c r="D1033" s="352">
        <v>0</v>
      </c>
      <c r="J1033" s="22"/>
    </row>
    <row r="1034" spans="1:10" x14ac:dyDescent="0.3">
      <c r="A1034" s="350">
        <v>1032</v>
      </c>
      <c r="B1034" s="351">
        <v>100</v>
      </c>
      <c r="C1034" s="351">
        <v>100</v>
      </c>
      <c r="D1034" s="352">
        <v>0</v>
      </c>
      <c r="J1034" s="22"/>
    </row>
    <row r="1035" spans="1:10" x14ac:dyDescent="0.3">
      <c r="A1035" s="350">
        <v>1033</v>
      </c>
      <c r="B1035" s="351">
        <v>100</v>
      </c>
      <c r="C1035" s="351">
        <v>100</v>
      </c>
      <c r="D1035" s="352">
        <v>0</v>
      </c>
      <c r="J1035" s="22"/>
    </row>
    <row r="1036" spans="1:10" x14ac:dyDescent="0.3">
      <c r="A1036" s="350">
        <v>1034</v>
      </c>
      <c r="B1036" s="351">
        <v>100</v>
      </c>
      <c r="C1036" s="351">
        <v>100</v>
      </c>
      <c r="D1036" s="352">
        <v>0</v>
      </c>
      <c r="J1036" s="22"/>
    </row>
    <row r="1037" spans="1:10" x14ac:dyDescent="0.3">
      <c r="A1037" s="350">
        <v>1035</v>
      </c>
      <c r="B1037" s="351">
        <v>100</v>
      </c>
      <c r="C1037" s="351">
        <v>100</v>
      </c>
      <c r="D1037" s="352">
        <v>0</v>
      </c>
      <c r="J1037" s="22"/>
    </row>
    <row r="1038" spans="1:10" x14ac:dyDescent="0.3">
      <c r="A1038" s="350">
        <v>1036</v>
      </c>
      <c r="B1038" s="351">
        <v>100</v>
      </c>
      <c r="C1038" s="351">
        <v>100</v>
      </c>
      <c r="D1038" s="352">
        <v>0</v>
      </c>
      <c r="J1038" s="22"/>
    </row>
    <row r="1039" spans="1:10" x14ac:dyDescent="0.3">
      <c r="A1039" s="350">
        <v>1037</v>
      </c>
      <c r="B1039" s="351">
        <v>100</v>
      </c>
      <c r="C1039" s="351">
        <v>100</v>
      </c>
      <c r="D1039" s="352">
        <v>0</v>
      </c>
      <c r="J1039" s="22"/>
    </row>
    <row r="1040" spans="1:10" x14ac:dyDescent="0.3">
      <c r="A1040" s="350">
        <v>1038</v>
      </c>
      <c r="B1040" s="351">
        <v>100</v>
      </c>
      <c r="C1040" s="351">
        <v>100</v>
      </c>
      <c r="D1040" s="352">
        <v>0</v>
      </c>
      <c r="J1040" s="22"/>
    </row>
    <row r="1041" spans="1:10" x14ac:dyDescent="0.3">
      <c r="A1041" s="350">
        <v>1039</v>
      </c>
      <c r="B1041" s="351">
        <v>100</v>
      </c>
      <c r="C1041" s="351">
        <v>100</v>
      </c>
      <c r="D1041" s="352">
        <v>0</v>
      </c>
      <c r="J1041" s="22"/>
    </row>
    <row r="1042" spans="1:10" x14ac:dyDescent="0.3">
      <c r="A1042" s="350">
        <v>1040</v>
      </c>
      <c r="B1042" s="351">
        <v>100</v>
      </c>
      <c r="C1042" s="351">
        <v>100</v>
      </c>
      <c r="D1042" s="352">
        <v>0</v>
      </c>
      <c r="J1042" s="22"/>
    </row>
    <row r="1043" spans="1:10" x14ac:dyDescent="0.3">
      <c r="A1043" s="350">
        <v>1041</v>
      </c>
      <c r="B1043" s="351">
        <v>100</v>
      </c>
      <c r="C1043" s="351">
        <v>100</v>
      </c>
      <c r="D1043" s="352">
        <v>0</v>
      </c>
      <c r="J1043" s="22"/>
    </row>
    <row r="1044" spans="1:10" x14ac:dyDescent="0.3">
      <c r="A1044" s="350">
        <v>1042</v>
      </c>
      <c r="B1044" s="351">
        <v>100</v>
      </c>
      <c r="C1044" s="351">
        <v>100</v>
      </c>
      <c r="D1044" s="352">
        <v>0</v>
      </c>
      <c r="J1044" s="22"/>
    </row>
    <row r="1045" spans="1:10" x14ac:dyDescent="0.3">
      <c r="A1045" s="350">
        <v>1043</v>
      </c>
      <c r="B1045" s="351">
        <v>100</v>
      </c>
      <c r="C1045" s="351">
        <v>100</v>
      </c>
      <c r="D1045" s="352">
        <v>0</v>
      </c>
      <c r="J1045" s="22"/>
    </row>
    <row r="1046" spans="1:10" x14ac:dyDescent="0.3">
      <c r="A1046" s="350">
        <v>1044</v>
      </c>
      <c r="B1046" s="351">
        <v>100</v>
      </c>
      <c r="C1046" s="351">
        <v>100</v>
      </c>
      <c r="D1046" s="352">
        <v>0</v>
      </c>
      <c r="J1046" s="22"/>
    </row>
    <row r="1047" spans="1:10" x14ac:dyDescent="0.3">
      <c r="A1047" s="350">
        <v>1045</v>
      </c>
      <c r="B1047" s="351">
        <v>100</v>
      </c>
      <c r="C1047" s="351">
        <v>100</v>
      </c>
      <c r="D1047" s="352">
        <v>0</v>
      </c>
      <c r="J1047" s="22"/>
    </row>
    <row r="1048" spans="1:10" x14ac:dyDescent="0.3">
      <c r="A1048" s="350">
        <v>1046</v>
      </c>
      <c r="B1048" s="351">
        <v>100</v>
      </c>
      <c r="C1048" s="351">
        <v>100</v>
      </c>
      <c r="D1048" s="352">
        <v>0</v>
      </c>
      <c r="J1048" s="22"/>
    </row>
    <row r="1049" spans="1:10" x14ac:dyDescent="0.3">
      <c r="A1049" s="350">
        <v>1047</v>
      </c>
      <c r="B1049" s="351">
        <v>100</v>
      </c>
      <c r="C1049" s="351">
        <v>100</v>
      </c>
      <c r="D1049" s="352">
        <v>0</v>
      </c>
      <c r="J1049" s="22"/>
    </row>
    <row r="1050" spans="1:10" x14ac:dyDescent="0.3">
      <c r="A1050" s="350">
        <v>1048</v>
      </c>
      <c r="B1050" s="351">
        <v>100</v>
      </c>
      <c r="C1050" s="351">
        <v>100</v>
      </c>
      <c r="D1050" s="352">
        <v>0</v>
      </c>
      <c r="J1050" s="22"/>
    </row>
    <row r="1051" spans="1:10" x14ac:dyDescent="0.3">
      <c r="A1051" s="350">
        <v>1049</v>
      </c>
      <c r="B1051" s="351">
        <v>100</v>
      </c>
      <c r="C1051" s="351">
        <v>100</v>
      </c>
      <c r="D1051" s="352">
        <v>0</v>
      </c>
      <c r="J1051" s="22"/>
    </row>
    <row r="1052" spans="1:10" x14ac:dyDescent="0.3">
      <c r="A1052" s="350">
        <v>1050</v>
      </c>
      <c r="B1052" s="351">
        <v>100</v>
      </c>
      <c r="C1052" s="351">
        <v>100</v>
      </c>
      <c r="D1052" s="352">
        <v>0</v>
      </c>
      <c r="J1052" s="22"/>
    </row>
    <row r="1053" spans="1:10" x14ac:dyDescent="0.3">
      <c r="A1053" s="350">
        <v>1051</v>
      </c>
      <c r="B1053" s="351">
        <v>100</v>
      </c>
      <c r="C1053" s="351">
        <v>100</v>
      </c>
      <c r="D1053" s="352">
        <v>0</v>
      </c>
      <c r="J1053" s="22"/>
    </row>
    <row r="1054" spans="1:10" x14ac:dyDescent="0.3">
      <c r="A1054" s="350">
        <v>1052</v>
      </c>
      <c r="B1054" s="351">
        <v>100</v>
      </c>
      <c r="C1054" s="351">
        <v>100</v>
      </c>
      <c r="D1054" s="352">
        <v>0</v>
      </c>
      <c r="J1054" s="22"/>
    </row>
    <row r="1055" spans="1:10" x14ac:dyDescent="0.3">
      <c r="A1055" s="350">
        <v>1053</v>
      </c>
      <c r="B1055" s="351">
        <v>100</v>
      </c>
      <c r="C1055" s="351">
        <v>100</v>
      </c>
      <c r="D1055" s="352">
        <v>0</v>
      </c>
      <c r="J1055" s="22"/>
    </row>
    <row r="1056" spans="1:10" x14ac:dyDescent="0.3">
      <c r="A1056" s="350">
        <v>1054</v>
      </c>
      <c r="B1056" s="351">
        <v>100</v>
      </c>
      <c r="C1056" s="351">
        <v>100</v>
      </c>
      <c r="D1056" s="352">
        <v>0</v>
      </c>
      <c r="J1056" s="22"/>
    </row>
    <row r="1057" spans="1:10" x14ac:dyDescent="0.3">
      <c r="A1057" s="350">
        <v>1055</v>
      </c>
      <c r="B1057" s="351">
        <v>100</v>
      </c>
      <c r="C1057" s="351">
        <v>100</v>
      </c>
      <c r="D1057" s="352">
        <v>0</v>
      </c>
      <c r="J1057" s="22"/>
    </row>
    <row r="1058" spans="1:10" x14ac:dyDescent="0.3">
      <c r="A1058" s="350">
        <v>1056</v>
      </c>
      <c r="B1058" s="351">
        <v>100</v>
      </c>
      <c r="C1058" s="351">
        <v>100</v>
      </c>
      <c r="D1058" s="352">
        <v>0</v>
      </c>
      <c r="J1058" s="22"/>
    </row>
    <row r="1059" spans="1:10" x14ac:dyDescent="0.3">
      <c r="A1059" s="350">
        <v>1057</v>
      </c>
      <c r="B1059" s="351">
        <v>100</v>
      </c>
      <c r="C1059" s="351">
        <v>100</v>
      </c>
      <c r="D1059" s="352">
        <v>0</v>
      </c>
      <c r="J1059" s="22"/>
    </row>
    <row r="1060" spans="1:10" x14ac:dyDescent="0.3">
      <c r="A1060" s="350">
        <v>1058</v>
      </c>
      <c r="B1060" s="351">
        <v>100</v>
      </c>
      <c r="C1060" s="351">
        <v>100</v>
      </c>
      <c r="D1060" s="352">
        <v>0</v>
      </c>
      <c r="J1060" s="22"/>
    </row>
    <row r="1061" spans="1:10" x14ac:dyDescent="0.3">
      <c r="A1061" s="350">
        <v>1059</v>
      </c>
      <c r="B1061" s="351">
        <v>100</v>
      </c>
      <c r="C1061" s="351">
        <v>100</v>
      </c>
      <c r="D1061" s="352">
        <v>0</v>
      </c>
      <c r="J1061" s="22"/>
    </row>
    <row r="1062" spans="1:10" x14ac:dyDescent="0.3">
      <c r="A1062" s="350">
        <v>1060</v>
      </c>
      <c r="B1062" s="351">
        <v>100</v>
      </c>
      <c r="C1062" s="351">
        <v>100</v>
      </c>
      <c r="D1062" s="352">
        <v>0</v>
      </c>
      <c r="J1062" s="22"/>
    </row>
    <row r="1063" spans="1:10" x14ac:dyDescent="0.3">
      <c r="A1063" s="350">
        <v>1061</v>
      </c>
      <c r="B1063" s="351">
        <v>100</v>
      </c>
      <c r="C1063" s="351">
        <v>100</v>
      </c>
      <c r="D1063" s="352">
        <v>0</v>
      </c>
      <c r="J1063" s="22"/>
    </row>
    <row r="1064" spans="1:10" x14ac:dyDescent="0.3">
      <c r="A1064" s="350">
        <v>1062</v>
      </c>
      <c r="B1064" s="351">
        <v>100</v>
      </c>
      <c r="C1064" s="351">
        <v>100</v>
      </c>
      <c r="D1064" s="352">
        <v>0</v>
      </c>
      <c r="J1064" s="22"/>
    </row>
    <row r="1065" spans="1:10" x14ac:dyDescent="0.3">
      <c r="A1065" s="350">
        <v>1063</v>
      </c>
      <c r="B1065" s="351">
        <v>100</v>
      </c>
      <c r="C1065" s="351">
        <v>100</v>
      </c>
      <c r="D1065" s="352">
        <v>0</v>
      </c>
      <c r="J1065" s="22"/>
    </row>
    <row r="1066" spans="1:10" x14ac:dyDescent="0.3">
      <c r="A1066" s="350">
        <v>1064</v>
      </c>
      <c r="B1066" s="351">
        <v>100</v>
      </c>
      <c r="C1066" s="351">
        <v>100</v>
      </c>
      <c r="D1066" s="352">
        <v>0</v>
      </c>
      <c r="J1066" s="22"/>
    </row>
    <row r="1067" spans="1:10" x14ac:dyDescent="0.3">
      <c r="A1067" s="350">
        <v>1065</v>
      </c>
      <c r="B1067" s="351">
        <v>100</v>
      </c>
      <c r="C1067" s="351">
        <v>100</v>
      </c>
      <c r="D1067" s="352">
        <v>0</v>
      </c>
      <c r="J1067" s="22"/>
    </row>
    <row r="1068" spans="1:10" x14ac:dyDescent="0.3">
      <c r="A1068" s="350">
        <v>1066</v>
      </c>
      <c r="B1068" s="351">
        <v>100</v>
      </c>
      <c r="C1068" s="351">
        <v>100</v>
      </c>
      <c r="D1068" s="352">
        <v>0</v>
      </c>
      <c r="J1068" s="22"/>
    </row>
    <row r="1069" spans="1:10" x14ac:dyDescent="0.3">
      <c r="A1069" s="350">
        <v>1067</v>
      </c>
      <c r="B1069" s="351">
        <v>100</v>
      </c>
      <c r="C1069" s="351">
        <v>100</v>
      </c>
      <c r="D1069" s="352">
        <v>0</v>
      </c>
      <c r="J1069" s="22"/>
    </row>
    <row r="1070" spans="1:10" x14ac:dyDescent="0.3">
      <c r="A1070" s="350">
        <v>1068</v>
      </c>
      <c r="B1070" s="351">
        <v>100</v>
      </c>
      <c r="C1070" s="351">
        <v>100</v>
      </c>
      <c r="D1070" s="352">
        <v>0</v>
      </c>
      <c r="J1070" s="22"/>
    </row>
    <row r="1071" spans="1:10" x14ac:dyDescent="0.3">
      <c r="A1071" s="350">
        <v>1069</v>
      </c>
      <c r="B1071" s="351">
        <v>100</v>
      </c>
      <c r="C1071" s="351">
        <v>100</v>
      </c>
      <c r="D1071" s="352">
        <v>0</v>
      </c>
      <c r="J1071" s="22"/>
    </row>
    <row r="1072" spans="1:10" x14ac:dyDescent="0.3">
      <c r="A1072" s="350">
        <v>1070</v>
      </c>
      <c r="B1072" s="351">
        <v>100</v>
      </c>
      <c r="C1072" s="351">
        <v>100</v>
      </c>
      <c r="D1072" s="352">
        <v>0</v>
      </c>
      <c r="J1072" s="22"/>
    </row>
    <row r="1073" spans="1:10" x14ac:dyDescent="0.3">
      <c r="A1073" s="350">
        <v>1071</v>
      </c>
      <c r="B1073" s="351">
        <v>100</v>
      </c>
      <c r="C1073" s="351">
        <v>100</v>
      </c>
      <c r="D1073" s="352">
        <v>0</v>
      </c>
      <c r="J1073" s="22"/>
    </row>
    <row r="1074" spans="1:10" x14ac:dyDescent="0.3">
      <c r="A1074" s="350">
        <v>1072</v>
      </c>
      <c r="B1074" s="351">
        <v>100</v>
      </c>
      <c r="C1074" s="351">
        <v>100</v>
      </c>
      <c r="D1074" s="352">
        <v>0</v>
      </c>
      <c r="J1074" s="22"/>
    </row>
    <row r="1075" spans="1:10" x14ac:dyDescent="0.3">
      <c r="A1075" s="350">
        <v>1073</v>
      </c>
      <c r="B1075" s="351">
        <v>100</v>
      </c>
      <c r="C1075" s="351">
        <v>100</v>
      </c>
      <c r="D1075" s="352">
        <v>0</v>
      </c>
      <c r="J1075" s="22"/>
    </row>
    <row r="1076" spans="1:10" x14ac:dyDescent="0.3">
      <c r="A1076" s="350">
        <v>1074</v>
      </c>
      <c r="B1076" s="351">
        <v>100</v>
      </c>
      <c r="C1076" s="351">
        <v>100</v>
      </c>
      <c r="D1076" s="352">
        <v>0</v>
      </c>
      <c r="J1076" s="22"/>
    </row>
    <row r="1077" spans="1:10" x14ac:dyDescent="0.3">
      <c r="A1077" s="350">
        <v>1075</v>
      </c>
      <c r="B1077" s="351">
        <v>100</v>
      </c>
      <c r="C1077" s="351">
        <v>100</v>
      </c>
      <c r="D1077" s="352">
        <v>0</v>
      </c>
      <c r="J1077" s="22"/>
    </row>
    <row r="1078" spans="1:10" x14ac:dyDescent="0.3">
      <c r="A1078" s="350">
        <v>1076</v>
      </c>
      <c r="B1078" s="351">
        <v>100</v>
      </c>
      <c r="C1078" s="351">
        <v>100</v>
      </c>
      <c r="D1078" s="352">
        <v>0</v>
      </c>
      <c r="J1078" s="22"/>
    </row>
    <row r="1079" spans="1:10" x14ac:dyDescent="0.3">
      <c r="A1079" s="350">
        <v>1077</v>
      </c>
      <c r="B1079" s="351">
        <v>100</v>
      </c>
      <c r="C1079" s="351">
        <v>100</v>
      </c>
      <c r="D1079" s="352">
        <v>0</v>
      </c>
      <c r="J1079" s="22"/>
    </row>
    <row r="1080" spans="1:10" x14ac:dyDescent="0.3">
      <c r="A1080" s="350">
        <v>1078</v>
      </c>
      <c r="B1080" s="351">
        <v>100</v>
      </c>
      <c r="C1080" s="351">
        <v>100</v>
      </c>
      <c r="D1080" s="352">
        <v>0</v>
      </c>
      <c r="J1080" s="22"/>
    </row>
    <row r="1081" spans="1:10" x14ac:dyDescent="0.3">
      <c r="A1081" s="350">
        <v>1079</v>
      </c>
      <c r="B1081" s="351">
        <v>100</v>
      </c>
      <c r="C1081" s="351">
        <v>100</v>
      </c>
      <c r="D1081" s="352">
        <v>0</v>
      </c>
      <c r="J1081" s="22"/>
    </row>
    <row r="1082" spans="1:10" x14ac:dyDescent="0.3">
      <c r="A1082" s="350">
        <v>1080</v>
      </c>
      <c r="B1082" s="351">
        <v>100</v>
      </c>
      <c r="C1082" s="351">
        <v>100</v>
      </c>
      <c r="D1082" s="352">
        <v>0</v>
      </c>
      <c r="J1082" s="22"/>
    </row>
    <row r="1083" spans="1:10" x14ac:dyDescent="0.3">
      <c r="A1083" s="350">
        <v>1081</v>
      </c>
      <c r="B1083" s="351">
        <v>100</v>
      </c>
      <c r="C1083" s="351">
        <v>100</v>
      </c>
      <c r="D1083" s="352">
        <v>0</v>
      </c>
      <c r="J1083" s="22"/>
    </row>
    <row r="1084" spans="1:10" x14ac:dyDescent="0.3">
      <c r="A1084" s="350">
        <v>1082</v>
      </c>
      <c r="B1084" s="351">
        <v>100</v>
      </c>
      <c r="C1084" s="351">
        <v>100</v>
      </c>
      <c r="D1084" s="352">
        <v>0</v>
      </c>
      <c r="J1084" s="22"/>
    </row>
    <row r="1085" spans="1:10" x14ac:dyDescent="0.3">
      <c r="A1085" s="350">
        <v>1083</v>
      </c>
      <c r="B1085" s="351">
        <v>100</v>
      </c>
      <c r="C1085" s="351">
        <v>100</v>
      </c>
      <c r="D1085" s="352">
        <v>0</v>
      </c>
      <c r="J1085" s="22"/>
    </row>
    <row r="1086" spans="1:10" x14ac:dyDescent="0.3">
      <c r="A1086" s="350">
        <v>1084</v>
      </c>
      <c r="B1086" s="351">
        <v>100</v>
      </c>
      <c r="C1086" s="351">
        <v>100</v>
      </c>
      <c r="D1086" s="352">
        <v>0</v>
      </c>
      <c r="J1086" s="22"/>
    </row>
    <row r="1087" spans="1:10" x14ac:dyDescent="0.3">
      <c r="A1087" s="350">
        <v>1085</v>
      </c>
      <c r="B1087" s="351">
        <v>100</v>
      </c>
      <c r="C1087" s="351">
        <v>100</v>
      </c>
      <c r="D1087" s="352">
        <v>0</v>
      </c>
      <c r="J1087" s="22"/>
    </row>
    <row r="1088" spans="1:10" x14ac:dyDescent="0.3">
      <c r="A1088" s="350">
        <v>1086</v>
      </c>
      <c r="B1088" s="351">
        <v>100</v>
      </c>
      <c r="C1088" s="351">
        <v>100</v>
      </c>
      <c r="D1088" s="352">
        <v>0</v>
      </c>
      <c r="J1088" s="22"/>
    </row>
    <row r="1089" spans="1:10" x14ac:dyDescent="0.3">
      <c r="A1089" s="350">
        <v>1087</v>
      </c>
      <c r="B1089" s="351">
        <v>100</v>
      </c>
      <c r="C1089" s="351">
        <v>100</v>
      </c>
      <c r="D1089" s="352">
        <v>0</v>
      </c>
      <c r="J1089" s="22"/>
    </row>
    <row r="1090" spans="1:10" x14ac:dyDescent="0.3">
      <c r="A1090" s="350">
        <v>1088</v>
      </c>
      <c r="B1090" s="351">
        <v>100</v>
      </c>
      <c r="C1090" s="351">
        <v>100</v>
      </c>
      <c r="D1090" s="352">
        <v>0</v>
      </c>
      <c r="J1090" s="22"/>
    </row>
    <row r="1091" spans="1:10" x14ac:dyDescent="0.3">
      <c r="A1091" s="350">
        <v>1089</v>
      </c>
      <c r="B1091" s="351">
        <v>100</v>
      </c>
      <c r="C1091" s="351">
        <v>100</v>
      </c>
      <c r="D1091" s="352">
        <v>0</v>
      </c>
      <c r="J1091" s="22"/>
    </row>
    <row r="1092" spans="1:10" x14ac:dyDescent="0.3">
      <c r="A1092" s="350">
        <v>1090</v>
      </c>
      <c r="B1092" s="351">
        <v>100</v>
      </c>
      <c r="C1092" s="351">
        <v>100</v>
      </c>
      <c r="D1092" s="352">
        <v>0</v>
      </c>
      <c r="J1092" s="22"/>
    </row>
    <row r="1093" spans="1:10" x14ac:dyDescent="0.3">
      <c r="A1093" s="350">
        <v>1091</v>
      </c>
      <c r="B1093" s="351">
        <v>100</v>
      </c>
      <c r="C1093" s="351">
        <v>100</v>
      </c>
      <c r="D1093" s="352">
        <v>0</v>
      </c>
      <c r="J1093" s="22"/>
    </row>
    <row r="1094" spans="1:10" x14ac:dyDescent="0.3">
      <c r="A1094" s="350">
        <v>1092</v>
      </c>
      <c r="B1094" s="351">
        <v>100</v>
      </c>
      <c r="C1094" s="351">
        <v>100</v>
      </c>
      <c r="D1094" s="352">
        <v>0</v>
      </c>
      <c r="J1094" s="22"/>
    </row>
    <row r="1095" spans="1:10" x14ac:dyDescent="0.3">
      <c r="A1095" s="350">
        <v>1093</v>
      </c>
      <c r="B1095" s="351">
        <v>100</v>
      </c>
      <c r="C1095" s="351">
        <v>100</v>
      </c>
      <c r="D1095" s="352">
        <v>0</v>
      </c>
      <c r="J1095" s="22"/>
    </row>
    <row r="1096" spans="1:10" x14ac:dyDescent="0.3">
      <c r="A1096" s="350">
        <v>1094</v>
      </c>
      <c r="B1096" s="351">
        <v>100</v>
      </c>
      <c r="C1096" s="351">
        <v>100</v>
      </c>
      <c r="D1096" s="352">
        <v>0</v>
      </c>
      <c r="J1096" s="22"/>
    </row>
    <row r="1097" spans="1:10" x14ac:dyDescent="0.3">
      <c r="A1097" s="350">
        <v>1095</v>
      </c>
      <c r="B1097" s="351">
        <v>100</v>
      </c>
      <c r="C1097" s="351">
        <v>100</v>
      </c>
      <c r="D1097" s="352">
        <v>0</v>
      </c>
      <c r="J1097" s="22"/>
    </row>
    <row r="1098" spans="1:10" x14ac:dyDescent="0.3">
      <c r="A1098" s="350">
        <v>1096</v>
      </c>
      <c r="B1098" s="351">
        <v>100</v>
      </c>
      <c r="C1098" s="351">
        <v>100</v>
      </c>
      <c r="D1098" s="352">
        <v>0</v>
      </c>
      <c r="J1098" s="22"/>
    </row>
    <row r="1099" spans="1:10" x14ac:dyDescent="0.3">
      <c r="A1099" s="350">
        <v>1097</v>
      </c>
      <c r="B1099" s="351">
        <v>100</v>
      </c>
      <c r="C1099" s="351">
        <v>100</v>
      </c>
      <c r="D1099" s="352">
        <v>0</v>
      </c>
      <c r="J1099" s="22"/>
    </row>
    <row r="1100" spans="1:10" x14ac:dyDescent="0.3">
      <c r="A1100" s="350">
        <v>1098</v>
      </c>
      <c r="B1100" s="351">
        <v>100</v>
      </c>
      <c r="C1100" s="351">
        <v>100</v>
      </c>
      <c r="D1100" s="352">
        <v>0</v>
      </c>
      <c r="J1100" s="22"/>
    </row>
    <row r="1101" spans="1:10" x14ac:dyDescent="0.3">
      <c r="A1101" s="350">
        <v>1099</v>
      </c>
      <c r="B1101" s="351">
        <v>100</v>
      </c>
      <c r="C1101" s="351">
        <v>100</v>
      </c>
      <c r="D1101" s="352">
        <v>0</v>
      </c>
      <c r="J1101" s="22"/>
    </row>
    <row r="1102" spans="1:10" x14ac:dyDescent="0.3">
      <c r="A1102" s="350">
        <v>1100</v>
      </c>
      <c r="B1102" s="351">
        <v>100</v>
      </c>
      <c r="C1102" s="351">
        <v>100</v>
      </c>
      <c r="D1102" s="352">
        <v>0</v>
      </c>
      <c r="J1102" s="22"/>
    </row>
    <row r="1103" spans="1:10" x14ac:dyDescent="0.3">
      <c r="A1103" s="350">
        <v>1101</v>
      </c>
      <c r="B1103" s="351">
        <v>100</v>
      </c>
      <c r="C1103" s="351">
        <v>100</v>
      </c>
      <c r="D1103" s="352">
        <v>0</v>
      </c>
      <c r="J1103" s="22"/>
    </row>
    <row r="1104" spans="1:10" x14ac:dyDescent="0.3">
      <c r="A1104" s="350">
        <v>1102</v>
      </c>
      <c r="B1104" s="351">
        <v>100</v>
      </c>
      <c r="C1104" s="351">
        <v>100</v>
      </c>
      <c r="D1104" s="352">
        <v>0</v>
      </c>
      <c r="J1104" s="22"/>
    </row>
    <row r="1105" spans="1:10" x14ac:dyDescent="0.3">
      <c r="A1105" s="350">
        <v>1103</v>
      </c>
      <c r="B1105" s="351">
        <v>100</v>
      </c>
      <c r="C1105" s="351">
        <v>100</v>
      </c>
      <c r="D1105" s="352">
        <v>0</v>
      </c>
      <c r="J1105" s="22"/>
    </row>
    <row r="1106" spans="1:10" x14ac:dyDescent="0.3">
      <c r="A1106" s="350">
        <v>1104</v>
      </c>
      <c r="B1106" s="351">
        <v>100</v>
      </c>
      <c r="C1106" s="351">
        <v>100</v>
      </c>
      <c r="D1106" s="352">
        <v>0</v>
      </c>
      <c r="J1106" s="22"/>
    </row>
    <row r="1107" spans="1:10" x14ac:dyDescent="0.3">
      <c r="A1107" s="350">
        <v>1105</v>
      </c>
      <c r="B1107" s="351">
        <v>100</v>
      </c>
      <c r="C1107" s="351">
        <v>100</v>
      </c>
      <c r="D1107" s="352">
        <v>0</v>
      </c>
      <c r="J1107" s="22"/>
    </row>
    <row r="1108" spans="1:10" x14ac:dyDescent="0.3">
      <c r="A1108" s="350">
        <v>1106</v>
      </c>
      <c r="B1108" s="351">
        <v>100</v>
      </c>
      <c r="C1108" s="351">
        <v>100</v>
      </c>
      <c r="D1108" s="352">
        <v>0</v>
      </c>
      <c r="J1108" s="22"/>
    </row>
    <row r="1109" spans="1:10" x14ac:dyDescent="0.3">
      <c r="A1109" s="350">
        <v>1107</v>
      </c>
      <c r="B1109" s="351">
        <v>100</v>
      </c>
      <c r="C1109" s="351">
        <v>100</v>
      </c>
      <c r="D1109" s="352">
        <v>0</v>
      </c>
      <c r="J1109" s="22"/>
    </row>
    <row r="1110" spans="1:10" x14ac:dyDescent="0.3">
      <c r="A1110" s="350">
        <v>1108</v>
      </c>
      <c r="B1110" s="351">
        <v>100</v>
      </c>
      <c r="C1110" s="351">
        <v>100</v>
      </c>
      <c r="D1110" s="352">
        <v>0</v>
      </c>
      <c r="J1110" s="22"/>
    </row>
    <row r="1111" spans="1:10" x14ac:dyDescent="0.3">
      <c r="A1111" s="350">
        <v>1109</v>
      </c>
      <c r="B1111" s="351">
        <v>100</v>
      </c>
      <c r="C1111" s="351">
        <v>100</v>
      </c>
      <c r="D1111" s="352">
        <v>0</v>
      </c>
      <c r="J1111" s="22"/>
    </row>
    <row r="1112" spans="1:10" x14ac:dyDescent="0.3">
      <c r="A1112" s="350">
        <v>1110</v>
      </c>
      <c r="B1112" s="351">
        <v>100</v>
      </c>
      <c r="C1112" s="351">
        <v>100</v>
      </c>
      <c r="D1112" s="352">
        <v>0</v>
      </c>
      <c r="J1112" s="22"/>
    </row>
    <row r="1113" spans="1:10" x14ac:dyDescent="0.3">
      <c r="A1113" s="350">
        <v>1111</v>
      </c>
      <c r="B1113" s="351">
        <v>100</v>
      </c>
      <c r="C1113" s="351">
        <v>100</v>
      </c>
      <c r="D1113" s="352">
        <v>0</v>
      </c>
      <c r="J1113" s="22"/>
    </row>
    <row r="1114" spans="1:10" x14ac:dyDescent="0.3">
      <c r="A1114" s="350">
        <v>1112</v>
      </c>
      <c r="B1114" s="351">
        <v>100</v>
      </c>
      <c r="C1114" s="351">
        <v>100</v>
      </c>
      <c r="D1114" s="352">
        <v>0</v>
      </c>
      <c r="J1114" s="22"/>
    </row>
    <row r="1115" spans="1:10" x14ac:dyDescent="0.3">
      <c r="A1115" s="350">
        <v>1113</v>
      </c>
      <c r="B1115" s="351">
        <v>100</v>
      </c>
      <c r="C1115" s="351">
        <v>100</v>
      </c>
      <c r="D1115" s="352">
        <v>0</v>
      </c>
      <c r="J1115" s="22"/>
    </row>
    <row r="1116" spans="1:10" x14ac:dyDescent="0.3">
      <c r="A1116" s="350">
        <v>1114</v>
      </c>
      <c r="B1116" s="351">
        <v>100</v>
      </c>
      <c r="C1116" s="351">
        <v>100</v>
      </c>
      <c r="D1116" s="352">
        <v>0</v>
      </c>
      <c r="J1116" s="22"/>
    </row>
    <row r="1117" spans="1:10" x14ac:dyDescent="0.3">
      <c r="A1117" s="350">
        <v>1115</v>
      </c>
      <c r="B1117" s="351">
        <v>100</v>
      </c>
      <c r="C1117" s="351">
        <v>100</v>
      </c>
      <c r="D1117" s="352">
        <v>0</v>
      </c>
      <c r="J1117" s="22"/>
    </row>
    <row r="1118" spans="1:10" x14ac:dyDescent="0.3">
      <c r="A1118" s="350">
        <v>1116</v>
      </c>
      <c r="B1118" s="351">
        <v>100</v>
      </c>
      <c r="C1118" s="351">
        <v>100</v>
      </c>
      <c r="D1118" s="352">
        <v>0</v>
      </c>
      <c r="J1118" s="22"/>
    </row>
    <row r="1119" spans="1:10" x14ac:dyDescent="0.3">
      <c r="A1119" s="350">
        <v>1117</v>
      </c>
      <c r="B1119" s="351">
        <v>100</v>
      </c>
      <c r="C1119" s="351">
        <v>100</v>
      </c>
      <c r="D1119" s="352">
        <v>0</v>
      </c>
      <c r="J1119" s="22"/>
    </row>
    <row r="1120" spans="1:10" x14ac:dyDescent="0.3">
      <c r="A1120" s="350">
        <v>1118</v>
      </c>
      <c r="B1120" s="351">
        <v>100</v>
      </c>
      <c r="C1120" s="351">
        <v>100</v>
      </c>
      <c r="D1120" s="352">
        <v>0</v>
      </c>
      <c r="J1120" s="22"/>
    </row>
    <row r="1121" spans="1:10" x14ac:dyDescent="0.3">
      <c r="A1121" s="350">
        <v>1119</v>
      </c>
      <c r="B1121" s="351">
        <v>100</v>
      </c>
      <c r="C1121" s="351">
        <v>100</v>
      </c>
      <c r="D1121" s="352">
        <v>0</v>
      </c>
      <c r="J1121" s="22"/>
    </row>
    <row r="1122" spans="1:10" x14ac:dyDescent="0.3">
      <c r="A1122" s="350">
        <v>1120</v>
      </c>
      <c r="B1122" s="351">
        <v>100</v>
      </c>
      <c r="C1122" s="351">
        <v>100</v>
      </c>
      <c r="D1122" s="352">
        <v>0</v>
      </c>
      <c r="J1122" s="22"/>
    </row>
    <row r="1123" spans="1:10" x14ac:dyDescent="0.3">
      <c r="A1123" s="350">
        <v>1121</v>
      </c>
      <c r="B1123" s="351">
        <v>100</v>
      </c>
      <c r="C1123" s="351">
        <v>100</v>
      </c>
      <c r="D1123" s="352">
        <v>0</v>
      </c>
      <c r="J1123" s="22"/>
    </row>
    <row r="1124" spans="1:10" x14ac:dyDescent="0.3">
      <c r="A1124" s="350">
        <v>1122</v>
      </c>
      <c r="B1124" s="351">
        <v>100</v>
      </c>
      <c r="C1124" s="351">
        <v>100</v>
      </c>
      <c r="D1124" s="352">
        <v>0</v>
      </c>
      <c r="J1124" s="22"/>
    </row>
    <row r="1125" spans="1:10" x14ac:dyDescent="0.3">
      <c r="A1125" s="350">
        <v>1123</v>
      </c>
      <c r="B1125" s="351">
        <v>100</v>
      </c>
      <c r="C1125" s="351">
        <v>100</v>
      </c>
      <c r="D1125" s="352">
        <v>0</v>
      </c>
      <c r="J1125" s="22"/>
    </row>
    <row r="1126" spans="1:10" x14ac:dyDescent="0.3">
      <c r="A1126" s="350">
        <v>1124</v>
      </c>
      <c r="B1126" s="351">
        <v>100</v>
      </c>
      <c r="C1126" s="351">
        <v>100</v>
      </c>
      <c r="D1126" s="352">
        <v>0</v>
      </c>
      <c r="J1126" s="22"/>
    </row>
    <row r="1127" spans="1:10" x14ac:dyDescent="0.3">
      <c r="A1127" s="350">
        <v>1125</v>
      </c>
      <c r="B1127" s="351">
        <v>100</v>
      </c>
      <c r="C1127" s="351">
        <v>100</v>
      </c>
      <c r="D1127" s="352">
        <v>0</v>
      </c>
      <c r="J1127" s="22"/>
    </row>
    <row r="1128" spans="1:10" x14ac:dyDescent="0.3">
      <c r="A1128" s="350">
        <v>1126</v>
      </c>
      <c r="B1128" s="351">
        <v>100</v>
      </c>
      <c r="C1128" s="351">
        <v>100</v>
      </c>
      <c r="D1128" s="352">
        <v>0</v>
      </c>
      <c r="J1128" s="22"/>
    </row>
    <row r="1129" spans="1:10" x14ac:dyDescent="0.3">
      <c r="A1129" s="350">
        <v>1127</v>
      </c>
      <c r="B1129" s="351">
        <v>100</v>
      </c>
      <c r="C1129" s="351">
        <v>100</v>
      </c>
      <c r="D1129" s="352">
        <v>0</v>
      </c>
      <c r="J1129" s="22"/>
    </row>
    <row r="1130" spans="1:10" x14ac:dyDescent="0.3">
      <c r="A1130" s="350">
        <v>1128</v>
      </c>
      <c r="B1130" s="351">
        <v>100</v>
      </c>
      <c r="C1130" s="351">
        <v>100</v>
      </c>
      <c r="D1130" s="352">
        <v>0</v>
      </c>
      <c r="J1130" s="22"/>
    </row>
    <row r="1131" spans="1:10" x14ac:dyDescent="0.3">
      <c r="A1131" s="350">
        <v>1129</v>
      </c>
      <c r="B1131" s="351">
        <v>100</v>
      </c>
      <c r="C1131" s="351">
        <v>100</v>
      </c>
      <c r="D1131" s="352">
        <v>0</v>
      </c>
      <c r="J1131" s="22"/>
    </row>
    <row r="1132" spans="1:10" x14ac:dyDescent="0.3">
      <c r="A1132" s="350">
        <v>1130</v>
      </c>
      <c r="B1132" s="351">
        <v>100</v>
      </c>
      <c r="C1132" s="351">
        <v>100</v>
      </c>
      <c r="D1132" s="352">
        <v>0</v>
      </c>
      <c r="J1132" s="22"/>
    </row>
    <row r="1133" spans="1:10" x14ac:dyDescent="0.3">
      <c r="A1133" s="350">
        <v>1131</v>
      </c>
      <c r="B1133" s="351">
        <v>100</v>
      </c>
      <c r="C1133" s="351">
        <v>100</v>
      </c>
      <c r="D1133" s="352">
        <v>0</v>
      </c>
      <c r="J1133" s="22"/>
    </row>
    <row r="1134" spans="1:10" x14ac:dyDescent="0.3">
      <c r="A1134" s="350">
        <v>1132</v>
      </c>
      <c r="B1134" s="351">
        <v>100</v>
      </c>
      <c r="C1134" s="351">
        <v>100</v>
      </c>
      <c r="D1134" s="352">
        <v>0</v>
      </c>
      <c r="J1134" s="22"/>
    </row>
    <row r="1135" spans="1:10" x14ac:dyDescent="0.3">
      <c r="A1135" s="350">
        <v>1133</v>
      </c>
      <c r="B1135" s="351">
        <v>100</v>
      </c>
      <c r="C1135" s="351">
        <v>100</v>
      </c>
      <c r="D1135" s="352">
        <v>0</v>
      </c>
      <c r="J1135" s="22"/>
    </row>
    <row r="1136" spans="1:10" x14ac:dyDescent="0.3">
      <c r="A1136" s="350">
        <v>1134</v>
      </c>
      <c r="B1136" s="351">
        <v>100</v>
      </c>
      <c r="C1136" s="351">
        <v>100</v>
      </c>
      <c r="D1136" s="352">
        <v>0</v>
      </c>
      <c r="J1136" s="22"/>
    </row>
    <row r="1137" spans="1:10" x14ac:dyDescent="0.3">
      <c r="A1137" s="350">
        <v>1135</v>
      </c>
      <c r="B1137" s="351">
        <v>100</v>
      </c>
      <c r="C1137" s="351">
        <v>100</v>
      </c>
      <c r="D1137" s="352">
        <v>0</v>
      </c>
      <c r="J1137" s="22"/>
    </row>
    <row r="1138" spans="1:10" x14ac:dyDescent="0.3">
      <c r="A1138" s="350">
        <v>1136</v>
      </c>
      <c r="B1138" s="351">
        <v>100</v>
      </c>
      <c r="C1138" s="351">
        <v>100</v>
      </c>
      <c r="D1138" s="352">
        <v>0</v>
      </c>
      <c r="J1138" s="22"/>
    </row>
    <row r="1139" spans="1:10" x14ac:dyDescent="0.3">
      <c r="A1139" s="350">
        <v>1137</v>
      </c>
      <c r="B1139" s="351">
        <v>100</v>
      </c>
      <c r="C1139" s="351">
        <v>100</v>
      </c>
      <c r="D1139" s="352">
        <v>0</v>
      </c>
      <c r="J1139" s="22"/>
    </row>
    <row r="1140" spans="1:10" x14ac:dyDescent="0.3">
      <c r="A1140" s="350">
        <v>1138</v>
      </c>
      <c r="B1140" s="351">
        <v>100</v>
      </c>
      <c r="C1140" s="351">
        <v>100</v>
      </c>
      <c r="D1140" s="352">
        <v>0</v>
      </c>
      <c r="J1140" s="22"/>
    </row>
    <row r="1141" spans="1:10" x14ac:dyDescent="0.3">
      <c r="A1141" s="350">
        <v>1139</v>
      </c>
      <c r="B1141" s="351">
        <v>100</v>
      </c>
      <c r="C1141" s="351">
        <v>100</v>
      </c>
      <c r="D1141" s="352">
        <v>0</v>
      </c>
      <c r="J1141" s="22"/>
    </row>
    <row r="1142" spans="1:10" x14ac:dyDescent="0.3">
      <c r="A1142" s="350">
        <v>1140</v>
      </c>
      <c r="B1142" s="351">
        <v>100</v>
      </c>
      <c r="C1142" s="351">
        <v>100</v>
      </c>
      <c r="D1142" s="352">
        <v>0</v>
      </c>
      <c r="J1142" s="22"/>
    </row>
    <row r="1143" spans="1:10" x14ac:dyDescent="0.3">
      <c r="A1143" s="350">
        <v>1141</v>
      </c>
      <c r="B1143" s="351">
        <v>100</v>
      </c>
      <c r="C1143" s="351">
        <v>100</v>
      </c>
      <c r="D1143" s="352">
        <v>0</v>
      </c>
      <c r="J1143" s="22"/>
    </row>
    <row r="1144" spans="1:10" x14ac:dyDescent="0.3">
      <c r="A1144" s="350">
        <v>1142</v>
      </c>
      <c r="B1144" s="351">
        <v>100</v>
      </c>
      <c r="C1144" s="351">
        <v>100</v>
      </c>
      <c r="D1144" s="352">
        <v>0</v>
      </c>
      <c r="J1144" s="22"/>
    </row>
    <row r="1145" spans="1:10" x14ac:dyDescent="0.3">
      <c r="A1145" s="350">
        <v>1143</v>
      </c>
      <c r="B1145" s="351">
        <v>100</v>
      </c>
      <c r="C1145" s="351">
        <v>100</v>
      </c>
      <c r="D1145" s="352">
        <v>0</v>
      </c>
      <c r="J1145" s="22"/>
    </row>
    <row r="1146" spans="1:10" x14ac:dyDescent="0.3">
      <c r="A1146" s="350">
        <v>1144</v>
      </c>
      <c r="B1146" s="351">
        <v>100</v>
      </c>
      <c r="C1146" s="351">
        <v>100</v>
      </c>
      <c r="D1146" s="352">
        <v>0</v>
      </c>
      <c r="J1146" s="22"/>
    </row>
    <row r="1147" spans="1:10" x14ac:dyDescent="0.3">
      <c r="A1147" s="350">
        <v>1145</v>
      </c>
      <c r="B1147" s="351">
        <v>100</v>
      </c>
      <c r="C1147" s="351">
        <v>100</v>
      </c>
      <c r="D1147" s="352">
        <v>0</v>
      </c>
      <c r="J1147" s="22"/>
    </row>
    <row r="1148" spans="1:10" x14ac:dyDescent="0.3">
      <c r="A1148" s="350">
        <v>1146</v>
      </c>
      <c r="B1148" s="351">
        <v>100</v>
      </c>
      <c r="C1148" s="351">
        <v>100</v>
      </c>
      <c r="D1148" s="352">
        <v>0</v>
      </c>
      <c r="J1148" s="22"/>
    </row>
    <row r="1149" spans="1:10" x14ac:dyDescent="0.3">
      <c r="A1149" s="350">
        <v>1147</v>
      </c>
      <c r="B1149" s="351">
        <v>100</v>
      </c>
      <c r="C1149" s="351">
        <v>100</v>
      </c>
      <c r="D1149" s="352">
        <v>0</v>
      </c>
      <c r="J1149" s="22"/>
    </row>
    <row r="1150" spans="1:10" x14ac:dyDescent="0.3">
      <c r="A1150" s="350">
        <v>1148</v>
      </c>
      <c r="B1150" s="351">
        <v>100</v>
      </c>
      <c r="C1150" s="351">
        <v>100</v>
      </c>
      <c r="D1150" s="352">
        <v>0</v>
      </c>
      <c r="J1150" s="22"/>
    </row>
    <row r="1151" spans="1:10" x14ac:dyDescent="0.3">
      <c r="A1151" s="350">
        <v>1149</v>
      </c>
      <c r="B1151" s="351">
        <v>100</v>
      </c>
      <c r="C1151" s="351">
        <v>100</v>
      </c>
      <c r="D1151" s="352">
        <v>0</v>
      </c>
      <c r="J1151" s="22"/>
    </row>
    <row r="1152" spans="1:10" x14ac:dyDescent="0.3">
      <c r="A1152" s="350">
        <v>1150</v>
      </c>
      <c r="B1152" s="351">
        <v>100</v>
      </c>
      <c r="C1152" s="351">
        <v>100</v>
      </c>
      <c r="D1152" s="352">
        <v>0</v>
      </c>
      <c r="J1152" s="22"/>
    </row>
    <row r="1153" spans="1:10" x14ac:dyDescent="0.3">
      <c r="A1153" s="350">
        <v>1151</v>
      </c>
      <c r="B1153" s="351">
        <v>100</v>
      </c>
      <c r="C1153" s="351">
        <v>100</v>
      </c>
      <c r="D1153" s="352">
        <v>0</v>
      </c>
      <c r="J1153" s="22"/>
    </row>
    <row r="1154" spans="1:10" x14ac:dyDescent="0.3">
      <c r="A1154" s="350">
        <v>1152</v>
      </c>
      <c r="B1154" s="351">
        <v>100</v>
      </c>
      <c r="C1154" s="351">
        <v>100</v>
      </c>
      <c r="D1154" s="352">
        <v>0</v>
      </c>
      <c r="J1154" s="22"/>
    </row>
    <row r="1155" spans="1:10" x14ac:dyDescent="0.3">
      <c r="A1155" s="350">
        <v>1153</v>
      </c>
      <c r="B1155" s="351">
        <v>100</v>
      </c>
      <c r="C1155" s="351">
        <v>100</v>
      </c>
      <c r="D1155" s="352">
        <v>0</v>
      </c>
      <c r="J1155" s="22"/>
    </row>
    <row r="1156" spans="1:10" x14ac:dyDescent="0.3">
      <c r="A1156" s="350">
        <v>1154</v>
      </c>
      <c r="B1156" s="351">
        <v>100</v>
      </c>
      <c r="C1156" s="351">
        <v>100</v>
      </c>
      <c r="D1156" s="352">
        <v>0</v>
      </c>
      <c r="J1156" s="22"/>
    </row>
    <row r="1157" spans="1:10" x14ac:dyDescent="0.3">
      <c r="A1157" s="350">
        <v>1155</v>
      </c>
      <c r="B1157" s="351">
        <v>100</v>
      </c>
      <c r="C1157" s="351">
        <v>100</v>
      </c>
      <c r="D1157" s="352">
        <v>0</v>
      </c>
      <c r="J1157" s="22"/>
    </row>
    <row r="1158" spans="1:10" x14ac:dyDescent="0.3">
      <c r="A1158" s="350">
        <v>1156</v>
      </c>
      <c r="B1158" s="351">
        <v>100</v>
      </c>
      <c r="C1158" s="351">
        <v>100</v>
      </c>
      <c r="D1158" s="352">
        <v>0</v>
      </c>
      <c r="J1158" s="22"/>
    </row>
    <row r="1159" spans="1:10" x14ac:dyDescent="0.3">
      <c r="A1159" s="350">
        <v>1157</v>
      </c>
      <c r="B1159" s="351">
        <v>100</v>
      </c>
      <c r="C1159" s="351">
        <v>100</v>
      </c>
      <c r="D1159" s="352">
        <v>0</v>
      </c>
      <c r="J1159" s="22"/>
    </row>
    <row r="1160" spans="1:10" x14ac:dyDescent="0.3">
      <c r="A1160" s="350">
        <v>1158</v>
      </c>
      <c r="B1160" s="351">
        <v>100</v>
      </c>
      <c r="C1160" s="351">
        <v>100</v>
      </c>
      <c r="D1160" s="352">
        <v>0</v>
      </c>
      <c r="J1160" s="22"/>
    </row>
    <row r="1161" spans="1:10" x14ac:dyDescent="0.3">
      <c r="A1161" s="350">
        <v>1159</v>
      </c>
      <c r="B1161" s="351">
        <v>100</v>
      </c>
      <c r="C1161" s="351">
        <v>100</v>
      </c>
      <c r="D1161" s="352">
        <v>0</v>
      </c>
      <c r="J1161" s="22"/>
    </row>
    <row r="1162" spans="1:10" x14ac:dyDescent="0.3">
      <c r="A1162" s="350">
        <v>1160</v>
      </c>
      <c r="B1162" s="351">
        <v>100</v>
      </c>
      <c r="C1162" s="351">
        <v>100</v>
      </c>
      <c r="D1162" s="352">
        <v>0</v>
      </c>
      <c r="J1162" s="22"/>
    </row>
    <row r="1163" spans="1:10" x14ac:dyDescent="0.3">
      <c r="A1163" s="350">
        <v>1161</v>
      </c>
      <c r="B1163" s="351">
        <v>100</v>
      </c>
      <c r="C1163" s="351">
        <v>100</v>
      </c>
      <c r="D1163" s="352">
        <v>0</v>
      </c>
      <c r="J1163" s="22"/>
    </row>
    <row r="1164" spans="1:10" x14ac:dyDescent="0.3">
      <c r="A1164" s="350">
        <v>1162</v>
      </c>
      <c r="B1164" s="351">
        <v>100</v>
      </c>
      <c r="C1164" s="351">
        <v>100</v>
      </c>
      <c r="D1164" s="352">
        <v>0</v>
      </c>
      <c r="J1164" s="22"/>
    </row>
    <row r="1165" spans="1:10" x14ac:dyDescent="0.3">
      <c r="A1165" s="350">
        <v>1163</v>
      </c>
      <c r="B1165" s="351">
        <v>100</v>
      </c>
      <c r="C1165" s="351">
        <v>100</v>
      </c>
      <c r="D1165" s="352">
        <v>0</v>
      </c>
      <c r="J1165" s="22"/>
    </row>
    <row r="1166" spans="1:10" x14ac:dyDescent="0.3">
      <c r="A1166" s="350">
        <v>1164</v>
      </c>
      <c r="B1166" s="351">
        <v>100</v>
      </c>
      <c r="C1166" s="351">
        <v>100</v>
      </c>
      <c r="D1166" s="352">
        <v>0</v>
      </c>
      <c r="J1166" s="22"/>
    </row>
    <row r="1167" spans="1:10" x14ac:dyDescent="0.3">
      <c r="A1167" s="350">
        <v>1165</v>
      </c>
      <c r="B1167" s="351">
        <v>100</v>
      </c>
      <c r="C1167" s="351">
        <v>100</v>
      </c>
      <c r="D1167" s="352">
        <v>0</v>
      </c>
      <c r="J1167" s="22"/>
    </row>
    <row r="1168" spans="1:10" x14ac:dyDescent="0.3">
      <c r="A1168" s="350">
        <v>1166</v>
      </c>
      <c r="B1168" s="351">
        <v>100</v>
      </c>
      <c r="C1168" s="351">
        <v>100</v>
      </c>
      <c r="D1168" s="352">
        <v>0</v>
      </c>
      <c r="J1168" s="22"/>
    </row>
    <row r="1169" spans="1:10" x14ac:dyDescent="0.3">
      <c r="A1169" s="350">
        <v>1167</v>
      </c>
      <c r="B1169" s="351">
        <v>100</v>
      </c>
      <c r="C1169" s="351">
        <v>100</v>
      </c>
      <c r="D1169" s="352">
        <v>0</v>
      </c>
      <c r="J1169" s="22"/>
    </row>
    <row r="1170" spans="1:10" x14ac:dyDescent="0.3">
      <c r="A1170" s="350">
        <v>1168</v>
      </c>
      <c r="B1170" s="351">
        <v>100</v>
      </c>
      <c r="C1170" s="351">
        <v>100</v>
      </c>
      <c r="D1170" s="352">
        <v>0</v>
      </c>
      <c r="J1170" s="22"/>
    </row>
    <row r="1171" spans="1:10" x14ac:dyDescent="0.3">
      <c r="A1171" s="350">
        <v>1169</v>
      </c>
      <c r="B1171" s="351">
        <v>100</v>
      </c>
      <c r="C1171" s="351">
        <v>100</v>
      </c>
      <c r="D1171" s="352">
        <v>0</v>
      </c>
      <c r="J1171" s="22"/>
    </row>
    <row r="1172" spans="1:10" x14ac:dyDescent="0.3">
      <c r="A1172" s="350">
        <v>1170</v>
      </c>
      <c r="B1172" s="351">
        <v>100</v>
      </c>
      <c r="C1172" s="351">
        <v>100</v>
      </c>
      <c r="D1172" s="352">
        <v>0</v>
      </c>
      <c r="J1172" s="22"/>
    </row>
    <row r="1173" spans="1:10" x14ac:dyDescent="0.3">
      <c r="A1173" s="350">
        <v>1171</v>
      </c>
      <c r="B1173" s="351">
        <v>100</v>
      </c>
      <c r="C1173" s="351">
        <v>100</v>
      </c>
      <c r="D1173" s="352">
        <v>0</v>
      </c>
      <c r="J1173" s="22"/>
    </row>
    <row r="1174" spans="1:10" x14ac:dyDescent="0.3">
      <c r="A1174" s="350">
        <v>1172</v>
      </c>
      <c r="B1174" s="351">
        <v>100</v>
      </c>
      <c r="C1174" s="351">
        <v>100</v>
      </c>
      <c r="D1174" s="352">
        <v>0</v>
      </c>
      <c r="J1174" s="22"/>
    </row>
    <row r="1175" spans="1:10" x14ac:dyDescent="0.3">
      <c r="A1175" s="350">
        <v>1173</v>
      </c>
      <c r="B1175" s="351">
        <v>100</v>
      </c>
      <c r="C1175" s="351">
        <v>100</v>
      </c>
      <c r="D1175" s="352">
        <v>0</v>
      </c>
      <c r="J1175" s="22"/>
    </row>
    <row r="1176" spans="1:10" x14ac:dyDescent="0.3">
      <c r="A1176" s="350">
        <v>1174</v>
      </c>
      <c r="B1176" s="351">
        <v>100</v>
      </c>
      <c r="C1176" s="351">
        <v>100</v>
      </c>
      <c r="D1176" s="352">
        <v>0</v>
      </c>
      <c r="J1176" s="22"/>
    </row>
    <row r="1177" spans="1:10" x14ac:dyDescent="0.3">
      <c r="A1177" s="350">
        <v>1175</v>
      </c>
      <c r="B1177" s="351">
        <v>100</v>
      </c>
      <c r="C1177" s="351">
        <v>100</v>
      </c>
      <c r="D1177" s="352">
        <v>0</v>
      </c>
      <c r="J1177" s="22"/>
    </row>
    <row r="1178" spans="1:10" x14ac:dyDescent="0.3">
      <c r="A1178" s="350">
        <v>1176</v>
      </c>
      <c r="B1178" s="351">
        <v>100</v>
      </c>
      <c r="C1178" s="351">
        <v>100</v>
      </c>
      <c r="D1178" s="352">
        <v>0</v>
      </c>
      <c r="J1178" s="22"/>
    </row>
    <row r="1179" spans="1:10" x14ac:dyDescent="0.3">
      <c r="A1179" s="350">
        <v>1177</v>
      </c>
      <c r="B1179" s="351">
        <v>100</v>
      </c>
      <c r="C1179" s="351">
        <v>100</v>
      </c>
      <c r="D1179" s="352">
        <v>0</v>
      </c>
      <c r="J1179" s="22"/>
    </row>
    <row r="1180" spans="1:10" x14ac:dyDescent="0.3">
      <c r="A1180" s="350">
        <v>1178</v>
      </c>
      <c r="B1180" s="351">
        <v>100</v>
      </c>
      <c r="C1180" s="351">
        <v>100</v>
      </c>
      <c r="D1180" s="352">
        <v>0</v>
      </c>
      <c r="J1180" s="22"/>
    </row>
    <row r="1181" spans="1:10" x14ac:dyDescent="0.3">
      <c r="A1181" s="350">
        <v>1179</v>
      </c>
      <c r="B1181" s="351">
        <v>100</v>
      </c>
      <c r="C1181" s="351">
        <v>100</v>
      </c>
      <c r="D1181" s="352">
        <v>0</v>
      </c>
      <c r="J1181" s="22"/>
    </row>
    <row r="1182" spans="1:10" x14ac:dyDescent="0.3">
      <c r="A1182" s="350">
        <v>1180</v>
      </c>
      <c r="B1182" s="351">
        <v>100</v>
      </c>
      <c r="C1182" s="351">
        <v>100</v>
      </c>
      <c r="D1182" s="352">
        <v>0</v>
      </c>
      <c r="J1182" s="22"/>
    </row>
    <row r="1183" spans="1:10" x14ac:dyDescent="0.3">
      <c r="A1183" s="350">
        <v>1181</v>
      </c>
      <c r="B1183" s="351">
        <v>100</v>
      </c>
      <c r="C1183" s="351">
        <v>100</v>
      </c>
      <c r="D1183" s="352">
        <v>0</v>
      </c>
      <c r="J1183" s="22"/>
    </row>
    <row r="1184" spans="1:10" x14ac:dyDescent="0.3">
      <c r="A1184" s="350">
        <v>1182</v>
      </c>
      <c r="B1184" s="351">
        <v>100</v>
      </c>
      <c r="C1184" s="351">
        <v>100</v>
      </c>
      <c r="D1184" s="352">
        <v>0</v>
      </c>
      <c r="J1184" s="22"/>
    </row>
    <row r="1185" spans="1:10" x14ac:dyDescent="0.3">
      <c r="A1185" s="350">
        <v>1183</v>
      </c>
      <c r="B1185" s="351">
        <v>100</v>
      </c>
      <c r="C1185" s="351">
        <v>100</v>
      </c>
      <c r="D1185" s="352">
        <v>0</v>
      </c>
      <c r="J1185" s="22"/>
    </row>
    <row r="1186" spans="1:10" x14ac:dyDescent="0.3">
      <c r="A1186" s="350">
        <v>1184</v>
      </c>
      <c r="B1186" s="351">
        <v>100</v>
      </c>
      <c r="C1186" s="351">
        <v>100</v>
      </c>
      <c r="D1186" s="352">
        <v>0</v>
      </c>
      <c r="J1186" s="22"/>
    </row>
    <row r="1187" spans="1:10" x14ac:dyDescent="0.3">
      <c r="A1187" s="350">
        <v>1185</v>
      </c>
      <c r="B1187" s="351">
        <v>100</v>
      </c>
      <c r="C1187" s="351">
        <v>100</v>
      </c>
      <c r="D1187" s="352">
        <v>0</v>
      </c>
      <c r="J1187" s="22"/>
    </row>
    <row r="1188" spans="1:10" x14ac:dyDescent="0.3">
      <c r="A1188" s="350">
        <v>1186</v>
      </c>
      <c r="B1188" s="351">
        <v>100</v>
      </c>
      <c r="C1188" s="351">
        <v>100</v>
      </c>
      <c r="D1188" s="352">
        <v>0</v>
      </c>
      <c r="J1188" s="22"/>
    </row>
    <row r="1189" spans="1:10" x14ac:dyDescent="0.3">
      <c r="A1189" s="350">
        <v>1187</v>
      </c>
      <c r="B1189" s="351">
        <v>100</v>
      </c>
      <c r="C1189" s="351">
        <v>100</v>
      </c>
      <c r="D1189" s="352">
        <v>0</v>
      </c>
      <c r="J1189" s="22"/>
    </row>
    <row r="1190" spans="1:10" x14ac:dyDescent="0.3">
      <c r="A1190" s="350">
        <v>1188</v>
      </c>
      <c r="B1190" s="351">
        <v>100</v>
      </c>
      <c r="C1190" s="351">
        <v>100</v>
      </c>
      <c r="D1190" s="352">
        <v>0</v>
      </c>
      <c r="J1190" s="22"/>
    </row>
    <row r="1191" spans="1:10" x14ac:dyDescent="0.3">
      <c r="A1191" s="350">
        <v>1189</v>
      </c>
      <c r="B1191" s="351">
        <v>100</v>
      </c>
      <c r="C1191" s="351">
        <v>100</v>
      </c>
      <c r="D1191" s="352">
        <v>0</v>
      </c>
      <c r="J1191" s="22"/>
    </row>
    <row r="1192" spans="1:10" x14ac:dyDescent="0.3">
      <c r="A1192" s="350">
        <v>1190</v>
      </c>
      <c r="B1192" s="351">
        <v>100</v>
      </c>
      <c r="C1192" s="351">
        <v>100</v>
      </c>
      <c r="D1192" s="352">
        <v>0</v>
      </c>
      <c r="J1192" s="22"/>
    </row>
    <row r="1193" spans="1:10" x14ac:dyDescent="0.3">
      <c r="A1193" s="350">
        <v>1191</v>
      </c>
      <c r="B1193" s="351">
        <v>100</v>
      </c>
      <c r="C1193" s="351">
        <v>100</v>
      </c>
      <c r="D1193" s="352">
        <v>0</v>
      </c>
      <c r="J1193" s="22"/>
    </row>
    <row r="1194" spans="1:10" x14ac:dyDescent="0.3">
      <c r="A1194" s="350">
        <v>1192</v>
      </c>
      <c r="B1194" s="351">
        <v>100</v>
      </c>
      <c r="C1194" s="351">
        <v>100</v>
      </c>
      <c r="D1194" s="352">
        <v>0</v>
      </c>
      <c r="J1194" s="22"/>
    </row>
    <row r="1195" spans="1:10" x14ac:dyDescent="0.3">
      <c r="A1195" s="350">
        <v>1193</v>
      </c>
      <c r="B1195" s="351">
        <v>100</v>
      </c>
      <c r="C1195" s="351">
        <v>100</v>
      </c>
      <c r="D1195" s="352">
        <v>0</v>
      </c>
      <c r="J1195" s="22"/>
    </row>
    <row r="1196" spans="1:10" x14ac:dyDescent="0.3">
      <c r="A1196" s="350">
        <v>1194</v>
      </c>
      <c r="B1196" s="351">
        <v>100</v>
      </c>
      <c r="C1196" s="351">
        <v>100</v>
      </c>
      <c r="D1196" s="352">
        <v>0</v>
      </c>
      <c r="J1196" s="22"/>
    </row>
    <row r="1197" spans="1:10" x14ac:dyDescent="0.3">
      <c r="A1197" s="350">
        <v>1195</v>
      </c>
      <c r="B1197" s="351">
        <v>100</v>
      </c>
      <c r="C1197" s="351">
        <v>100</v>
      </c>
      <c r="D1197" s="352">
        <v>0</v>
      </c>
      <c r="J1197" s="22"/>
    </row>
    <row r="1198" spans="1:10" x14ac:dyDescent="0.3">
      <c r="A1198" s="350">
        <v>1196</v>
      </c>
      <c r="B1198" s="351">
        <v>100</v>
      </c>
      <c r="C1198" s="351">
        <v>100</v>
      </c>
      <c r="D1198" s="352">
        <v>0</v>
      </c>
      <c r="J1198" s="22"/>
    </row>
    <row r="1199" spans="1:10" x14ac:dyDescent="0.3">
      <c r="A1199" s="350">
        <v>1197</v>
      </c>
      <c r="B1199" s="351">
        <v>100</v>
      </c>
      <c r="C1199" s="351">
        <v>100</v>
      </c>
      <c r="D1199" s="352">
        <v>0</v>
      </c>
      <c r="J1199" s="22"/>
    </row>
    <row r="1200" spans="1:10" x14ac:dyDescent="0.3">
      <c r="A1200" s="350">
        <v>1198</v>
      </c>
      <c r="B1200" s="351">
        <v>100</v>
      </c>
      <c r="C1200" s="351">
        <v>100</v>
      </c>
      <c r="D1200" s="352">
        <v>0</v>
      </c>
      <c r="J1200" s="22"/>
    </row>
    <row r="1201" spans="1:10" x14ac:dyDescent="0.3">
      <c r="A1201" s="350">
        <v>1199</v>
      </c>
      <c r="B1201" s="351">
        <v>100</v>
      </c>
      <c r="C1201" s="351">
        <v>100</v>
      </c>
      <c r="D1201" s="352">
        <v>0</v>
      </c>
      <c r="J1201" s="22"/>
    </row>
    <row r="1202" spans="1:10" x14ac:dyDescent="0.3">
      <c r="A1202" s="350">
        <v>1200</v>
      </c>
      <c r="B1202" s="351">
        <v>100</v>
      </c>
      <c r="C1202" s="351">
        <v>100</v>
      </c>
      <c r="D1202" s="352">
        <v>0</v>
      </c>
      <c r="J1202" s="22"/>
    </row>
    <row r="1203" spans="1:10" x14ac:dyDescent="0.3">
      <c r="A1203" s="350">
        <v>1201</v>
      </c>
      <c r="B1203" s="351">
        <v>100</v>
      </c>
      <c r="C1203" s="351">
        <v>100</v>
      </c>
      <c r="D1203" s="352">
        <v>0</v>
      </c>
      <c r="J1203" s="22"/>
    </row>
    <row r="1204" spans="1:10" x14ac:dyDescent="0.3">
      <c r="A1204" s="350">
        <v>1202</v>
      </c>
      <c r="B1204" s="351">
        <v>100</v>
      </c>
      <c r="C1204" s="351">
        <v>100</v>
      </c>
      <c r="D1204" s="352">
        <v>0</v>
      </c>
      <c r="J1204" s="22"/>
    </row>
    <row r="1205" spans="1:10" x14ac:dyDescent="0.3">
      <c r="A1205" s="350">
        <v>1203</v>
      </c>
      <c r="B1205" s="351">
        <v>100</v>
      </c>
      <c r="C1205" s="351">
        <v>100</v>
      </c>
      <c r="D1205" s="352">
        <v>0</v>
      </c>
      <c r="J1205" s="22"/>
    </row>
    <row r="1206" spans="1:10" x14ac:dyDescent="0.3">
      <c r="A1206" s="350">
        <v>1204</v>
      </c>
      <c r="B1206" s="351">
        <v>100</v>
      </c>
      <c r="C1206" s="351">
        <v>100</v>
      </c>
      <c r="D1206" s="352">
        <v>0</v>
      </c>
      <c r="J1206" s="22"/>
    </row>
    <row r="1207" spans="1:10" x14ac:dyDescent="0.3">
      <c r="A1207" s="350">
        <v>1205</v>
      </c>
      <c r="B1207" s="351">
        <v>100</v>
      </c>
      <c r="C1207" s="351">
        <v>100</v>
      </c>
      <c r="D1207" s="352">
        <v>0</v>
      </c>
      <c r="J1207" s="22"/>
    </row>
    <row r="1208" spans="1:10" x14ac:dyDescent="0.3">
      <c r="A1208" s="350">
        <v>1206</v>
      </c>
      <c r="B1208" s="351">
        <v>100</v>
      </c>
      <c r="C1208" s="351">
        <v>100</v>
      </c>
      <c r="D1208" s="352">
        <v>0</v>
      </c>
      <c r="J1208" s="22"/>
    </row>
    <row r="1209" spans="1:10" x14ac:dyDescent="0.3">
      <c r="A1209" s="350">
        <v>1207</v>
      </c>
      <c r="B1209" s="351">
        <v>100</v>
      </c>
      <c r="C1209" s="351">
        <v>100</v>
      </c>
      <c r="D1209" s="352">
        <v>0</v>
      </c>
      <c r="J1209" s="22"/>
    </row>
    <row r="1210" spans="1:10" x14ac:dyDescent="0.3">
      <c r="A1210" s="350">
        <v>1208</v>
      </c>
      <c r="B1210" s="351">
        <v>100</v>
      </c>
      <c r="C1210" s="351">
        <v>100</v>
      </c>
      <c r="D1210" s="352">
        <v>0</v>
      </c>
      <c r="J1210" s="22"/>
    </row>
    <row r="1211" spans="1:10" x14ac:dyDescent="0.3">
      <c r="A1211" s="350">
        <v>1209</v>
      </c>
      <c r="B1211" s="351">
        <v>100</v>
      </c>
      <c r="C1211" s="351">
        <v>100</v>
      </c>
      <c r="D1211" s="352">
        <v>0</v>
      </c>
      <c r="J1211" s="22"/>
    </row>
    <row r="1212" spans="1:10" x14ac:dyDescent="0.3">
      <c r="A1212" s="350">
        <v>1210</v>
      </c>
      <c r="B1212" s="351">
        <v>100</v>
      </c>
      <c r="C1212" s="351">
        <v>100</v>
      </c>
      <c r="D1212" s="352">
        <v>0</v>
      </c>
      <c r="J1212" s="22"/>
    </row>
    <row r="1213" spans="1:10" x14ac:dyDescent="0.3">
      <c r="A1213" s="350">
        <v>1211</v>
      </c>
      <c r="B1213" s="351">
        <v>100</v>
      </c>
      <c r="C1213" s="351">
        <v>100</v>
      </c>
      <c r="D1213" s="352">
        <v>0</v>
      </c>
      <c r="J1213" s="22"/>
    </row>
    <row r="1214" spans="1:10" x14ac:dyDescent="0.3">
      <c r="A1214" s="350">
        <v>1212</v>
      </c>
      <c r="B1214" s="351">
        <v>100</v>
      </c>
      <c r="C1214" s="351">
        <v>100</v>
      </c>
      <c r="D1214" s="352">
        <v>0</v>
      </c>
      <c r="J1214" s="22"/>
    </row>
    <row r="1215" spans="1:10" x14ac:dyDescent="0.3">
      <c r="A1215" s="350">
        <v>1213</v>
      </c>
      <c r="B1215" s="351">
        <v>100</v>
      </c>
      <c r="C1215" s="351">
        <v>100</v>
      </c>
      <c r="D1215" s="352">
        <v>0</v>
      </c>
      <c r="J1215" s="22"/>
    </row>
    <row r="1216" spans="1:10" x14ac:dyDescent="0.3">
      <c r="A1216" s="350">
        <v>1214</v>
      </c>
      <c r="B1216" s="351">
        <v>100</v>
      </c>
      <c r="C1216" s="351">
        <v>100</v>
      </c>
      <c r="D1216" s="352">
        <v>0</v>
      </c>
      <c r="J1216" s="22"/>
    </row>
    <row r="1217" spans="1:10" x14ac:dyDescent="0.3">
      <c r="A1217" s="350">
        <v>1215</v>
      </c>
      <c r="B1217" s="351">
        <v>100</v>
      </c>
      <c r="C1217" s="351">
        <v>100</v>
      </c>
      <c r="D1217" s="352">
        <v>0</v>
      </c>
      <c r="J1217" s="22"/>
    </row>
    <row r="1218" spans="1:10" x14ac:dyDescent="0.3">
      <c r="A1218" s="350">
        <v>1216</v>
      </c>
      <c r="B1218" s="351">
        <v>100</v>
      </c>
      <c r="C1218" s="351">
        <v>100</v>
      </c>
      <c r="D1218" s="352">
        <v>0</v>
      </c>
      <c r="J1218" s="22"/>
    </row>
    <row r="1219" spans="1:10" x14ac:dyDescent="0.3">
      <c r="A1219" s="350">
        <v>1217</v>
      </c>
      <c r="B1219" s="351">
        <v>100</v>
      </c>
      <c r="C1219" s="351">
        <v>100</v>
      </c>
      <c r="D1219" s="352">
        <v>0</v>
      </c>
      <c r="J1219" s="22"/>
    </row>
    <row r="1220" spans="1:10" x14ac:dyDescent="0.3">
      <c r="A1220" s="350">
        <v>1218</v>
      </c>
      <c r="B1220" s="351">
        <v>100</v>
      </c>
      <c r="C1220" s="351">
        <v>100</v>
      </c>
      <c r="D1220" s="352">
        <v>0</v>
      </c>
      <c r="J1220" s="22"/>
    </row>
    <row r="1221" spans="1:10" x14ac:dyDescent="0.3">
      <c r="A1221" s="350">
        <v>1219</v>
      </c>
      <c r="B1221" s="351">
        <v>100</v>
      </c>
      <c r="C1221" s="351">
        <v>100</v>
      </c>
      <c r="D1221" s="352">
        <v>0</v>
      </c>
      <c r="J1221" s="22"/>
    </row>
    <row r="1222" spans="1:10" x14ac:dyDescent="0.3">
      <c r="A1222" s="350">
        <v>1220</v>
      </c>
      <c r="B1222" s="351">
        <v>100</v>
      </c>
      <c r="C1222" s="351">
        <v>100</v>
      </c>
      <c r="D1222" s="352">
        <v>0</v>
      </c>
      <c r="J1222" s="22"/>
    </row>
    <row r="1223" spans="1:10" x14ac:dyDescent="0.3">
      <c r="A1223" s="350">
        <v>1221</v>
      </c>
      <c r="B1223" s="351">
        <v>100</v>
      </c>
      <c r="C1223" s="351">
        <v>100</v>
      </c>
      <c r="D1223" s="352">
        <v>0</v>
      </c>
      <c r="J1223" s="22"/>
    </row>
    <row r="1224" spans="1:10" x14ac:dyDescent="0.3">
      <c r="A1224" s="350">
        <v>1222</v>
      </c>
      <c r="B1224" s="351">
        <v>100</v>
      </c>
      <c r="C1224" s="351">
        <v>100</v>
      </c>
      <c r="D1224" s="352">
        <v>0</v>
      </c>
      <c r="J1224" s="22"/>
    </row>
    <row r="1225" spans="1:10" x14ac:dyDescent="0.3">
      <c r="A1225" s="350">
        <v>1223</v>
      </c>
      <c r="B1225" s="351">
        <v>100</v>
      </c>
      <c r="C1225" s="351">
        <v>100</v>
      </c>
      <c r="D1225" s="352">
        <v>0</v>
      </c>
      <c r="J1225" s="22"/>
    </row>
    <row r="1226" spans="1:10" x14ac:dyDescent="0.3">
      <c r="A1226" s="350">
        <v>1224</v>
      </c>
      <c r="B1226" s="351">
        <v>100</v>
      </c>
      <c r="C1226" s="351">
        <v>100</v>
      </c>
      <c r="D1226" s="352">
        <v>0</v>
      </c>
      <c r="J1226" s="22"/>
    </row>
    <row r="1227" spans="1:10" x14ac:dyDescent="0.3">
      <c r="A1227" s="350">
        <v>1225</v>
      </c>
      <c r="B1227" s="351">
        <v>100</v>
      </c>
      <c r="C1227" s="351">
        <v>100</v>
      </c>
      <c r="D1227" s="352">
        <v>0</v>
      </c>
      <c r="J1227" s="22"/>
    </row>
    <row r="1228" spans="1:10" x14ac:dyDescent="0.3">
      <c r="A1228" s="350">
        <v>1226</v>
      </c>
      <c r="B1228" s="351">
        <v>100</v>
      </c>
      <c r="C1228" s="351">
        <v>100</v>
      </c>
      <c r="D1228" s="352">
        <v>0</v>
      </c>
      <c r="J1228" s="22"/>
    </row>
    <row r="1229" spans="1:10" x14ac:dyDescent="0.3">
      <c r="A1229" s="350">
        <v>1227</v>
      </c>
      <c r="B1229" s="351">
        <v>100</v>
      </c>
      <c r="C1229" s="351">
        <v>100</v>
      </c>
      <c r="D1229" s="352">
        <v>0</v>
      </c>
      <c r="J1229" s="22"/>
    </row>
    <row r="1230" spans="1:10" x14ac:dyDescent="0.3">
      <c r="A1230" s="350">
        <v>1228</v>
      </c>
      <c r="B1230" s="351">
        <v>100</v>
      </c>
      <c r="C1230" s="351">
        <v>100</v>
      </c>
      <c r="D1230" s="352">
        <v>0</v>
      </c>
      <c r="J1230" s="22"/>
    </row>
    <row r="1231" spans="1:10" x14ac:dyDescent="0.3">
      <c r="A1231" s="350">
        <v>1229</v>
      </c>
      <c r="B1231" s="351">
        <v>100</v>
      </c>
      <c r="C1231" s="351">
        <v>100</v>
      </c>
      <c r="D1231" s="352">
        <v>0</v>
      </c>
      <c r="J1231" s="22"/>
    </row>
    <row r="1232" spans="1:10" x14ac:dyDescent="0.3">
      <c r="A1232" s="350">
        <v>1230</v>
      </c>
      <c r="B1232" s="351">
        <v>100</v>
      </c>
      <c r="C1232" s="351">
        <v>100</v>
      </c>
      <c r="D1232" s="352">
        <v>0</v>
      </c>
      <c r="J1232" s="22"/>
    </row>
    <row r="1233" spans="1:10" x14ac:dyDescent="0.3">
      <c r="A1233" s="350">
        <v>1231</v>
      </c>
      <c r="B1233" s="351">
        <v>100</v>
      </c>
      <c r="C1233" s="351">
        <v>100</v>
      </c>
      <c r="D1233" s="352">
        <v>0</v>
      </c>
      <c r="J1233" s="22"/>
    </row>
    <row r="1234" spans="1:10" x14ac:dyDescent="0.3">
      <c r="A1234" s="350">
        <v>1232</v>
      </c>
      <c r="B1234" s="351">
        <v>100</v>
      </c>
      <c r="C1234" s="351">
        <v>100</v>
      </c>
      <c r="D1234" s="352">
        <v>0</v>
      </c>
      <c r="J1234" s="22"/>
    </row>
    <row r="1235" spans="1:10" x14ac:dyDescent="0.3">
      <c r="A1235" s="350">
        <v>1233</v>
      </c>
      <c r="B1235" s="351">
        <v>100</v>
      </c>
      <c r="C1235" s="351">
        <v>100</v>
      </c>
      <c r="D1235" s="352">
        <v>0</v>
      </c>
      <c r="J1235" s="22"/>
    </row>
    <row r="1236" spans="1:10" x14ac:dyDescent="0.3">
      <c r="A1236" s="350">
        <v>1234</v>
      </c>
      <c r="B1236" s="351">
        <v>100</v>
      </c>
      <c r="C1236" s="351">
        <v>100</v>
      </c>
      <c r="D1236" s="352">
        <v>0</v>
      </c>
      <c r="J1236" s="22"/>
    </row>
    <row r="1237" spans="1:10" x14ac:dyDescent="0.3">
      <c r="A1237" s="350">
        <v>1235</v>
      </c>
      <c r="B1237" s="351">
        <v>100</v>
      </c>
      <c r="C1237" s="351">
        <v>100</v>
      </c>
      <c r="D1237" s="352">
        <v>0</v>
      </c>
      <c r="J1237" s="22"/>
    </row>
    <row r="1238" spans="1:10" x14ac:dyDescent="0.3">
      <c r="A1238" s="350">
        <v>1236</v>
      </c>
      <c r="B1238" s="351">
        <v>100</v>
      </c>
      <c r="C1238" s="351">
        <v>100</v>
      </c>
      <c r="D1238" s="352">
        <v>0</v>
      </c>
      <c r="J1238" s="22"/>
    </row>
    <row r="1239" spans="1:10" x14ac:dyDescent="0.3">
      <c r="A1239" s="350">
        <v>1237</v>
      </c>
      <c r="B1239" s="351">
        <v>100</v>
      </c>
      <c r="C1239" s="351">
        <v>100</v>
      </c>
      <c r="D1239" s="352">
        <v>0</v>
      </c>
      <c r="J1239" s="22"/>
    </row>
    <row r="1240" spans="1:10" x14ac:dyDescent="0.3">
      <c r="A1240" s="350">
        <v>1238</v>
      </c>
      <c r="B1240" s="351">
        <v>100</v>
      </c>
      <c r="C1240" s="351">
        <v>100</v>
      </c>
      <c r="D1240" s="352">
        <v>0</v>
      </c>
      <c r="J1240" s="22"/>
    </row>
    <row r="1241" spans="1:10" x14ac:dyDescent="0.3">
      <c r="A1241" s="350">
        <v>1239</v>
      </c>
      <c r="B1241" s="351">
        <v>100</v>
      </c>
      <c r="C1241" s="351">
        <v>100</v>
      </c>
      <c r="D1241" s="352">
        <v>0</v>
      </c>
      <c r="J1241" s="22"/>
    </row>
    <row r="1242" spans="1:10" x14ac:dyDescent="0.3">
      <c r="A1242" s="350">
        <v>1240</v>
      </c>
      <c r="B1242" s="351">
        <v>100</v>
      </c>
      <c r="C1242" s="351">
        <v>100</v>
      </c>
      <c r="D1242" s="352">
        <v>0</v>
      </c>
      <c r="J1242" s="22"/>
    </row>
    <row r="1243" spans="1:10" x14ac:dyDescent="0.3">
      <c r="A1243" s="350">
        <v>1241</v>
      </c>
      <c r="B1243" s="351">
        <v>100</v>
      </c>
      <c r="C1243" s="351">
        <v>100</v>
      </c>
      <c r="D1243" s="352">
        <v>0</v>
      </c>
      <c r="J1243" s="22"/>
    </row>
    <row r="1244" spans="1:10" x14ac:dyDescent="0.3">
      <c r="A1244" s="350">
        <v>1242</v>
      </c>
      <c r="B1244" s="351">
        <v>100</v>
      </c>
      <c r="C1244" s="351">
        <v>100</v>
      </c>
      <c r="D1244" s="352">
        <v>0</v>
      </c>
      <c r="J1244" s="22"/>
    </row>
    <row r="1245" spans="1:10" x14ac:dyDescent="0.3">
      <c r="A1245" s="350">
        <v>1243</v>
      </c>
      <c r="B1245" s="351">
        <v>100</v>
      </c>
      <c r="C1245" s="351">
        <v>100</v>
      </c>
      <c r="D1245" s="352">
        <v>0</v>
      </c>
      <c r="J1245" s="22"/>
    </row>
    <row r="1246" spans="1:10" x14ac:dyDescent="0.3">
      <c r="A1246" s="350">
        <v>1244</v>
      </c>
      <c r="B1246" s="351">
        <v>100</v>
      </c>
      <c r="C1246" s="351">
        <v>100</v>
      </c>
      <c r="D1246" s="352">
        <v>0</v>
      </c>
      <c r="J1246" s="22"/>
    </row>
    <row r="1247" spans="1:10" x14ac:dyDescent="0.3">
      <c r="A1247" s="350">
        <v>1245</v>
      </c>
      <c r="B1247" s="351">
        <v>100</v>
      </c>
      <c r="C1247" s="351">
        <v>100</v>
      </c>
      <c r="D1247" s="352">
        <v>0</v>
      </c>
      <c r="J1247" s="22"/>
    </row>
    <row r="1248" spans="1:10" x14ac:dyDescent="0.3">
      <c r="A1248" s="350">
        <v>1246</v>
      </c>
      <c r="B1248" s="351">
        <v>100</v>
      </c>
      <c r="C1248" s="351">
        <v>100</v>
      </c>
      <c r="D1248" s="352">
        <v>0</v>
      </c>
      <c r="J1248" s="22"/>
    </row>
    <row r="1249" spans="1:10" x14ac:dyDescent="0.3">
      <c r="A1249" s="350">
        <v>1247</v>
      </c>
      <c r="B1249" s="351">
        <v>100</v>
      </c>
      <c r="C1249" s="351">
        <v>100</v>
      </c>
      <c r="D1249" s="352">
        <v>0</v>
      </c>
      <c r="J1249" s="22"/>
    </row>
    <row r="1250" spans="1:10" x14ac:dyDescent="0.3">
      <c r="A1250" s="350">
        <v>1248</v>
      </c>
      <c r="B1250" s="351">
        <v>100</v>
      </c>
      <c r="C1250" s="351">
        <v>100</v>
      </c>
      <c r="D1250" s="352">
        <v>0</v>
      </c>
      <c r="J1250" s="22"/>
    </row>
    <row r="1251" spans="1:10" x14ac:dyDescent="0.3">
      <c r="A1251" s="350">
        <v>1249</v>
      </c>
      <c r="B1251" s="351">
        <v>100</v>
      </c>
      <c r="C1251" s="351">
        <v>100</v>
      </c>
      <c r="D1251" s="352">
        <v>0</v>
      </c>
      <c r="J1251" s="22"/>
    </row>
    <row r="1252" spans="1:10" x14ac:dyDescent="0.3">
      <c r="A1252" s="350">
        <v>1250</v>
      </c>
      <c r="B1252" s="351">
        <v>100</v>
      </c>
      <c r="C1252" s="351">
        <v>100</v>
      </c>
      <c r="D1252" s="352">
        <v>0</v>
      </c>
      <c r="J1252" s="22"/>
    </row>
    <row r="1253" spans="1:10" x14ac:dyDescent="0.3">
      <c r="A1253" s="350">
        <v>1251</v>
      </c>
      <c r="B1253" s="351">
        <v>100</v>
      </c>
      <c r="C1253" s="351">
        <v>100</v>
      </c>
      <c r="D1253" s="352">
        <v>0</v>
      </c>
      <c r="J1253" s="22"/>
    </row>
    <row r="1254" spans="1:10" x14ac:dyDescent="0.3">
      <c r="A1254" s="350">
        <v>1252</v>
      </c>
      <c r="B1254" s="351">
        <v>100</v>
      </c>
      <c r="C1254" s="351">
        <v>100</v>
      </c>
      <c r="D1254" s="352">
        <v>0</v>
      </c>
      <c r="J1254" s="22"/>
    </row>
    <row r="1255" spans="1:10" x14ac:dyDescent="0.3">
      <c r="A1255" s="350">
        <v>1253</v>
      </c>
      <c r="B1255" s="351">
        <v>100</v>
      </c>
      <c r="C1255" s="351">
        <v>100</v>
      </c>
      <c r="D1255" s="352">
        <v>0</v>
      </c>
      <c r="J1255" s="22"/>
    </row>
    <row r="1256" spans="1:10" x14ac:dyDescent="0.3">
      <c r="A1256" s="350">
        <v>1254</v>
      </c>
      <c r="B1256" s="351">
        <v>100</v>
      </c>
      <c r="C1256" s="351">
        <v>100</v>
      </c>
      <c r="D1256" s="352">
        <v>0</v>
      </c>
      <c r="J1256" s="22"/>
    </row>
    <row r="1257" spans="1:10" x14ac:dyDescent="0.3">
      <c r="A1257" s="350">
        <v>1255</v>
      </c>
      <c r="B1257" s="351">
        <v>100</v>
      </c>
      <c r="C1257" s="351">
        <v>100</v>
      </c>
      <c r="D1257" s="352">
        <v>0</v>
      </c>
      <c r="J1257" s="22"/>
    </row>
    <row r="1258" spans="1:10" x14ac:dyDescent="0.3">
      <c r="A1258" s="350">
        <v>1256</v>
      </c>
      <c r="B1258" s="351">
        <v>100</v>
      </c>
      <c r="C1258" s="351">
        <v>100</v>
      </c>
      <c r="D1258" s="352">
        <v>0</v>
      </c>
      <c r="J1258" s="22"/>
    </row>
    <row r="1259" spans="1:10" x14ac:dyDescent="0.3">
      <c r="A1259" s="350">
        <v>1257</v>
      </c>
      <c r="B1259" s="351">
        <v>100</v>
      </c>
      <c r="C1259" s="351">
        <v>100</v>
      </c>
      <c r="D1259" s="352">
        <v>0</v>
      </c>
      <c r="J1259" s="22"/>
    </row>
    <row r="1260" spans="1:10" x14ac:dyDescent="0.3">
      <c r="A1260" s="350">
        <v>1258</v>
      </c>
      <c r="B1260" s="351">
        <v>100</v>
      </c>
      <c r="C1260" s="351">
        <v>100</v>
      </c>
      <c r="D1260" s="352">
        <v>0</v>
      </c>
      <c r="J1260" s="22"/>
    </row>
    <row r="1261" spans="1:10" x14ac:dyDescent="0.3">
      <c r="A1261" s="350">
        <v>1259</v>
      </c>
      <c r="B1261" s="351">
        <v>100</v>
      </c>
      <c r="C1261" s="351">
        <v>100</v>
      </c>
      <c r="D1261" s="352">
        <v>0</v>
      </c>
      <c r="J1261" s="22"/>
    </row>
    <row r="1262" spans="1:10" x14ac:dyDescent="0.3">
      <c r="A1262" s="350">
        <v>1260</v>
      </c>
      <c r="B1262" s="351">
        <v>100</v>
      </c>
      <c r="C1262" s="351">
        <v>100</v>
      </c>
      <c r="D1262" s="352">
        <v>0</v>
      </c>
      <c r="J1262" s="22"/>
    </row>
    <row r="1263" spans="1:10" x14ac:dyDescent="0.3">
      <c r="A1263" s="350">
        <v>1261</v>
      </c>
      <c r="B1263" s="351">
        <v>100</v>
      </c>
      <c r="C1263" s="351">
        <v>100</v>
      </c>
      <c r="D1263" s="352">
        <v>0</v>
      </c>
      <c r="J1263" s="22"/>
    </row>
    <row r="1264" spans="1:10" x14ac:dyDescent="0.3">
      <c r="A1264" s="350">
        <v>1262</v>
      </c>
      <c r="B1264" s="351">
        <v>100</v>
      </c>
      <c r="C1264" s="351">
        <v>100</v>
      </c>
      <c r="D1264" s="352">
        <v>0</v>
      </c>
      <c r="J1264" s="22"/>
    </row>
    <row r="1265" spans="1:10" x14ac:dyDescent="0.3">
      <c r="A1265" s="350">
        <v>1263</v>
      </c>
      <c r="B1265" s="351">
        <v>100</v>
      </c>
      <c r="C1265" s="351">
        <v>100</v>
      </c>
      <c r="D1265" s="352">
        <v>0</v>
      </c>
      <c r="J1265" s="22"/>
    </row>
    <row r="1266" spans="1:10" x14ac:dyDescent="0.3">
      <c r="A1266" s="350">
        <v>1264</v>
      </c>
      <c r="B1266" s="351">
        <v>100</v>
      </c>
      <c r="C1266" s="351">
        <v>100</v>
      </c>
      <c r="D1266" s="352">
        <v>0</v>
      </c>
      <c r="J1266" s="22"/>
    </row>
    <row r="1267" spans="1:10" x14ac:dyDescent="0.3">
      <c r="A1267" s="350">
        <v>1265</v>
      </c>
      <c r="B1267" s="351">
        <v>100</v>
      </c>
      <c r="C1267" s="351">
        <v>100</v>
      </c>
      <c r="D1267" s="352">
        <v>0</v>
      </c>
      <c r="J1267" s="22"/>
    </row>
    <row r="1268" spans="1:10" x14ac:dyDescent="0.3">
      <c r="A1268" s="350">
        <v>1266</v>
      </c>
      <c r="B1268" s="351">
        <v>100</v>
      </c>
      <c r="C1268" s="351">
        <v>100</v>
      </c>
      <c r="D1268" s="352">
        <v>0</v>
      </c>
      <c r="J1268" s="22"/>
    </row>
    <row r="1269" spans="1:10" x14ac:dyDescent="0.3">
      <c r="A1269" s="350">
        <v>1267</v>
      </c>
      <c r="B1269" s="351">
        <v>100</v>
      </c>
      <c r="C1269" s="351">
        <v>100</v>
      </c>
      <c r="D1269" s="352">
        <v>0</v>
      </c>
      <c r="J1269" s="22"/>
    </row>
    <row r="1270" spans="1:10" x14ac:dyDescent="0.3">
      <c r="A1270" s="350">
        <v>1268</v>
      </c>
      <c r="B1270" s="351">
        <v>100</v>
      </c>
      <c r="C1270" s="351">
        <v>100</v>
      </c>
      <c r="D1270" s="352">
        <v>0</v>
      </c>
      <c r="J1270" s="22"/>
    </row>
    <row r="1271" spans="1:10" x14ac:dyDescent="0.3">
      <c r="A1271" s="350">
        <v>1269</v>
      </c>
      <c r="B1271" s="351">
        <v>100</v>
      </c>
      <c r="C1271" s="351">
        <v>100</v>
      </c>
      <c r="D1271" s="352">
        <v>0</v>
      </c>
      <c r="J1271" s="22"/>
    </row>
    <row r="1272" spans="1:10" x14ac:dyDescent="0.3">
      <c r="A1272" s="350">
        <v>1270</v>
      </c>
      <c r="B1272" s="351">
        <v>100</v>
      </c>
      <c r="C1272" s="351">
        <v>100</v>
      </c>
      <c r="D1272" s="352">
        <v>0</v>
      </c>
      <c r="J1272" s="22"/>
    </row>
    <row r="1273" spans="1:10" x14ac:dyDescent="0.3">
      <c r="A1273" s="350">
        <v>1271</v>
      </c>
      <c r="B1273" s="351">
        <v>100</v>
      </c>
      <c r="C1273" s="351">
        <v>100</v>
      </c>
      <c r="D1273" s="352">
        <v>0</v>
      </c>
      <c r="J1273" s="22"/>
    </row>
    <row r="1274" spans="1:10" x14ac:dyDescent="0.3">
      <c r="A1274" s="350">
        <v>1272</v>
      </c>
      <c r="B1274" s="351">
        <v>100</v>
      </c>
      <c r="C1274" s="351">
        <v>100</v>
      </c>
      <c r="D1274" s="352">
        <v>0</v>
      </c>
      <c r="J1274" s="22"/>
    </row>
    <row r="1275" spans="1:10" x14ac:dyDescent="0.3">
      <c r="A1275" s="350">
        <v>1273</v>
      </c>
      <c r="B1275" s="351">
        <v>100</v>
      </c>
      <c r="C1275" s="351">
        <v>100</v>
      </c>
      <c r="D1275" s="352">
        <v>0</v>
      </c>
      <c r="J1275" s="22"/>
    </row>
    <row r="1276" spans="1:10" x14ac:dyDescent="0.3">
      <c r="A1276" s="350">
        <v>1274</v>
      </c>
      <c r="B1276" s="351">
        <v>100</v>
      </c>
      <c r="C1276" s="351">
        <v>100</v>
      </c>
      <c r="D1276" s="352">
        <v>0</v>
      </c>
      <c r="J1276" s="22"/>
    </row>
    <row r="1277" spans="1:10" x14ac:dyDescent="0.3">
      <c r="A1277" s="350">
        <v>1275</v>
      </c>
      <c r="B1277" s="351">
        <v>100</v>
      </c>
      <c r="C1277" s="351">
        <v>100</v>
      </c>
      <c r="D1277" s="352">
        <v>0</v>
      </c>
      <c r="J1277" s="22"/>
    </row>
    <row r="1278" spans="1:10" x14ac:dyDescent="0.3">
      <c r="A1278" s="350">
        <v>1276</v>
      </c>
      <c r="B1278" s="351">
        <v>100</v>
      </c>
      <c r="C1278" s="351">
        <v>100</v>
      </c>
      <c r="D1278" s="352">
        <v>0</v>
      </c>
      <c r="J1278" s="22"/>
    </row>
    <row r="1279" spans="1:10" x14ac:dyDescent="0.3">
      <c r="A1279" s="350">
        <v>1277</v>
      </c>
      <c r="B1279" s="351">
        <v>100</v>
      </c>
      <c r="C1279" s="351">
        <v>100</v>
      </c>
      <c r="D1279" s="352">
        <v>0</v>
      </c>
      <c r="J1279" s="22"/>
    </row>
    <row r="1280" spans="1:10" x14ac:dyDescent="0.3">
      <c r="A1280" s="350">
        <v>1278</v>
      </c>
      <c r="B1280" s="351">
        <v>100</v>
      </c>
      <c r="C1280" s="351">
        <v>100</v>
      </c>
      <c r="D1280" s="352">
        <v>0</v>
      </c>
      <c r="J1280" s="22"/>
    </row>
    <row r="1281" spans="1:10" x14ac:dyDescent="0.3">
      <c r="A1281" s="350">
        <v>1279</v>
      </c>
      <c r="B1281" s="351">
        <v>100</v>
      </c>
      <c r="C1281" s="351">
        <v>100</v>
      </c>
      <c r="D1281" s="352">
        <v>0</v>
      </c>
      <c r="J1281" s="22"/>
    </row>
    <row r="1282" spans="1:10" x14ac:dyDescent="0.3">
      <c r="A1282" s="350">
        <v>1280</v>
      </c>
      <c r="B1282" s="351">
        <v>100</v>
      </c>
      <c r="C1282" s="351">
        <v>100</v>
      </c>
      <c r="D1282" s="352">
        <v>0</v>
      </c>
      <c r="J1282" s="22"/>
    </row>
    <row r="1283" spans="1:10" x14ac:dyDescent="0.3">
      <c r="A1283" s="350">
        <v>1281</v>
      </c>
      <c r="B1283" s="351">
        <v>100</v>
      </c>
      <c r="C1283" s="351">
        <v>100</v>
      </c>
      <c r="D1283" s="352">
        <v>0</v>
      </c>
      <c r="J1283" s="22"/>
    </row>
    <row r="1284" spans="1:10" x14ac:dyDescent="0.3">
      <c r="A1284" s="350">
        <v>1282</v>
      </c>
      <c r="B1284" s="351">
        <v>100</v>
      </c>
      <c r="C1284" s="351">
        <v>100</v>
      </c>
      <c r="D1284" s="352">
        <v>0</v>
      </c>
      <c r="J1284" s="22"/>
    </row>
    <row r="1285" spans="1:10" x14ac:dyDescent="0.3">
      <c r="A1285" s="350">
        <v>1283</v>
      </c>
      <c r="B1285" s="351">
        <v>100</v>
      </c>
      <c r="C1285" s="351">
        <v>100</v>
      </c>
      <c r="D1285" s="352">
        <v>0</v>
      </c>
      <c r="J1285" s="22"/>
    </row>
    <row r="1286" spans="1:10" x14ac:dyDescent="0.3">
      <c r="A1286" s="350">
        <v>1284</v>
      </c>
      <c r="B1286" s="351">
        <v>100</v>
      </c>
      <c r="C1286" s="351">
        <v>100</v>
      </c>
      <c r="D1286" s="352">
        <v>0</v>
      </c>
      <c r="J1286" s="22"/>
    </row>
    <row r="1287" spans="1:10" x14ac:dyDescent="0.3">
      <c r="A1287" s="350">
        <v>1285</v>
      </c>
      <c r="B1287" s="351">
        <v>100</v>
      </c>
      <c r="C1287" s="351">
        <v>100</v>
      </c>
      <c r="D1287" s="352">
        <v>0</v>
      </c>
      <c r="J1287" s="22"/>
    </row>
    <row r="1288" spans="1:10" x14ac:dyDescent="0.3">
      <c r="A1288" s="350">
        <v>1286</v>
      </c>
      <c r="B1288" s="351">
        <v>100</v>
      </c>
      <c r="C1288" s="351">
        <v>100</v>
      </c>
      <c r="D1288" s="352">
        <v>0</v>
      </c>
      <c r="J1288" s="22"/>
    </row>
    <row r="1289" spans="1:10" x14ac:dyDescent="0.3">
      <c r="A1289" s="350">
        <v>1287</v>
      </c>
      <c r="B1289" s="351">
        <v>100</v>
      </c>
      <c r="C1289" s="351">
        <v>100</v>
      </c>
      <c r="D1289" s="352">
        <v>0</v>
      </c>
      <c r="J1289" s="22"/>
    </row>
    <row r="1290" spans="1:10" x14ac:dyDescent="0.3">
      <c r="A1290" s="350">
        <v>1288</v>
      </c>
      <c r="B1290" s="351">
        <v>100</v>
      </c>
      <c r="C1290" s="351">
        <v>100</v>
      </c>
      <c r="D1290" s="352">
        <v>0</v>
      </c>
      <c r="J1290" s="22"/>
    </row>
    <row r="1291" spans="1:10" x14ac:dyDescent="0.3">
      <c r="A1291" s="350">
        <v>1289</v>
      </c>
      <c r="B1291" s="351">
        <v>100</v>
      </c>
      <c r="C1291" s="351">
        <v>100</v>
      </c>
      <c r="D1291" s="352">
        <v>0</v>
      </c>
      <c r="J1291" s="22"/>
    </row>
    <row r="1292" spans="1:10" x14ac:dyDescent="0.3">
      <c r="A1292" s="350">
        <v>1290</v>
      </c>
      <c r="B1292" s="351">
        <v>100</v>
      </c>
      <c r="C1292" s="351">
        <v>100</v>
      </c>
      <c r="D1292" s="352">
        <v>0</v>
      </c>
      <c r="J1292" s="22"/>
    </row>
    <row r="1293" spans="1:10" x14ac:dyDescent="0.3">
      <c r="A1293" s="350">
        <v>1291</v>
      </c>
      <c r="B1293" s="351">
        <v>100</v>
      </c>
      <c r="C1293" s="351">
        <v>100</v>
      </c>
      <c r="D1293" s="352">
        <v>0</v>
      </c>
      <c r="J1293" s="22"/>
    </row>
    <row r="1294" spans="1:10" x14ac:dyDescent="0.3">
      <c r="A1294" s="350">
        <v>1292</v>
      </c>
      <c r="B1294" s="351">
        <v>100</v>
      </c>
      <c r="C1294" s="351">
        <v>100</v>
      </c>
      <c r="D1294" s="352">
        <v>0</v>
      </c>
      <c r="J1294" s="22"/>
    </row>
    <row r="1295" spans="1:10" x14ac:dyDescent="0.3">
      <c r="A1295" s="350">
        <v>1293</v>
      </c>
      <c r="B1295" s="351">
        <v>100</v>
      </c>
      <c r="C1295" s="351">
        <v>100</v>
      </c>
      <c r="D1295" s="352">
        <v>0</v>
      </c>
      <c r="J1295" s="22"/>
    </row>
    <row r="1296" spans="1:10" x14ac:dyDescent="0.3">
      <c r="A1296" s="350">
        <v>1294</v>
      </c>
      <c r="B1296" s="351">
        <v>100</v>
      </c>
      <c r="C1296" s="351">
        <v>100</v>
      </c>
      <c r="D1296" s="352">
        <v>0</v>
      </c>
      <c r="J1296" s="22"/>
    </row>
    <row r="1297" spans="1:10" x14ac:dyDescent="0.3">
      <c r="A1297" s="350">
        <v>1295</v>
      </c>
      <c r="B1297" s="351">
        <v>100</v>
      </c>
      <c r="C1297" s="351">
        <v>100</v>
      </c>
      <c r="D1297" s="352">
        <v>0</v>
      </c>
      <c r="J1297" s="22"/>
    </row>
    <row r="1298" spans="1:10" x14ac:dyDescent="0.3">
      <c r="A1298" s="350">
        <v>1296</v>
      </c>
      <c r="B1298" s="351">
        <v>100</v>
      </c>
      <c r="C1298" s="351">
        <v>100</v>
      </c>
      <c r="D1298" s="352">
        <v>0</v>
      </c>
      <c r="J1298" s="22"/>
    </row>
    <row r="1299" spans="1:10" x14ac:dyDescent="0.3">
      <c r="A1299" s="350">
        <v>1297</v>
      </c>
      <c r="B1299" s="351">
        <v>100</v>
      </c>
      <c r="C1299" s="351">
        <v>100</v>
      </c>
      <c r="D1299" s="352">
        <v>0</v>
      </c>
      <c r="J1299" s="22"/>
    </row>
    <row r="1300" spans="1:10" x14ac:dyDescent="0.3">
      <c r="A1300" s="350">
        <v>1298</v>
      </c>
      <c r="B1300" s="351">
        <v>100</v>
      </c>
      <c r="C1300" s="351">
        <v>100</v>
      </c>
      <c r="D1300" s="352">
        <v>0</v>
      </c>
      <c r="J1300" s="22"/>
    </row>
    <row r="1301" spans="1:10" x14ac:dyDescent="0.3">
      <c r="A1301" s="350">
        <v>1299</v>
      </c>
      <c r="B1301" s="351">
        <v>100</v>
      </c>
      <c r="C1301" s="351">
        <v>100</v>
      </c>
      <c r="D1301" s="352">
        <v>0</v>
      </c>
      <c r="J1301" s="22"/>
    </row>
    <row r="1302" spans="1:10" x14ac:dyDescent="0.3">
      <c r="A1302" s="350">
        <v>1300</v>
      </c>
      <c r="B1302" s="351">
        <v>100</v>
      </c>
      <c r="C1302" s="351">
        <v>100</v>
      </c>
      <c r="D1302" s="352">
        <v>0</v>
      </c>
      <c r="J1302" s="22"/>
    </row>
    <row r="1303" spans="1:10" x14ac:dyDescent="0.3">
      <c r="A1303" s="350">
        <v>1301</v>
      </c>
      <c r="B1303" s="351">
        <v>100</v>
      </c>
      <c r="C1303" s="351">
        <v>100</v>
      </c>
      <c r="D1303" s="352">
        <v>0</v>
      </c>
      <c r="J1303" s="22"/>
    </row>
    <row r="1304" spans="1:10" x14ac:dyDescent="0.3">
      <c r="A1304" s="350">
        <v>1302</v>
      </c>
      <c r="B1304" s="351">
        <v>100</v>
      </c>
      <c r="C1304" s="351">
        <v>100</v>
      </c>
      <c r="D1304" s="352">
        <v>0</v>
      </c>
      <c r="J1304" s="22"/>
    </row>
    <row r="1305" spans="1:10" x14ac:dyDescent="0.3">
      <c r="A1305" s="350">
        <v>1303</v>
      </c>
      <c r="B1305" s="351">
        <v>100</v>
      </c>
      <c r="C1305" s="351">
        <v>100</v>
      </c>
      <c r="D1305" s="352">
        <v>0</v>
      </c>
      <c r="J1305" s="22"/>
    </row>
    <row r="1306" spans="1:10" x14ac:dyDescent="0.3">
      <c r="A1306" s="350">
        <v>1304</v>
      </c>
      <c r="B1306" s="351">
        <v>100</v>
      </c>
      <c r="C1306" s="351">
        <v>100</v>
      </c>
      <c r="D1306" s="352">
        <v>0</v>
      </c>
      <c r="J1306" s="22"/>
    </row>
    <row r="1307" spans="1:10" x14ac:dyDescent="0.3">
      <c r="A1307" s="350">
        <v>1305</v>
      </c>
      <c r="B1307" s="351">
        <v>100</v>
      </c>
      <c r="C1307" s="351">
        <v>100</v>
      </c>
      <c r="D1307" s="352">
        <v>0</v>
      </c>
      <c r="J1307" s="22"/>
    </row>
    <row r="1308" spans="1:10" x14ac:dyDescent="0.3">
      <c r="A1308" s="350">
        <v>1306</v>
      </c>
      <c r="B1308" s="351">
        <v>100</v>
      </c>
      <c r="C1308" s="351">
        <v>100</v>
      </c>
      <c r="D1308" s="352">
        <v>0</v>
      </c>
      <c r="J1308" s="22"/>
    </row>
    <row r="1309" spans="1:10" x14ac:dyDescent="0.3">
      <c r="A1309" s="350">
        <v>1307</v>
      </c>
      <c r="B1309" s="351">
        <v>100</v>
      </c>
      <c r="C1309" s="351">
        <v>100</v>
      </c>
      <c r="D1309" s="352">
        <v>0</v>
      </c>
      <c r="J1309" s="22"/>
    </row>
    <row r="1310" spans="1:10" x14ac:dyDescent="0.3">
      <c r="A1310" s="350">
        <v>1308</v>
      </c>
      <c r="B1310" s="351">
        <v>100</v>
      </c>
      <c r="C1310" s="351">
        <v>100</v>
      </c>
      <c r="D1310" s="352">
        <v>0</v>
      </c>
      <c r="J1310" s="22"/>
    </row>
    <row r="1311" spans="1:10" x14ac:dyDescent="0.3">
      <c r="A1311" s="350">
        <v>1309</v>
      </c>
      <c r="B1311" s="351">
        <v>100</v>
      </c>
      <c r="C1311" s="351">
        <v>100</v>
      </c>
      <c r="D1311" s="352">
        <v>0</v>
      </c>
      <c r="J1311" s="22"/>
    </row>
    <row r="1312" spans="1:10" x14ac:dyDescent="0.3">
      <c r="A1312" s="350">
        <v>1310</v>
      </c>
      <c r="B1312" s="351">
        <v>100</v>
      </c>
      <c r="C1312" s="351">
        <v>100</v>
      </c>
      <c r="D1312" s="352">
        <v>0</v>
      </c>
      <c r="J1312" s="22"/>
    </row>
    <row r="1313" spans="1:10" x14ac:dyDescent="0.3">
      <c r="A1313" s="350">
        <v>1311</v>
      </c>
      <c r="B1313" s="351">
        <v>100</v>
      </c>
      <c r="C1313" s="351">
        <v>100</v>
      </c>
      <c r="D1313" s="352">
        <v>0</v>
      </c>
      <c r="J1313" s="22"/>
    </row>
    <row r="1314" spans="1:10" x14ac:dyDescent="0.3">
      <c r="A1314" s="350">
        <v>1312</v>
      </c>
      <c r="B1314" s="351">
        <v>100</v>
      </c>
      <c r="C1314" s="351">
        <v>100</v>
      </c>
      <c r="D1314" s="352">
        <v>0</v>
      </c>
      <c r="J1314" s="22"/>
    </row>
    <row r="1315" spans="1:10" x14ac:dyDescent="0.3">
      <c r="A1315" s="350">
        <v>1313</v>
      </c>
      <c r="B1315" s="351">
        <v>100</v>
      </c>
      <c r="C1315" s="351">
        <v>100</v>
      </c>
      <c r="D1315" s="352">
        <v>0</v>
      </c>
      <c r="J1315" s="22"/>
    </row>
    <row r="1316" spans="1:10" x14ac:dyDescent="0.3">
      <c r="A1316" s="350">
        <v>1314</v>
      </c>
      <c r="B1316" s="351">
        <v>100</v>
      </c>
      <c r="C1316" s="351">
        <v>100</v>
      </c>
      <c r="D1316" s="352">
        <v>0</v>
      </c>
      <c r="J1316" s="22"/>
    </row>
    <row r="1317" spans="1:10" x14ac:dyDescent="0.3">
      <c r="A1317" s="350">
        <v>1315</v>
      </c>
      <c r="B1317" s="351">
        <v>100</v>
      </c>
      <c r="C1317" s="351">
        <v>100</v>
      </c>
      <c r="D1317" s="352">
        <v>0</v>
      </c>
      <c r="J1317" s="22"/>
    </row>
    <row r="1318" spans="1:10" x14ac:dyDescent="0.3">
      <c r="A1318" s="350">
        <v>1316</v>
      </c>
      <c r="B1318" s="351">
        <v>100</v>
      </c>
      <c r="C1318" s="351">
        <v>100</v>
      </c>
      <c r="D1318" s="352">
        <v>0</v>
      </c>
      <c r="J1318" s="22"/>
    </row>
    <row r="1319" spans="1:10" x14ac:dyDescent="0.3">
      <c r="A1319" s="350">
        <v>1317</v>
      </c>
      <c r="B1319" s="351">
        <v>100</v>
      </c>
      <c r="C1319" s="351">
        <v>100</v>
      </c>
      <c r="D1319" s="352">
        <v>0</v>
      </c>
      <c r="J1319" s="22"/>
    </row>
    <row r="1320" spans="1:10" x14ac:dyDescent="0.3">
      <c r="A1320" s="350">
        <v>1318</v>
      </c>
      <c r="B1320" s="351">
        <v>100</v>
      </c>
      <c r="C1320" s="351">
        <v>100</v>
      </c>
      <c r="D1320" s="352">
        <v>0</v>
      </c>
      <c r="J1320" s="22"/>
    </row>
    <row r="1321" spans="1:10" x14ac:dyDescent="0.3">
      <c r="A1321" s="350">
        <v>1319</v>
      </c>
      <c r="B1321" s="351">
        <v>100</v>
      </c>
      <c r="C1321" s="351">
        <v>100</v>
      </c>
      <c r="D1321" s="352">
        <v>0</v>
      </c>
      <c r="J1321" s="22"/>
    </row>
    <row r="1322" spans="1:10" x14ac:dyDescent="0.3">
      <c r="A1322" s="350">
        <v>1320</v>
      </c>
      <c r="B1322" s="351">
        <v>100</v>
      </c>
      <c r="C1322" s="351">
        <v>100</v>
      </c>
      <c r="D1322" s="352">
        <v>0</v>
      </c>
      <c r="J1322" s="22"/>
    </row>
    <row r="1323" spans="1:10" x14ac:dyDescent="0.3">
      <c r="A1323" s="350">
        <v>1321</v>
      </c>
      <c r="B1323" s="351">
        <v>100</v>
      </c>
      <c r="C1323" s="351">
        <v>100</v>
      </c>
      <c r="D1323" s="352">
        <v>0</v>
      </c>
      <c r="J1323" s="22"/>
    </row>
    <row r="1324" spans="1:10" x14ac:dyDescent="0.3">
      <c r="A1324" s="350">
        <v>1322</v>
      </c>
      <c r="B1324" s="351">
        <v>100</v>
      </c>
      <c r="C1324" s="351">
        <v>100</v>
      </c>
      <c r="D1324" s="352">
        <v>0</v>
      </c>
      <c r="J1324" s="22"/>
    </row>
    <row r="1325" spans="1:10" x14ac:dyDescent="0.3">
      <c r="A1325" s="350">
        <v>1323</v>
      </c>
      <c r="B1325" s="351">
        <v>100</v>
      </c>
      <c r="C1325" s="351">
        <v>100</v>
      </c>
      <c r="D1325" s="352">
        <v>0</v>
      </c>
      <c r="J1325" s="22"/>
    </row>
    <row r="1326" spans="1:10" x14ac:dyDescent="0.3">
      <c r="A1326" s="350">
        <v>1324</v>
      </c>
      <c r="B1326" s="351">
        <v>100</v>
      </c>
      <c r="C1326" s="351">
        <v>100</v>
      </c>
      <c r="D1326" s="352">
        <v>0</v>
      </c>
      <c r="J1326" s="22"/>
    </row>
    <row r="1327" spans="1:10" x14ac:dyDescent="0.3">
      <c r="A1327" s="350">
        <v>1325</v>
      </c>
      <c r="B1327" s="351">
        <v>100</v>
      </c>
      <c r="C1327" s="351">
        <v>100</v>
      </c>
      <c r="D1327" s="352">
        <v>0</v>
      </c>
      <c r="J1327" s="22"/>
    </row>
    <row r="1328" spans="1:10" x14ac:dyDescent="0.3">
      <c r="A1328" s="350">
        <v>1326</v>
      </c>
      <c r="B1328" s="351">
        <v>100</v>
      </c>
      <c r="C1328" s="351">
        <v>100</v>
      </c>
      <c r="D1328" s="352">
        <v>0</v>
      </c>
      <c r="J1328" s="22"/>
    </row>
    <row r="1329" spans="1:10" x14ac:dyDescent="0.3">
      <c r="A1329" s="350">
        <v>1327</v>
      </c>
      <c r="B1329" s="351">
        <v>100</v>
      </c>
      <c r="C1329" s="351">
        <v>100</v>
      </c>
      <c r="D1329" s="352">
        <v>0</v>
      </c>
      <c r="J1329" s="22"/>
    </row>
    <row r="1330" spans="1:10" x14ac:dyDescent="0.3">
      <c r="A1330" s="350">
        <v>1328</v>
      </c>
      <c r="B1330" s="351">
        <v>100</v>
      </c>
      <c r="C1330" s="351">
        <v>100</v>
      </c>
      <c r="D1330" s="352">
        <v>0</v>
      </c>
      <c r="J1330" s="22"/>
    </row>
    <row r="1331" spans="1:10" x14ac:dyDescent="0.3">
      <c r="A1331" s="350">
        <v>1329</v>
      </c>
      <c r="B1331" s="351">
        <v>100</v>
      </c>
      <c r="C1331" s="351">
        <v>100</v>
      </c>
      <c r="D1331" s="352">
        <v>0</v>
      </c>
      <c r="J1331" s="22"/>
    </row>
    <row r="1332" spans="1:10" x14ac:dyDescent="0.3">
      <c r="A1332" s="350">
        <v>1330</v>
      </c>
      <c r="B1332" s="351">
        <v>100</v>
      </c>
      <c r="C1332" s="351">
        <v>100</v>
      </c>
      <c r="D1332" s="352">
        <v>0</v>
      </c>
      <c r="J1332" s="22"/>
    </row>
    <row r="1333" spans="1:10" x14ac:dyDescent="0.3">
      <c r="A1333" s="350">
        <v>1331</v>
      </c>
      <c r="B1333" s="351">
        <v>100</v>
      </c>
      <c r="C1333" s="351">
        <v>100</v>
      </c>
      <c r="D1333" s="352">
        <v>0</v>
      </c>
      <c r="J1333" s="22"/>
    </row>
    <row r="1334" spans="1:10" x14ac:dyDescent="0.3">
      <c r="A1334" s="350">
        <v>1332</v>
      </c>
      <c r="B1334" s="351">
        <v>100</v>
      </c>
      <c r="C1334" s="351">
        <v>100</v>
      </c>
      <c r="D1334" s="352">
        <v>0</v>
      </c>
      <c r="J1334" s="22"/>
    </row>
    <row r="1335" spans="1:10" x14ac:dyDescent="0.3">
      <c r="A1335" s="350">
        <v>1333</v>
      </c>
      <c r="B1335" s="351">
        <v>100</v>
      </c>
      <c r="C1335" s="351">
        <v>100</v>
      </c>
      <c r="D1335" s="352">
        <v>0</v>
      </c>
      <c r="J1335" s="22"/>
    </row>
    <row r="1336" spans="1:10" x14ac:dyDescent="0.3">
      <c r="A1336" s="350">
        <v>1334</v>
      </c>
      <c r="B1336" s="351">
        <v>100</v>
      </c>
      <c r="C1336" s="351">
        <v>100</v>
      </c>
      <c r="D1336" s="352">
        <v>0</v>
      </c>
      <c r="J1336" s="22"/>
    </row>
    <row r="1337" spans="1:10" x14ac:dyDescent="0.3">
      <c r="A1337" s="350">
        <v>1335</v>
      </c>
      <c r="B1337" s="351">
        <v>100</v>
      </c>
      <c r="C1337" s="351">
        <v>100</v>
      </c>
      <c r="D1337" s="352">
        <v>0</v>
      </c>
      <c r="J1337" s="22"/>
    </row>
    <row r="1338" spans="1:10" x14ac:dyDescent="0.3">
      <c r="A1338" s="350">
        <v>1336</v>
      </c>
      <c r="B1338" s="351">
        <v>100</v>
      </c>
      <c r="C1338" s="351">
        <v>100</v>
      </c>
      <c r="D1338" s="352">
        <v>0</v>
      </c>
      <c r="J1338" s="22"/>
    </row>
    <row r="1339" spans="1:10" x14ac:dyDescent="0.3">
      <c r="A1339" s="350">
        <v>1337</v>
      </c>
      <c r="B1339" s="351">
        <v>100</v>
      </c>
      <c r="C1339" s="351">
        <v>100</v>
      </c>
      <c r="D1339" s="352">
        <v>0</v>
      </c>
      <c r="J1339" s="22"/>
    </row>
    <row r="1340" spans="1:10" x14ac:dyDescent="0.3">
      <c r="A1340" s="350">
        <v>1338</v>
      </c>
      <c r="B1340" s="351">
        <v>100</v>
      </c>
      <c r="C1340" s="351">
        <v>100</v>
      </c>
      <c r="D1340" s="352">
        <v>0</v>
      </c>
      <c r="J1340" s="22"/>
    </row>
    <row r="1341" spans="1:10" x14ac:dyDescent="0.3">
      <c r="A1341" s="350">
        <v>1339</v>
      </c>
      <c r="B1341" s="351">
        <v>100</v>
      </c>
      <c r="C1341" s="351">
        <v>100</v>
      </c>
      <c r="D1341" s="352">
        <v>0</v>
      </c>
      <c r="J1341" s="22"/>
    </row>
    <row r="1342" spans="1:10" x14ac:dyDescent="0.3">
      <c r="A1342" s="350">
        <v>1340</v>
      </c>
      <c r="B1342" s="351">
        <v>100</v>
      </c>
      <c r="C1342" s="351">
        <v>100</v>
      </c>
      <c r="D1342" s="352">
        <v>0</v>
      </c>
      <c r="J1342" s="22"/>
    </row>
    <row r="1343" spans="1:10" x14ac:dyDescent="0.3">
      <c r="A1343" s="350">
        <v>1341</v>
      </c>
      <c r="B1343" s="351">
        <v>100</v>
      </c>
      <c r="C1343" s="351">
        <v>100</v>
      </c>
      <c r="D1343" s="352">
        <v>0</v>
      </c>
      <c r="J1343" s="22"/>
    </row>
    <row r="1344" spans="1:10" x14ac:dyDescent="0.3">
      <c r="A1344" s="350">
        <v>1342</v>
      </c>
      <c r="B1344" s="351">
        <v>100</v>
      </c>
      <c r="C1344" s="351">
        <v>100</v>
      </c>
      <c r="D1344" s="352">
        <v>0</v>
      </c>
      <c r="J1344" s="22"/>
    </row>
    <row r="1345" spans="1:10" x14ac:dyDescent="0.3">
      <c r="A1345" s="350">
        <v>1343</v>
      </c>
      <c r="B1345" s="351">
        <v>100</v>
      </c>
      <c r="C1345" s="351">
        <v>100</v>
      </c>
      <c r="D1345" s="352">
        <v>0</v>
      </c>
      <c r="J1345" s="22"/>
    </row>
    <row r="1346" spans="1:10" x14ac:dyDescent="0.3">
      <c r="A1346" s="350">
        <v>1344</v>
      </c>
      <c r="B1346" s="351">
        <v>100</v>
      </c>
      <c r="C1346" s="351">
        <v>100</v>
      </c>
      <c r="D1346" s="352">
        <v>0</v>
      </c>
      <c r="J1346" s="22"/>
    </row>
    <row r="1347" spans="1:10" x14ac:dyDescent="0.3">
      <c r="A1347" s="350">
        <v>1345</v>
      </c>
      <c r="B1347" s="351">
        <v>100</v>
      </c>
      <c r="C1347" s="351">
        <v>100</v>
      </c>
      <c r="D1347" s="352">
        <v>0</v>
      </c>
      <c r="J1347" s="22"/>
    </row>
    <row r="1348" spans="1:10" x14ac:dyDescent="0.3">
      <c r="A1348" s="350">
        <v>1346</v>
      </c>
      <c r="B1348" s="351">
        <v>100</v>
      </c>
      <c r="C1348" s="351">
        <v>100</v>
      </c>
      <c r="D1348" s="352">
        <v>0</v>
      </c>
      <c r="J1348" s="22"/>
    </row>
    <row r="1349" spans="1:10" x14ac:dyDescent="0.3">
      <c r="A1349" s="350">
        <v>1347</v>
      </c>
      <c r="B1349" s="351">
        <v>100</v>
      </c>
      <c r="C1349" s="351">
        <v>100</v>
      </c>
      <c r="D1349" s="352">
        <v>0</v>
      </c>
      <c r="J1349" s="22"/>
    </row>
    <row r="1350" spans="1:10" x14ac:dyDescent="0.3">
      <c r="A1350" s="350">
        <v>1348</v>
      </c>
      <c r="B1350" s="351">
        <v>100</v>
      </c>
      <c r="C1350" s="351">
        <v>100</v>
      </c>
      <c r="D1350" s="352">
        <v>0</v>
      </c>
      <c r="J1350" s="22"/>
    </row>
    <row r="1351" spans="1:10" x14ac:dyDescent="0.3">
      <c r="A1351" s="350">
        <v>1349</v>
      </c>
      <c r="B1351" s="351">
        <v>100</v>
      </c>
      <c r="C1351" s="351">
        <v>100</v>
      </c>
      <c r="D1351" s="352">
        <v>0</v>
      </c>
      <c r="J1351" s="22"/>
    </row>
    <row r="1352" spans="1:10" x14ac:dyDescent="0.3">
      <c r="A1352" s="350">
        <v>1350</v>
      </c>
      <c r="B1352" s="351">
        <v>100</v>
      </c>
      <c r="C1352" s="351">
        <v>100</v>
      </c>
      <c r="D1352" s="352">
        <v>0</v>
      </c>
      <c r="J1352" s="22"/>
    </row>
    <row r="1353" spans="1:10" x14ac:dyDescent="0.3">
      <c r="A1353" s="350">
        <v>1351</v>
      </c>
      <c r="B1353" s="351">
        <v>100</v>
      </c>
      <c r="C1353" s="351">
        <v>100</v>
      </c>
      <c r="D1353" s="352">
        <v>0</v>
      </c>
      <c r="J1353" s="22"/>
    </row>
    <row r="1354" spans="1:10" x14ac:dyDescent="0.3">
      <c r="A1354" s="350">
        <v>1352</v>
      </c>
      <c r="B1354" s="351">
        <v>100</v>
      </c>
      <c r="C1354" s="351">
        <v>100</v>
      </c>
      <c r="D1354" s="352">
        <v>0</v>
      </c>
      <c r="J1354" s="22"/>
    </row>
    <row r="1355" spans="1:10" x14ac:dyDescent="0.3">
      <c r="A1355" s="350">
        <v>1353</v>
      </c>
      <c r="B1355" s="351">
        <v>100</v>
      </c>
      <c r="C1355" s="351">
        <v>100</v>
      </c>
      <c r="D1355" s="352">
        <v>0</v>
      </c>
      <c r="J1355" s="22"/>
    </row>
    <row r="1356" spans="1:10" x14ac:dyDescent="0.3">
      <c r="A1356" s="350">
        <v>1354</v>
      </c>
      <c r="B1356" s="351">
        <v>100</v>
      </c>
      <c r="C1356" s="351">
        <v>100</v>
      </c>
      <c r="D1356" s="352">
        <v>0</v>
      </c>
      <c r="J1356" s="22"/>
    </row>
    <row r="1357" spans="1:10" x14ac:dyDescent="0.3">
      <c r="A1357" s="350">
        <v>1355</v>
      </c>
      <c r="B1357" s="351">
        <v>100</v>
      </c>
      <c r="C1357" s="351">
        <v>100</v>
      </c>
      <c r="D1357" s="352">
        <v>0</v>
      </c>
      <c r="J1357" s="22"/>
    </row>
    <row r="1358" spans="1:10" x14ac:dyDescent="0.3">
      <c r="A1358" s="350">
        <v>1356</v>
      </c>
      <c r="B1358" s="351">
        <v>100</v>
      </c>
      <c r="C1358" s="351">
        <v>100</v>
      </c>
      <c r="D1358" s="352">
        <v>0</v>
      </c>
      <c r="J1358" s="22"/>
    </row>
    <row r="1359" spans="1:10" x14ac:dyDescent="0.3">
      <c r="A1359" s="350">
        <v>1357</v>
      </c>
      <c r="B1359" s="351">
        <v>100</v>
      </c>
      <c r="C1359" s="351">
        <v>100</v>
      </c>
      <c r="D1359" s="352">
        <v>0</v>
      </c>
      <c r="J1359" s="22"/>
    </row>
    <row r="1360" spans="1:10" x14ac:dyDescent="0.3">
      <c r="A1360" s="350">
        <v>1358</v>
      </c>
      <c r="B1360" s="351">
        <v>100</v>
      </c>
      <c r="C1360" s="351">
        <v>100</v>
      </c>
      <c r="D1360" s="352">
        <v>0</v>
      </c>
      <c r="J1360" s="22"/>
    </row>
    <row r="1361" spans="1:10" x14ac:dyDescent="0.3">
      <c r="A1361" s="350">
        <v>1359</v>
      </c>
      <c r="B1361" s="351">
        <v>100</v>
      </c>
      <c r="C1361" s="351">
        <v>100</v>
      </c>
      <c r="D1361" s="352">
        <v>0</v>
      </c>
      <c r="J1361" s="22"/>
    </row>
    <row r="1362" spans="1:10" x14ac:dyDescent="0.3">
      <c r="A1362" s="350">
        <v>1360</v>
      </c>
      <c r="B1362" s="351">
        <v>100</v>
      </c>
      <c r="C1362" s="351">
        <v>100</v>
      </c>
      <c r="D1362" s="352">
        <v>0</v>
      </c>
      <c r="J1362" s="22"/>
    </row>
    <row r="1363" spans="1:10" x14ac:dyDescent="0.3">
      <c r="A1363" s="350">
        <v>1361</v>
      </c>
      <c r="B1363" s="351">
        <v>100</v>
      </c>
      <c r="C1363" s="351">
        <v>100</v>
      </c>
      <c r="D1363" s="352">
        <v>0</v>
      </c>
      <c r="J1363" s="22"/>
    </row>
    <row r="1364" spans="1:10" x14ac:dyDescent="0.3">
      <c r="A1364" s="350">
        <v>1362</v>
      </c>
      <c r="B1364" s="351">
        <v>100</v>
      </c>
      <c r="C1364" s="351">
        <v>100</v>
      </c>
      <c r="D1364" s="352">
        <v>0</v>
      </c>
      <c r="J1364" s="22"/>
    </row>
    <row r="1365" spans="1:10" x14ac:dyDescent="0.3">
      <c r="A1365" s="350">
        <v>1363</v>
      </c>
      <c r="B1365" s="351">
        <v>100</v>
      </c>
      <c r="C1365" s="351">
        <v>100</v>
      </c>
      <c r="D1365" s="352">
        <v>0</v>
      </c>
      <c r="J1365" s="22"/>
    </row>
    <row r="1366" spans="1:10" x14ac:dyDescent="0.3">
      <c r="A1366" s="350">
        <v>1364</v>
      </c>
      <c r="B1366" s="351">
        <v>100</v>
      </c>
      <c r="C1366" s="351">
        <v>100</v>
      </c>
      <c r="D1366" s="352">
        <v>0</v>
      </c>
      <c r="J1366" s="22"/>
    </row>
    <row r="1367" spans="1:10" x14ac:dyDescent="0.3">
      <c r="A1367" s="350">
        <v>1365</v>
      </c>
      <c r="B1367" s="351">
        <v>100</v>
      </c>
      <c r="C1367" s="351">
        <v>100</v>
      </c>
      <c r="D1367" s="352">
        <v>0</v>
      </c>
      <c r="J1367" s="22"/>
    </row>
    <row r="1368" spans="1:10" x14ac:dyDescent="0.3">
      <c r="A1368" s="350">
        <v>1366</v>
      </c>
      <c r="B1368" s="351">
        <v>100</v>
      </c>
      <c r="C1368" s="351">
        <v>100</v>
      </c>
      <c r="D1368" s="352">
        <v>0</v>
      </c>
      <c r="J1368" s="22"/>
    </row>
    <row r="1369" spans="1:10" x14ac:dyDescent="0.3">
      <c r="A1369" s="350">
        <v>1367</v>
      </c>
      <c r="B1369" s="351">
        <v>100</v>
      </c>
      <c r="C1369" s="351">
        <v>100</v>
      </c>
      <c r="D1369" s="352">
        <v>0</v>
      </c>
      <c r="J1369" s="22"/>
    </row>
    <row r="1370" spans="1:10" x14ac:dyDescent="0.3">
      <c r="A1370" s="350">
        <v>1368</v>
      </c>
      <c r="B1370" s="351">
        <v>100</v>
      </c>
      <c r="C1370" s="351">
        <v>100</v>
      </c>
      <c r="D1370" s="352">
        <v>0</v>
      </c>
      <c r="J1370" s="22"/>
    </row>
    <row r="1371" spans="1:10" x14ac:dyDescent="0.3">
      <c r="A1371" s="350">
        <v>1369</v>
      </c>
      <c r="B1371" s="351">
        <v>100</v>
      </c>
      <c r="C1371" s="351">
        <v>100</v>
      </c>
      <c r="D1371" s="352">
        <v>0</v>
      </c>
      <c r="J1371" s="22"/>
    </row>
    <row r="1372" spans="1:10" x14ac:dyDescent="0.3">
      <c r="A1372" s="350">
        <v>1370</v>
      </c>
      <c r="B1372" s="351">
        <v>100</v>
      </c>
      <c r="C1372" s="351">
        <v>100</v>
      </c>
      <c r="D1372" s="352">
        <v>0</v>
      </c>
      <c r="J1372" s="22"/>
    </row>
    <row r="1373" spans="1:10" x14ac:dyDescent="0.3">
      <c r="A1373" s="350">
        <v>1371</v>
      </c>
      <c r="B1373" s="351">
        <v>100</v>
      </c>
      <c r="C1373" s="351">
        <v>100</v>
      </c>
      <c r="D1373" s="352">
        <v>0</v>
      </c>
      <c r="J1373" s="22"/>
    </row>
    <row r="1374" spans="1:10" x14ac:dyDescent="0.3">
      <c r="A1374" s="350">
        <v>1372</v>
      </c>
      <c r="B1374" s="351">
        <v>100</v>
      </c>
      <c r="C1374" s="351">
        <v>100</v>
      </c>
      <c r="D1374" s="352">
        <v>0</v>
      </c>
      <c r="J1374" s="22"/>
    </row>
    <row r="1375" spans="1:10" x14ac:dyDescent="0.3">
      <c r="A1375" s="350">
        <v>1373</v>
      </c>
      <c r="B1375" s="351">
        <v>100</v>
      </c>
      <c r="C1375" s="351">
        <v>100</v>
      </c>
      <c r="D1375" s="352">
        <v>0</v>
      </c>
      <c r="J1375" s="22"/>
    </row>
    <row r="1376" spans="1:10" x14ac:dyDescent="0.3">
      <c r="A1376" s="350">
        <v>1374</v>
      </c>
      <c r="B1376" s="351">
        <v>100</v>
      </c>
      <c r="C1376" s="351">
        <v>100</v>
      </c>
      <c r="D1376" s="352">
        <v>0</v>
      </c>
      <c r="J1376" s="22"/>
    </row>
    <row r="1377" spans="1:10" x14ac:dyDescent="0.3">
      <c r="A1377" s="350">
        <v>1375</v>
      </c>
      <c r="B1377" s="351">
        <v>100</v>
      </c>
      <c r="C1377" s="351">
        <v>100</v>
      </c>
      <c r="D1377" s="352">
        <v>0</v>
      </c>
      <c r="J1377" s="22"/>
    </row>
    <row r="1378" spans="1:10" x14ac:dyDescent="0.3">
      <c r="A1378" s="350">
        <v>1376</v>
      </c>
      <c r="B1378" s="351">
        <v>100</v>
      </c>
      <c r="C1378" s="351">
        <v>100</v>
      </c>
      <c r="D1378" s="352">
        <v>0</v>
      </c>
      <c r="J1378" s="22"/>
    </row>
    <row r="1379" spans="1:10" x14ac:dyDescent="0.3">
      <c r="A1379" s="350">
        <v>1377</v>
      </c>
      <c r="B1379" s="351">
        <v>100</v>
      </c>
      <c r="C1379" s="351">
        <v>100</v>
      </c>
      <c r="D1379" s="352">
        <v>0</v>
      </c>
      <c r="J1379" s="22"/>
    </row>
    <row r="1380" spans="1:10" x14ac:dyDescent="0.3">
      <c r="A1380" s="350">
        <v>1378</v>
      </c>
      <c r="B1380" s="351">
        <v>100</v>
      </c>
      <c r="C1380" s="351">
        <v>100</v>
      </c>
      <c r="D1380" s="352">
        <v>0</v>
      </c>
      <c r="J1380" s="22"/>
    </row>
    <row r="1381" spans="1:10" x14ac:dyDescent="0.3">
      <c r="A1381" s="350">
        <v>1379</v>
      </c>
      <c r="B1381" s="351">
        <v>100</v>
      </c>
      <c r="C1381" s="351">
        <v>100</v>
      </c>
      <c r="D1381" s="352">
        <v>0</v>
      </c>
      <c r="J1381" s="22"/>
    </row>
    <row r="1382" spans="1:10" x14ac:dyDescent="0.3">
      <c r="A1382" s="350">
        <v>1380</v>
      </c>
      <c r="B1382" s="351">
        <v>100</v>
      </c>
      <c r="C1382" s="351">
        <v>100</v>
      </c>
      <c r="D1382" s="352">
        <v>0</v>
      </c>
      <c r="J1382" s="22"/>
    </row>
    <row r="1383" spans="1:10" x14ac:dyDescent="0.3">
      <c r="A1383" s="350">
        <v>1381</v>
      </c>
      <c r="B1383" s="351">
        <v>100</v>
      </c>
      <c r="C1383" s="351">
        <v>100</v>
      </c>
      <c r="D1383" s="352">
        <v>0</v>
      </c>
      <c r="J1383" s="22"/>
    </row>
    <row r="1384" spans="1:10" x14ac:dyDescent="0.3">
      <c r="A1384" s="350">
        <v>1382</v>
      </c>
      <c r="B1384" s="351">
        <v>100</v>
      </c>
      <c r="C1384" s="351">
        <v>100</v>
      </c>
      <c r="D1384" s="352">
        <v>0</v>
      </c>
      <c r="J1384" s="22"/>
    </row>
    <row r="1385" spans="1:10" x14ac:dyDescent="0.3">
      <c r="A1385" s="350">
        <v>1383</v>
      </c>
      <c r="B1385" s="351">
        <v>100</v>
      </c>
      <c r="C1385" s="351">
        <v>100</v>
      </c>
      <c r="D1385" s="352">
        <v>0</v>
      </c>
      <c r="J1385" s="22"/>
    </row>
    <row r="1386" spans="1:10" x14ac:dyDescent="0.3">
      <c r="A1386" s="350">
        <v>1384</v>
      </c>
      <c r="B1386" s="351">
        <v>100</v>
      </c>
      <c r="C1386" s="351">
        <v>100</v>
      </c>
      <c r="D1386" s="352">
        <v>0</v>
      </c>
      <c r="J1386" s="22"/>
    </row>
    <row r="1387" spans="1:10" x14ac:dyDescent="0.3">
      <c r="A1387" s="350">
        <v>1385</v>
      </c>
      <c r="B1387" s="351">
        <v>100</v>
      </c>
      <c r="C1387" s="351">
        <v>100</v>
      </c>
      <c r="D1387" s="352">
        <v>0</v>
      </c>
      <c r="J1387" s="22"/>
    </row>
    <row r="1388" spans="1:10" x14ac:dyDescent="0.3">
      <c r="A1388" s="350">
        <v>1386</v>
      </c>
      <c r="B1388" s="351">
        <v>100</v>
      </c>
      <c r="C1388" s="351">
        <v>100</v>
      </c>
      <c r="D1388" s="352">
        <v>0</v>
      </c>
      <c r="J1388" s="22"/>
    </row>
    <row r="1389" spans="1:10" x14ac:dyDescent="0.3">
      <c r="A1389" s="350">
        <v>1387</v>
      </c>
      <c r="B1389" s="351">
        <v>100</v>
      </c>
      <c r="C1389" s="351">
        <v>100</v>
      </c>
      <c r="D1389" s="352">
        <v>0</v>
      </c>
      <c r="J1389" s="22"/>
    </row>
    <row r="1390" spans="1:10" x14ac:dyDescent="0.3">
      <c r="A1390" s="350">
        <v>1388</v>
      </c>
      <c r="B1390" s="351">
        <v>100</v>
      </c>
      <c r="C1390" s="351">
        <v>100</v>
      </c>
      <c r="D1390" s="352">
        <v>0</v>
      </c>
      <c r="J1390" s="22"/>
    </row>
    <row r="1391" spans="1:10" x14ac:dyDescent="0.3">
      <c r="A1391" s="350">
        <v>1389</v>
      </c>
      <c r="B1391" s="351">
        <v>100</v>
      </c>
      <c r="C1391" s="351">
        <v>100</v>
      </c>
      <c r="D1391" s="352">
        <v>0</v>
      </c>
      <c r="J1391" s="22"/>
    </row>
    <row r="1392" spans="1:10" x14ac:dyDescent="0.3">
      <c r="A1392" s="350">
        <v>1390</v>
      </c>
      <c r="B1392" s="351">
        <v>100</v>
      </c>
      <c r="C1392" s="351">
        <v>100</v>
      </c>
      <c r="D1392" s="352">
        <v>0</v>
      </c>
      <c r="J1392" s="22"/>
    </row>
    <row r="1393" spans="1:10" x14ac:dyDescent="0.3">
      <c r="A1393" s="350">
        <v>1391</v>
      </c>
      <c r="B1393" s="351">
        <v>100</v>
      </c>
      <c r="C1393" s="351">
        <v>100</v>
      </c>
      <c r="D1393" s="352">
        <v>0</v>
      </c>
      <c r="J1393" s="22"/>
    </row>
    <row r="1394" spans="1:10" x14ac:dyDescent="0.3">
      <c r="A1394" s="350">
        <v>1392</v>
      </c>
      <c r="B1394" s="351">
        <v>100</v>
      </c>
      <c r="C1394" s="351">
        <v>100</v>
      </c>
      <c r="D1394" s="352">
        <v>0</v>
      </c>
      <c r="J1394" s="22"/>
    </row>
    <row r="1395" spans="1:10" x14ac:dyDescent="0.3">
      <c r="A1395" s="350">
        <v>1393</v>
      </c>
      <c r="B1395" s="351">
        <v>100</v>
      </c>
      <c r="C1395" s="351">
        <v>100</v>
      </c>
      <c r="D1395" s="352">
        <v>0</v>
      </c>
      <c r="J1395" s="22"/>
    </row>
    <row r="1396" spans="1:10" x14ac:dyDescent="0.3">
      <c r="A1396" s="350">
        <v>1394</v>
      </c>
      <c r="B1396" s="351">
        <v>100</v>
      </c>
      <c r="C1396" s="351">
        <v>100</v>
      </c>
      <c r="D1396" s="352">
        <v>0</v>
      </c>
      <c r="J1396" s="22"/>
    </row>
    <row r="1397" spans="1:10" x14ac:dyDescent="0.3">
      <c r="A1397" s="350">
        <v>1395</v>
      </c>
      <c r="B1397" s="351">
        <v>100</v>
      </c>
      <c r="C1397" s="351">
        <v>100</v>
      </c>
      <c r="D1397" s="352">
        <v>0</v>
      </c>
      <c r="J1397" s="22"/>
    </row>
    <row r="1398" spans="1:10" x14ac:dyDescent="0.3">
      <c r="A1398" s="350">
        <v>1396</v>
      </c>
      <c r="B1398" s="351">
        <v>100</v>
      </c>
      <c r="C1398" s="351">
        <v>100</v>
      </c>
      <c r="D1398" s="352">
        <v>0</v>
      </c>
      <c r="J1398" s="22"/>
    </row>
    <row r="1399" spans="1:10" x14ac:dyDescent="0.3">
      <c r="A1399" s="350">
        <v>1397</v>
      </c>
      <c r="B1399" s="351">
        <v>100</v>
      </c>
      <c r="C1399" s="351">
        <v>100</v>
      </c>
      <c r="D1399" s="352">
        <v>0</v>
      </c>
      <c r="J1399" s="22"/>
    </row>
    <row r="1400" spans="1:10" x14ac:dyDescent="0.3">
      <c r="A1400" s="350">
        <v>1398</v>
      </c>
      <c r="B1400" s="351">
        <v>100</v>
      </c>
      <c r="C1400" s="351">
        <v>100</v>
      </c>
      <c r="D1400" s="352">
        <v>0</v>
      </c>
      <c r="J1400" s="22"/>
    </row>
    <row r="1401" spans="1:10" x14ac:dyDescent="0.3">
      <c r="A1401" s="350">
        <v>1399</v>
      </c>
      <c r="B1401" s="351">
        <v>100</v>
      </c>
      <c r="C1401" s="351">
        <v>100</v>
      </c>
      <c r="D1401" s="352">
        <v>0</v>
      </c>
      <c r="J1401" s="22"/>
    </row>
    <row r="1402" spans="1:10" x14ac:dyDescent="0.3">
      <c r="A1402" s="350">
        <v>1400</v>
      </c>
      <c r="B1402" s="351">
        <v>100</v>
      </c>
      <c r="C1402" s="351">
        <v>100</v>
      </c>
      <c r="D1402" s="352">
        <v>0</v>
      </c>
      <c r="J1402" s="22"/>
    </row>
    <row r="1403" spans="1:10" x14ac:dyDescent="0.3">
      <c r="A1403" s="350">
        <v>1401</v>
      </c>
      <c r="B1403" s="351">
        <v>100</v>
      </c>
      <c r="C1403" s="351">
        <v>100</v>
      </c>
      <c r="D1403" s="352">
        <v>0</v>
      </c>
      <c r="J1403" s="22"/>
    </row>
    <row r="1404" spans="1:10" x14ac:dyDescent="0.3">
      <c r="A1404" s="350">
        <v>1402</v>
      </c>
      <c r="B1404" s="351">
        <v>100</v>
      </c>
      <c r="C1404" s="351">
        <v>100</v>
      </c>
      <c r="D1404" s="352">
        <v>0</v>
      </c>
      <c r="J1404" s="22"/>
    </row>
    <row r="1405" spans="1:10" x14ac:dyDescent="0.3">
      <c r="A1405" s="350">
        <v>1403</v>
      </c>
      <c r="B1405" s="351">
        <v>100</v>
      </c>
      <c r="C1405" s="351">
        <v>100</v>
      </c>
      <c r="D1405" s="352">
        <v>0</v>
      </c>
      <c r="J1405" s="22"/>
    </row>
    <row r="1406" spans="1:10" x14ac:dyDescent="0.3">
      <c r="A1406" s="350">
        <v>1404</v>
      </c>
      <c r="B1406" s="351">
        <v>100</v>
      </c>
      <c r="C1406" s="351">
        <v>100</v>
      </c>
      <c r="D1406" s="352">
        <v>0</v>
      </c>
      <c r="J1406" s="22"/>
    </row>
    <row r="1407" spans="1:10" x14ac:dyDescent="0.3">
      <c r="A1407" s="350">
        <v>1405</v>
      </c>
      <c r="B1407" s="351">
        <v>100</v>
      </c>
      <c r="C1407" s="351">
        <v>100</v>
      </c>
      <c r="D1407" s="352">
        <v>0</v>
      </c>
      <c r="J1407" s="22"/>
    </row>
    <row r="1408" spans="1:10" x14ac:dyDescent="0.3">
      <c r="A1408" s="350">
        <v>1406</v>
      </c>
      <c r="B1408" s="351">
        <v>100</v>
      </c>
      <c r="C1408" s="351">
        <v>100</v>
      </c>
      <c r="D1408" s="352">
        <v>0</v>
      </c>
      <c r="J1408" s="22"/>
    </row>
    <row r="1409" spans="1:10" x14ac:dyDescent="0.3">
      <c r="A1409" s="350">
        <v>1407</v>
      </c>
      <c r="B1409" s="351">
        <v>100</v>
      </c>
      <c r="C1409" s="351">
        <v>100</v>
      </c>
      <c r="D1409" s="352">
        <v>0</v>
      </c>
      <c r="J1409" s="22"/>
    </row>
    <row r="1410" spans="1:10" x14ac:dyDescent="0.3">
      <c r="A1410" s="350">
        <v>1408</v>
      </c>
      <c r="B1410" s="351">
        <v>100</v>
      </c>
      <c r="C1410" s="351">
        <v>100</v>
      </c>
      <c r="D1410" s="352">
        <v>0</v>
      </c>
      <c r="J1410" s="22"/>
    </row>
    <row r="1411" spans="1:10" x14ac:dyDescent="0.3">
      <c r="A1411" s="350">
        <v>1409</v>
      </c>
      <c r="B1411" s="351">
        <v>100</v>
      </c>
      <c r="C1411" s="351">
        <v>100</v>
      </c>
      <c r="D1411" s="352">
        <v>0</v>
      </c>
      <c r="J1411" s="22"/>
    </row>
    <row r="1412" spans="1:10" x14ac:dyDescent="0.3">
      <c r="A1412" s="350">
        <v>1410</v>
      </c>
      <c r="B1412" s="351">
        <v>100</v>
      </c>
      <c r="C1412" s="351">
        <v>100</v>
      </c>
      <c r="D1412" s="352">
        <v>0</v>
      </c>
      <c r="J1412" s="22"/>
    </row>
    <row r="1413" spans="1:10" x14ac:dyDescent="0.3">
      <c r="A1413" s="350">
        <v>1411</v>
      </c>
      <c r="B1413" s="351">
        <v>100</v>
      </c>
      <c r="C1413" s="351">
        <v>100</v>
      </c>
      <c r="D1413" s="352">
        <v>0</v>
      </c>
      <c r="J1413" s="22"/>
    </row>
    <row r="1414" spans="1:10" x14ac:dyDescent="0.3">
      <c r="A1414" s="350">
        <v>1412</v>
      </c>
      <c r="B1414" s="351">
        <v>100</v>
      </c>
      <c r="C1414" s="351">
        <v>100</v>
      </c>
      <c r="D1414" s="352">
        <v>0</v>
      </c>
      <c r="J1414" s="22"/>
    </row>
    <row r="1415" spans="1:10" x14ac:dyDescent="0.3">
      <c r="A1415" s="350">
        <v>1413</v>
      </c>
      <c r="B1415" s="351">
        <v>100</v>
      </c>
      <c r="C1415" s="351">
        <v>100</v>
      </c>
      <c r="D1415" s="352">
        <v>0</v>
      </c>
      <c r="J1415" s="22"/>
    </row>
    <row r="1416" spans="1:10" x14ac:dyDescent="0.3">
      <c r="A1416" s="350">
        <v>1414</v>
      </c>
      <c r="B1416" s="351">
        <v>100</v>
      </c>
      <c r="C1416" s="351">
        <v>100</v>
      </c>
      <c r="D1416" s="352">
        <v>0</v>
      </c>
      <c r="J1416" s="22"/>
    </row>
    <row r="1417" spans="1:10" x14ac:dyDescent="0.3">
      <c r="A1417" s="350">
        <v>1415</v>
      </c>
      <c r="B1417" s="351">
        <v>100</v>
      </c>
      <c r="C1417" s="351">
        <v>100</v>
      </c>
      <c r="D1417" s="352">
        <v>0</v>
      </c>
      <c r="J1417" s="22"/>
    </row>
    <row r="1418" spans="1:10" x14ac:dyDescent="0.3">
      <c r="A1418" s="350">
        <v>1416</v>
      </c>
      <c r="B1418" s="351">
        <v>100</v>
      </c>
      <c r="C1418" s="351">
        <v>100</v>
      </c>
      <c r="D1418" s="352">
        <v>0</v>
      </c>
      <c r="J1418" s="22"/>
    </row>
    <row r="1419" spans="1:10" x14ac:dyDescent="0.3">
      <c r="A1419" s="350">
        <v>1417</v>
      </c>
      <c r="B1419" s="351">
        <v>100</v>
      </c>
      <c r="C1419" s="351">
        <v>100</v>
      </c>
      <c r="D1419" s="352">
        <v>0</v>
      </c>
      <c r="J1419" s="22"/>
    </row>
    <row r="1420" spans="1:10" x14ac:dyDescent="0.3">
      <c r="A1420" s="350">
        <v>1418</v>
      </c>
      <c r="B1420" s="351">
        <v>100</v>
      </c>
      <c r="C1420" s="351">
        <v>100</v>
      </c>
      <c r="D1420" s="352">
        <v>0</v>
      </c>
      <c r="J1420" s="22"/>
    </row>
    <row r="1421" spans="1:10" x14ac:dyDescent="0.3">
      <c r="A1421" s="350">
        <v>1419</v>
      </c>
      <c r="B1421" s="351">
        <v>100</v>
      </c>
      <c r="C1421" s="351">
        <v>100</v>
      </c>
      <c r="D1421" s="352">
        <v>0</v>
      </c>
      <c r="J1421" s="22"/>
    </row>
    <row r="1422" spans="1:10" x14ac:dyDescent="0.3">
      <c r="A1422" s="350">
        <v>1420</v>
      </c>
      <c r="B1422" s="351">
        <v>100</v>
      </c>
      <c r="C1422" s="351">
        <v>100</v>
      </c>
      <c r="D1422" s="352">
        <v>0</v>
      </c>
      <c r="J1422" s="22"/>
    </row>
    <row r="1423" spans="1:10" x14ac:dyDescent="0.3">
      <c r="A1423" s="350">
        <v>1421</v>
      </c>
      <c r="B1423" s="351">
        <v>100</v>
      </c>
      <c r="C1423" s="351">
        <v>100</v>
      </c>
      <c r="D1423" s="352">
        <v>0</v>
      </c>
      <c r="J1423" s="22"/>
    </row>
    <row r="1424" spans="1:10" x14ac:dyDescent="0.3">
      <c r="A1424" s="350">
        <v>1422</v>
      </c>
      <c r="B1424" s="351">
        <v>100</v>
      </c>
      <c r="C1424" s="351">
        <v>100</v>
      </c>
      <c r="D1424" s="352">
        <v>0</v>
      </c>
      <c r="J1424" s="22"/>
    </row>
    <row r="1425" spans="1:10" x14ac:dyDescent="0.3">
      <c r="A1425" s="350">
        <v>1423</v>
      </c>
      <c r="B1425" s="351">
        <v>100</v>
      </c>
      <c r="C1425" s="351">
        <v>100</v>
      </c>
      <c r="D1425" s="352">
        <v>0</v>
      </c>
      <c r="J1425" s="22"/>
    </row>
    <row r="1426" spans="1:10" x14ac:dyDescent="0.3">
      <c r="A1426" s="350">
        <v>1424</v>
      </c>
      <c r="B1426" s="351">
        <v>100</v>
      </c>
      <c r="C1426" s="351">
        <v>100</v>
      </c>
      <c r="D1426" s="352">
        <v>0</v>
      </c>
      <c r="J1426" s="22"/>
    </row>
    <row r="1427" spans="1:10" x14ac:dyDescent="0.3">
      <c r="A1427" s="350">
        <v>1425</v>
      </c>
      <c r="B1427" s="351">
        <v>100</v>
      </c>
      <c r="C1427" s="351">
        <v>100</v>
      </c>
      <c r="D1427" s="352">
        <v>0</v>
      </c>
      <c r="J1427" s="22"/>
    </row>
    <row r="1428" spans="1:10" x14ac:dyDescent="0.3">
      <c r="A1428" s="350">
        <v>1426</v>
      </c>
      <c r="B1428" s="351">
        <v>100</v>
      </c>
      <c r="C1428" s="351">
        <v>100</v>
      </c>
      <c r="D1428" s="352">
        <v>0</v>
      </c>
      <c r="J1428" s="22"/>
    </row>
    <row r="1429" spans="1:10" x14ac:dyDescent="0.3">
      <c r="A1429" s="350">
        <v>1427</v>
      </c>
      <c r="B1429" s="351">
        <v>100</v>
      </c>
      <c r="C1429" s="351">
        <v>100</v>
      </c>
      <c r="D1429" s="352">
        <v>0</v>
      </c>
      <c r="J1429" s="22"/>
    </row>
    <row r="1430" spans="1:10" x14ac:dyDescent="0.3">
      <c r="A1430" s="350">
        <v>1428</v>
      </c>
      <c r="B1430" s="351">
        <v>100</v>
      </c>
      <c r="C1430" s="351">
        <v>100</v>
      </c>
      <c r="D1430" s="352">
        <v>0</v>
      </c>
      <c r="J1430" s="22"/>
    </row>
    <row r="1431" spans="1:10" x14ac:dyDescent="0.3">
      <c r="A1431" s="350">
        <v>1429</v>
      </c>
      <c r="B1431" s="351">
        <v>100</v>
      </c>
      <c r="C1431" s="351">
        <v>100</v>
      </c>
      <c r="D1431" s="352">
        <v>0</v>
      </c>
      <c r="J1431" s="22"/>
    </row>
    <row r="1432" spans="1:10" x14ac:dyDescent="0.3">
      <c r="A1432" s="350">
        <v>1430</v>
      </c>
      <c r="B1432" s="351">
        <v>100</v>
      </c>
      <c r="C1432" s="351">
        <v>100</v>
      </c>
      <c r="D1432" s="352">
        <v>0</v>
      </c>
      <c r="J1432" s="22"/>
    </row>
    <row r="1433" spans="1:10" x14ac:dyDescent="0.3">
      <c r="A1433" s="350">
        <v>1431</v>
      </c>
      <c r="B1433" s="351">
        <v>100</v>
      </c>
      <c r="C1433" s="351">
        <v>100</v>
      </c>
      <c r="D1433" s="352">
        <v>0</v>
      </c>
      <c r="J1433" s="22"/>
    </row>
    <row r="1434" spans="1:10" x14ac:dyDescent="0.3">
      <c r="A1434" s="350">
        <v>1432</v>
      </c>
      <c r="B1434" s="351">
        <v>100</v>
      </c>
      <c r="C1434" s="351">
        <v>100</v>
      </c>
      <c r="D1434" s="352">
        <v>0</v>
      </c>
      <c r="J1434" s="22"/>
    </row>
    <row r="1435" spans="1:10" x14ac:dyDescent="0.3">
      <c r="A1435" s="350">
        <v>1433</v>
      </c>
      <c r="B1435" s="351">
        <v>100</v>
      </c>
      <c r="C1435" s="351">
        <v>100</v>
      </c>
      <c r="D1435" s="352">
        <v>0</v>
      </c>
      <c r="J1435" s="22"/>
    </row>
    <row r="1436" spans="1:10" x14ac:dyDescent="0.3">
      <c r="A1436" s="350">
        <v>1434</v>
      </c>
      <c r="B1436" s="351">
        <v>100</v>
      </c>
      <c r="C1436" s="351">
        <v>100</v>
      </c>
      <c r="D1436" s="352">
        <v>0</v>
      </c>
      <c r="J1436" s="22"/>
    </row>
    <row r="1437" spans="1:10" x14ac:dyDescent="0.3">
      <c r="A1437" s="350">
        <v>1435</v>
      </c>
      <c r="B1437" s="351">
        <v>100</v>
      </c>
      <c r="C1437" s="351">
        <v>100</v>
      </c>
      <c r="D1437" s="352">
        <v>0</v>
      </c>
      <c r="J1437" s="22"/>
    </row>
    <row r="1438" spans="1:10" x14ac:dyDescent="0.3">
      <c r="A1438" s="350">
        <v>1436</v>
      </c>
      <c r="B1438" s="351">
        <v>100</v>
      </c>
      <c r="C1438" s="351">
        <v>100</v>
      </c>
      <c r="D1438" s="352">
        <v>0</v>
      </c>
      <c r="J1438" s="22"/>
    </row>
    <row r="1439" spans="1:10" x14ac:dyDescent="0.3">
      <c r="A1439" s="350">
        <v>1437</v>
      </c>
      <c r="B1439" s="351">
        <v>100</v>
      </c>
      <c r="C1439" s="351">
        <v>100</v>
      </c>
      <c r="D1439" s="352">
        <v>0</v>
      </c>
      <c r="J1439" s="22"/>
    </row>
    <row r="1440" spans="1:10" x14ac:dyDescent="0.3">
      <c r="A1440" s="350">
        <v>1438</v>
      </c>
      <c r="B1440" s="351">
        <v>100</v>
      </c>
      <c r="C1440" s="351">
        <v>100</v>
      </c>
      <c r="D1440" s="352">
        <v>0</v>
      </c>
      <c r="J1440" s="22"/>
    </row>
    <row r="1441" spans="1:10" x14ac:dyDescent="0.3">
      <c r="A1441" s="350">
        <v>1439</v>
      </c>
      <c r="B1441" s="351">
        <v>100</v>
      </c>
      <c r="C1441" s="351">
        <v>100</v>
      </c>
      <c r="D1441" s="352">
        <v>0</v>
      </c>
      <c r="J1441" s="22"/>
    </row>
    <row r="1442" spans="1:10" x14ac:dyDescent="0.3">
      <c r="A1442" s="350">
        <v>1440</v>
      </c>
      <c r="B1442" s="351">
        <v>100</v>
      </c>
      <c r="C1442" s="351">
        <v>100</v>
      </c>
      <c r="D1442" s="352">
        <v>0</v>
      </c>
      <c r="J1442" s="22"/>
    </row>
    <row r="1443" spans="1:10" x14ac:dyDescent="0.3">
      <c r="A1443" s="350">
        <v>1441</v>
      </c>
      <c r="B1443" s="351">
        <v>100</v>
      </c>
      <c r="C1443" s="351">
        <v>100</v>
      </c>
      <c r="D1443" s="352">
        <v>0</v>
      </c>
      <c r="J1443" s="22"/>
    </row>
    <row r="1444" spans="1:10" x14ac:dyDescent="0.3">
      <c r="A1444" s="350">
        <v>1442</v>
      </c>
      <c r="B1444" s="351">
        <v>100</v>
      </c>
      <c r="C1444" s="351">
        <v>100</v>
      </c>
      <c r="D1444" s="352">
        <v>0</v>
      </c>
      <c r="J1444" s="22"/>
    </row>
    <row r="1445" spans="1:10" x14ac:dyDescent="0.3">
      <c r="A1445" s="350">
        <v>1443</v>
      </c>
      <c r="B1445" s="351">
        <v>100</v>
      </c>
      <c r="C1445" s="351">
        <v>100</v>
      </c>
      <c r="D1445" s="352">
        <v>0</v>
      </c>
      <c r="J1445" s="22"/>
    </row>
    <row r="1446" spans="1:10" x14ac:dyDescent="0.3">
      <c r="A1446" s="350">
        <v>1444</v>
      </c>
      <c r="B1446" s="351">
        <v>100</v>
      </c>
      <c r="C1446" s="351">
        <v>100</v>
      </c>
      <c r="D1446" s="352">
        <v>0</v>
      </c>
      <c r="J1446" s="22"/>
    </row>
    <row r="1447" spans="1:10" x14ac:dyDescent="0.3">
      <c r="A1447" s="350">
        <v>1445</v>
      </c>
      <c r="B1447" s="351">
        <v>100</v>
      </c>
      <c r="C1447" s="351">
        <v>100</v>
      </c>
      <c r="D1447" s="352">
        <v>0</v>
      </c>
      <c r="J1447" s="22"/>
    </row>
    <row r="1448" spans="1:10" x14ac:dyDescent="0.3">
      <c r="A1448" s="350">
        <v>1446</v>
      </c>
      <c r="B1448" s="351">
        <v>100</v>
      </c>
      <c r="C1448" s="351">
        <v>100</v>
      </c>
      <c r="D1448" s="352">
        <v>0</v>
      </c>
      <c r="J1448" s="22"/>
    </row>
    <row r="1449" spans="1:10" x14ac:dyDescent="0.3">
      <c r="A1449" s="350">
        <v>1447</v>
      </c>
      <c r="B1449" s="351">
        <v>100</v>
      </c>
      <c r="C1449" s="351">
        <v>100</v>
      </c>
      <c r="D1449" s="352">
        <v>0</v>
      </c>
      <c r="J1449" s="22"/>
    </row>
    <row r="1450" spans="1:10" x14ac:dyDescent="0.3">
      <c r="A1450" s="350">
        <v>1448</v>
      </c>
      <c r="B1450" s="351">
        <v>100</v>
      </c>
      <c r="C1450" s="351">
        <v>100</v>
      </c>
      <c r="D1450" s="352">
        <v>0</v>
      </c>
      <c r="J1450" s="22"/>
    </row>
    <row r="1451" spans="1:10" x14ac:dyDescent="0.3">
      <c r="A1451" s="350">
        <v>1449</v>
      </c>
      <c r="B1451" s="351">
        <v>100</v>
      </c>
      <c r="C1451" s="351">
        <v>100</v>
      </c>
      <c r="D1451" s="352">
        <v>0</v>
      </c>
      <c r="J1451" s="22"/>
    </row>
    <row r="1452" spans="1:10" x14ac:dyDescent="0.3">
      <c r="A1452" s="350">
        <v>1450</v>
      </c>
      <c r="B1452" s="351">
        <v>100</v>
      </c>
      <c r="C1452" s="351">
        <v>100</v>
      </c>
      <c r="D1452" s="352">
        <v>0</v>
      </c>
      <c r="J1452" s="22"/>
    </row>
    <row r="1453" spans="1:10" x14ac:dyDescent="0.3">
      <c r="A1453" s="350">
        <v>1451</v>
      </c>
      <c r="B1453" s="351">
        <v>100</v>
      </c>
      <c r="C1453" s="351">
        <v>100</v>
      </c>
      <c r="D1453" s="352">
        <v>0</v>
      </c>
      <c r="J1453" s="22"/>
    </row>
    <row r="1454" spans="1:10" x14ac:dyDescent="0.3">
      <c r="A1454" s="350">
        <v>1452</v>
      </c>
      <c r="B1454" s="351">
        <v>100</v>
      </c>
      <c r="C1454" s="351">
        <v>100</v>
      </c>
      <c r="D1454" s="352">
        <v>0</v>
      </c>
      <c r="J1454" s="22"/>
    </row>
    <row r="1455" spans="1:10" x14ac:dyDescent="0.3">
      <c r="A1455" s="350">
        <v>1453</v>
      </c>
      <c r="B1455" s="351">
        <v>100</v>
      </c>
      <c r="C1455" s="351">
        <v>100</v>
      </c>
      <c r="D1455" s="352">
        <v>0</v>
      </c>
      <c r="J1455" s="22"/>
    </row>
    <row r="1456" spans="1:10" x14ac:dyDescent="0.3">
      <c r="A1456" s="350">
        <v>1454</v>
      </c>
      <c r="B1456" s="351">
        <v>100</v>
      </c>
      <c r="C1456" s="351">
        <v>100</v>
      </c>
      <c r="D1456" s="352">
        <v>0</v>
      </c>
      <c r="J1456" s="22"/>
    </row>
    <row r="1457" spans="1:10" x14ac:dyDescent="0.3">
      <c r="A1457" s="350">
        <v>1455</v>
      </c>
      <c r="B1457" s="351">
        <v>100</v>
      </c>
      <c r="C1457" s="351">
        <v>100</v>
      </c>
      <c r="D1457" s="352">
        <v>0</v>
      </c>
      <c r="J1457" s="22"/>
    </row>
    <row r="1458" spans="1:10" x14ac:dyDescent="0.3">
      <c r="A1458" s="350">
        <v>1456</v>
      </c>
      <c r="B1458" s="351">
        <v>100</v>
      </c>
      <c r="C1458" s="351">
        <v>100</v>
      </c>
      <c r="D1458" s="352">
        <v>0</v>
      </c>
      <c r="J1458" s="22"/>
    </row>
    <row r="1459" spans="1:10" x14ac:dyDescent="0.3">
      <c r="A1459" s="350">
        <v>1457</v>
      </c>
      <c r="B1459" s="351">
        <v>100</v>
      </c>
      <c r="C1459" s="351">
        <v>100</v>
      </c>
      <c r="D1459" s="352">
        <v>0</v>
      </c>
      <c r="J1459" s="22"/>
    </row>
    <row r="1460" spans="1:10" x14ac:dyDescent="0.3">
      <c r="A1460" s="350">
        <v>1458</v>
      </c>
      <c r="B1460" s="351">
        <v>100</v>
      </c>
      <c r="C1460" s="351">
        <v>100</v>
      </c>
      <c r="D1460" s="352">
        <v>0</v>
      </c>
      <c r="J1460" s="22"/>
    </row>
    <row r="1461" spans="1:10" x14ac:dyDescent="0.3">
      <c r="A1461" s="350">
        <v>1459</v>
      </c>
      <c r="B1461" s="351">
        <v>100</v>
      </c>
      <c r="C1461" s="351">
        <v>100</v>
      </c>
      <c r="D1461" s="352">
        <v>0</v>
      </c>
      <c r="J1461" s="22"/>
    </row>
    <row r="1462" spans="1:10" x14ac:dyDescent="0.3">
      <c r="A1462" s="350">
        <v>1460</v>
      </c>
      <c r="B1462" s="351">
        <v>100</v>
      </c>
      <c r="C1462" s="351">
        <v>100</v>
      </c>
      <c r="D1462" s="352">
        <v>0</v>
      </c>
      <c r="J1462" s="22"/>
    </row>
    <row r="1463" spans="1:10" x14ac:dyDescent="0.3">
      <c r="A1463" s="350">
        <v>1461</v>
      </c>
      <c r="B1463" s="351">
        <v>100</v>
      </c>
      <c r="C1463" s="351">
        <v>100</v>
      </c>
      <c r="D1463" s="352">
        <v>0</v>
      </c>
      <c r="J1463" s="22"/>
    </row>
    <row r="1464" spans="1:10" x14ac:dyDescent="0.3">
      <c r="A1464" s="350">
        <v>1462</v>
      </c>
      <c r="B1464" s="351">
        <v>100</v>
      </c>
      <c r="C1464" s="351">
        <v>100</v>
      </c>
      <c r="D1464" s="352">
        <v>0</v>
      </c>
      <c r="J1464" s="22"/>
    </row>
    <row r="1465" spans="1:10" x14ac:dyDescent="0.3">
      <c r="A1465" s="350">
        <v>1463</v>
      </c>
      <c r="B1465" s="351">
        <v>100</v>
      </c>
      <c r="C1465" s="351">
        <v>100</v>
      </c>
      <c r="D1465" s="352">
        <v>0</v>
      </c>
      <c r="J1465" s="22"/>
    </row>
    <row r="1466" spans="1:10" x14ac:dyDescent="0.3">
      <c r="A1466" s="350">
        <v>1464</v>
      </c>
      <c r="B1466" s="351">
        <v>100</v>
      </c>
      <c r="C1466" s="351">
        <v>100</v>
      </c>
      <c r="D1466" s="352">
        <v>0</v>
      </c>
      <c r="J1466" s="22"/>
    </row>
    <row r="1467" spans="1:10" x14ac:dyDescent="0.3">
      <c r="A1467" s="350">
        <v>1465</v>
      </c>
      <c r="B1467" s="351">
        <v>100</v>
      </c>
      <c r="C1467" s="351">
        <v>100</v>
      </c>
      <c r="D1467" s="352">
        <v>0</v>
      </c>
      <c r="J1467" s="22"/>
    </row>
    <row r="1468" spans="1:10" x14ac:dyDescent="0.3">
      <c r="A1468" s="350">
        <v>1466</v>
      </c>
      <c r="B1468" s="351">
        <v>100</v>
      </c>
      <c r="C1468" s="351">
        <v>100</v>
      </c>
      <c r="D1468" s="352">
        <v>0</v>
      </c>
      <c r="J1468" s="22"/>
    </row>
    <row r="1469" spans="1:10" x14ac:dyDescent="0.3">
      <c r="A1469" s="350">
        <v>1467</v>
      </c>
      <c r="B1469" s="351">
        <v>100</v>
      </c>
      <c r="C1469" s="351">
        <v>100</v>
      </c>
      <c r="D1469" s="352">
        <v>0</v>
      </c>
      <c r="J1469" s="22"/>
    </row>
    <row r="1470" spans="1:10" x14ac:dyDescent="0.3">
      <c r="A1470" s="350">
        <v>1468</v>
      </c>
      <c r="B1470" s="351">
        <v>100</v>
      </c>
      <c r="C1470" s="351">
        <v>100</v>
      </c>
      <c r="D1470" s="352">
        <v>0</v>
      </c>
      <c r="J1470" s="22"/>
    </row>
    <row r="1471" spans="1:10" x14ac:dyDescent="0.3">
      <c r="A1471" s="350">
        <v>1469</v>
      </c>
      <c r="B1471" s="351">
        <v>100</v>
      </c>
      <c r="C1471" s="351">
        <v>100</v>
      </c>
      <c r="D1471" s="352">
        <v>0</v>
      </c>
      <c r="J1471" s="22"/>
    </row>
    <row r="1472" spans="1:10" x14ac:dyDescent="0.3">
      <c r="A1472" s="350">
        <v>1470</v>
      </c>
      <c r="B1472" s="351">
        <v>100</v>
      </c>
      <c r="C1472" s="351">
        <v>100</v>
      </c>
      <c r="D1472" s="352">
        <v>0</v>
      </c>
      <c r="J1472" s="22"/>
    </row>
    <row r="1473" spans="1:10" x14ac:dyDescent="0.3">
      <c r="A1473" s="350">
        <v>1471</v>
      </c>
      <c r="B1473" s="351">
        <v>100</v>
      </c>
      <c r="C1473" s="351">
        <v>100</v>
      </c>
      <c r="D1473" s="352">
        <v>0</v>
      </c>
      <c r="J1473" s="22"/>
    </row>
    <row r="1474" spans="1:10" x14ac:dyDescent="0.3">
      <c r="A1474" s="350">
        <v>1472</v>
      </c>
      <c r="B1474" s="351">
        <v>100</v>
      </c>
      <c r="C1474" s="351">
        <v>100</v>
      </c>
      <c r="D1474" s="352">
        <v>0</v>
      </c>
      <c r="J1474" s="22"/>
    </row>
    <row r="1475" spans="1:10" x14ac:dyDescent="0.3">
      <c r="A1475" s="350">
        <v>1473</v>
      </c>
      <c r="B1475" s="351">
        <v>100</v>
      </c>
      <c r="C1475" s="351">
        <v>100</v>
      </c>
      <c r="D1475" s="352">
        <v>0</v>
      </c>
      <c r="J1475" s="22"/>
    </row>
    <row r="1476" spans="1:10" x14ac:dyDescent="0.3">
      <c r="A1476" s="350">
        <v>1474</v>
      </c>
      <c r="B1476" s="351">
        <v>100</v>
      </c>
      <c r="C1476" s="351">
        <v>100</v>
      </c>
      <c r="D1476" s="352">
        <v>0</v>
      </c>
      <c r="J1476" s="22"/>
    </row>
    <row r="1477" spans="1:10" x14ac:dyDescent="0.3">
      <c r="A1477" s="350">
        <v>1475</v>
      </c>
      <c r="B1477" s="351">
        <v>100</v>
      </c>
      <c r="C1477" s="351">
        <v>100</v>
      </c>
      <c r="D1477" s="352">
        <v>0</v>
      </c>
      <c r="J1477" s="22"/>
    </row>
    <row r="1478" spans="1:10" x14ac:dyDescent="0.3">
      <c r="A1478" s="350">
        <v>1476</v>
      </c>
      <c r="B1478" s="351">
        <v>100</v>
      </c>
      <c r="C1478" s="351">
        <v>100</v>
      </c>
      <c r="D1478" s="352">
        <v>0</v>
      </c>
      <c r="J1478" s="22"/>
    </row>
    <row r="1479" spans="1:10" x14ac:dyDescent="0.3">
      <c r="A1479" s="350">
        <v>1477</v>
      </c>
      <c r="B1479" s="351">
        <v>100</v>
      </c>
      <c r="C1479" s="351">
        <v>100</v>
      </c>
      <c r="D1479" s="352">
        <v>0</v>
      </c>
      <c r="J1479" s="22"/>
    </row>
    <row r="1480" spans="1:10" x14ac:dyDescent="0.3">
      <c r="A1480" s="350">
        <v>1478</v>
      </c>
      <c r="B1480" s="351">
        <v>100</v>
      </c>
      <c r="C1480" s="351">
        <v>100</v>
      </c>
      <c r="D1480" s="352">
        <v>0</v>
      </c>
      <c r="J1480" s="22"/>
    </row>
    <row r="1481" spans="1:10" x14ac:dyDescent="0.3">
      <c r="A1481" s="350">
        <v>1479</v>
      </c>
      <c r="B1481" s="351">
        <v>100</v>
      </c>
      <c r="C1481" s="351">
        <v>100</v>
      </c>
      <c r="D1481" s="352">
        <v>0</v>
      </c>
      <c r="J1481" s="22"/>
    </row>
    <row r="1482" spans="1:10" x14ac:dyDescent="0.3">
      <c r="A1482" s="350">
        <v>1480</v>
      </c>
      <c r="B1482" s="351">
        <v>100</v>
      </c>
      <c r="C1482" s="351">
        <v>100</v>
      </c>
      <c r="D1482" s="352">
        <v>0</v>
      </c>
      <c r="J1482" s="22"/>
    </row>
    <row r="1483" spans="1:10" x14ac:dyDescent="0.3">
      <c r="A1483" s="350">
        <v>1481</v>
      </c>
      <c r="B1483" s="351">
        <v>100</v>
      </c>
      <c r="C1483" s="351">
        <v>100</v>
      </c>
      <c r="D1483" s="352">
        <v>0</v>
      </c>
      <c r="J1483" s="22"/>
    </row>
    <row r="1484" spans="1:10" x14ac:dyDescent="0.3">
      <c r="A1484" s="350">
        <v>1482</v>
      </c>
      <c r="B1484" s="351">
        <v>100</v>
      </c>
      <c r="C1484" s="351">
        <v>100</v>
      </c>
      <c r="D1484" s="352">
        <v>0</v>
      </c>
      <c r="J1484" s="22"/>
    </row>
    <row r="1485" spans="1:10" x14ac:dyDescent="0.3">
      <c r="A1485" s="350">
        <v>1483</v>
      </c>
      <c r="B1485" s="351">
        <v>100</v>
      </c>
      <c r="C1485" s="351">
        <v>100</v>
      </c>
      <c r="D1485" s="352">
        <v>0</v>
      </c>
      <c r="J1485" s="22"/>
    </row>
    <row r="1486" spans="1:10" x14ac:dyDescent="0.3">
      <c r="A1486" s="350">
        <v>1484</v>
      </c>
      <c r="B1486" s="351">
        <v>100</v>
      </c>
      <c r="C1486" s="351">
        <v>100</v>
      </c>
      <c r="D1486" s="352">
        <v>0</v>
      </c>
      <c r="J1486" s="22"/>
    </row>
    <row r="1487" spans="1:10" x14ac:dyDescent="0.3">
      <c r="A1487" s="350">
        <v>1485</v>
      </c>
      <c r="B1487" s="351">
        <v>100</v>
      </c>
      <c r="C1487" s="351">
        <v>100</v>
      </c>
      <c r="D1487" s="352">
        <v>0</v>
      </c>
      <c r="J1487" s="22"/>
    </row>
    <row r="1488" spans="1:10" x14ac:dyDescent="0.3">
      <c r="A1488" s="350">
        <v>1486</v>
      </c>
      <c r="B1488" s="351">
        <v>100</v>
      </c>
      <c r="C1488" s="351">
        <v>100</v>
      </c>
      <c r="D1488" s="352">
        <v>0</v>
      </c>
      <c r="J1488" s="22"/>
    </row>
    <row r="1489" spans="1:10" x14ac:dyDescent="0.3">
      <c r="A1489" s="350">
        <v>1487</v>
      </c>
      <c r="B1489" s="351">
        <v>100</v>
      </c>
      <c r="C1489" s="351">
        <v>100</v>
      </c>
      <c r="D1489" s="352">
        <v>0</v>
      </c>
      <c r="J1489" s="22"/>
    </row>
    <row r="1490" spans="1:10" x14ac:dyDescent="0.3">
      <c r="A1490" s="350">
        <v>1488</v>
      </c>
      <c r="B1490" s="351">
        <v>100</v>
      </c>
      <c r="C1490" s="351">
        <v>100</v>
      </c>
      <c r="D1490" s="352">
        <v>0</v>
      </c>
      <c r="J1490" s="22"/>
    </row>
    <row r="1491" spans="1:10" x14ac:dyDescent="0.3">
      <c r="A1491" s="350">
        <v>1489</v>
      </c>
      <c r="B1491" s="351">
        <v>100</v>
      </c>
      <c r="C1491" s="351">
        <v>100</v>
      </c>
      <c r="D1491" s="352">
        <v>0</v>
      </c>
      <c r="J1491" s="22"/>
    </row>
    <row r="1492" spans="1:10" x14ac:dyDescent="0.3">
      <c r="A1492" s="350">
        <v>1490</v>
      </c>
      <c r="B1492" s="351">
        <v>100</v>
      </c>
      <c r="C1492" s="351">
        <v>100</v>
      </c>
      <c r="D1492" s="352">
        <v>0</v>
      </c>
      <c r="J1492" s="22"/>
    </row>
    <row r="1493" spans="1:10" x14ac:dyDescent="0.3">
      <c r="A1493" s="350">
        <v>1491</v>
      </c>
      <c r="B1493" s="351">
        <v>100</v>
      </c>
      <c r="C1493" s="351">
        <v>100</v>
      </c>
      <c r="D1493" s="352">
        <v>0</v>
      </c>
      <c r="J1493" s="22"/>
    </row>
    <row r="1494" spans="1:10" x14ac:dyDescent="0.3">
      <c r="A1494" s="350">
        <v>1492</v>
      </c>
      <c r="B1494" s="351">
        <v>100</v>
      </c>
      <c r="C1494" s="351">
        <v>100</v>
      </c>
      <c r="D1494" s="352">
        <v>0</v>
      </c>
      <c r="J1494" s="22"/>
    </row>
    <row r="1495" spans="1:10" x14ac:dyDescent="0.3">
      <c r="A1495" s="350">
        <v>1493</v>
      </c>
      <c r="B1495" s="351">
        <v>100</v>
      </c>
      <c r="C1495" s="351">
        <v>100</v>
      </c>
      <c r="D1495" s="352">
        <v>0</v>
      </c>
      <c r="J1495" s="22"/>
    </row>
    <row r="1496" spans="1:10" x14ac:dyDescent="0.3">
      <c r="A1496" s="350">
        <v>1494</v>
      </c>
      <c r="B1496" s="351">
        <v>100</v>
      </c>
      <c r="C1496" s="351">
        <v>100</v>
      </c>
      <c r="D1496" s="352">
        <v>0</v>
      </c>
      <c r="J1496" s="22"/>
    </row>
    <row r="1497" spans="1:10" x14ac:dyDescent="0.3">
      <c r="A1497" s="350">
        <v>1495</v>
      </c>
      <c r="B1497" s="351">
        <v>100</v>
      </c>
      <c r="C1497" s="351">
        <v>100</v>
      </c>
      <c r="D1497" s="352">
        <v>0</v>
      </c>
      <c r="J1497" s="22"/>
    </row>
    <row r="1498" spans="1:10" x14ac:dyDescent="0.3">
      <c r="A1498" s="350">
        <v>1496</v>
      </c>
      <c r="B1498" s="351">
        <v>100</v>
      </c>
      <c r="C1498" s="351">
        <v>100</v>
      </c>
      <c r="D1498" s="352">
        <v>0</v>
      </c>
      <c r="J1498" s="22"/>
    </row>
    <row r="1499" spans="1:10" x14ac:dyDescent="0.3">
      <c r="A1499" s="350">
        <v>1497</v>
      </c>
      <c r="B1499" s="351">
        <v>100</v>
      </c>
      <c r="C1499" s="351">
        <v>100</v>
      </c>
      <c r="D1499" s="352">
        <v>0</v>
      </c>
      <c r="J1499" s="22"/>
    </row>
    <row r="1500" spans="1:10" x14ac:dyDescent="0.3">
      <c r="A1500" s="350">
        <v>1498</v>
      </c>
      <c r="B1500" s="351">
        <v>100</v>
      </c>
      <c r="C1500" s="351">
        <v>100</v>
      </c>
      <c r="D1500" s="352">
        <v>0</v>
      </c>
      <c r="J1500" s="22"/>
    </row>
    <row r="1501" spans="1:10" x14ac:dyDescent="0.3">
      <c r="A1501" s="350">
        <v>1499</v>
      </c>
      <c r="B1501" s="351">
        <v>100</v>
      </c>
      <c r="C1501" s="351">
        <v>100</v>
      </c>
      <c r="D1501" s="352">
        <v>0</v>
      </c>
      <c r="J1501" s="22"/>
    </row>
    <row r="1502" spans="1:10" x14ac:dyDescent="0.3">
      <c r="A1502" s="350">
        <v>1500</v>
      </c>
      <c r="B1502" s="351">
        <v>100</v>
      </c>
      <c r="C1502" s="351">
        <v>100</v>
      </c>
      <c r="D1502" s="352">
        <v>0</v>
      </c>
      <c r="J1502" s="22"/>
    </row>
    <row r="1503" spans="1:10" x14ac:dyDescent="0.3">
      <c r="A1503" s="350">
        <v>1501</v>
      </c>
      <c r="B1503" s="351">
        <v>100</v>
      </c>
      <c r="C1503" s="351">
        <v>100</v>
      </c>
      <c r="D1503" s="352">
        <v>0</v>
      </c>
      <c r="J1503" s="22"/>
    </row>
    <row r="1504" spans="1:10" x14ac:dyDescent="0.3">
      <c r="A1504" s="350">
        <v>1502</v>
      </c>
      <c r="B1504" s="351">
        <v>100</v>
      </c>
      <c r="C1504" s="351">
        <v>100</v>
      </c>
      <c r="D1504" s="352">
        <v>0</v>
      </c>
      <c r="J1504" s="22"/>
    </row>
    <row r="1505" spans="1:10" x14ac:dyDescent="0.3">
      <c r="A1505" s="350">
        <v>1503</v>
      </c>
      <c r="B1505" s="351">
        <v>100</v>
      </c>
      <c r="C1505" s="351">
        <v>100</v>
      </c>
      <c r="D1505" s="352">
        <v>0</v>
      </c>
      <c r="J1505" s="22"/>
    </row>
    <row r="1506" spans="1:10" x14ac:dyDescent="0.3">
      <c r="A1506" s="350">
        <v>1504</v>
      </c>
      <c r="B1506" s="351">
        <v>100</v>
      </c>
      <c r="C1506" s="351">
        <v>100</v>
      </c>
      <c r="D1506" s="352">
        <v>0</v>
      </c>
      <c r="J1506" s="22"/>
    </row>
    <row r="1507" spans="1:10" x14ac:dyDescent="0.3">
      <c r="A1507" s="350">
        <v>1505</v>
      </c>
      <c r="B1507" s="351">
        <v>100</v>
      </c>
      <c r="C1507" s="351">
        <v>100</v>
      </c>
      <c r="D1507" s="352">
        <v>0</v>
      </c>
      <c r="J1507" s="22"/>
    </row>
    <row r="1508" spans="1:10" x14ac:dyDescent="0.3">
      <c r="A1508" s="350">
        <v>1506</v>
      </c>
      <c r="B1508" s="351">
        <v>100</v>
      </c>
      <c r="C1508" s="351">
        <v>100</v>
      </c>
      <c r="D1508" s="352">
        <v>0</v>
      </c>
      <c r="J1508" s="22"/>
    </row>
    <row r="1509" spans="1:10" x14ac:dyDescent="0.3">
      <c r="A1509" s="350">
        <v>1507</v>
      </c>
      <c r="B1509" s="351">
        <v>100</v>
      </c>
      <c r="C1509" s="351">
        <v>100</v>
      </c>
      <c r="D1509" s="352">
        <v>0</v>
      </c>
      <c r="J1509" s="22"/>
    </row>
    <row r="1510" spans="1:10" x14ac:dyDescent="0.3">
      <c r="A1510" s="350">
        <v>1508</v>
      </c>
      <c r="B1510" s="351">
        <v>100</v>
      </c>
      <c r="C1510" s="351">
        <v>100</v>
      </c>
      <c r="D1510" s="352">
        <v>0</v>
      </c>
      <c r="J1510" s="22"/>
    </row>
    <row r="1511" spans="1:10" x14ac:dyDescent="0.3">
      <c r="A1511" s="350">
        <v>1509</v>
      </c>
      <c r="B1511" s="351">
        <v>100</v>
      </c>
      <c r="C1511" s="351">
        <v>100</v>
      </c>
      <c r="D1511" s="352">
        <v>0</v>
      </c>
      <c r="J1511" s="22"/>
    </row>
    <row r="1512" spans="1:10" x14ac:dyDescent="0.3">
      <c r="A1512" s="350">
        <v>1510</v>
      </c>
      <c r="B1512" s="351">
        <v>100</v>
      </c>
      <c r="C1512" s="351">
        <v>100</v>
      </c>
      <c r="D1512" s="352">
        <v>0</v>
      </c>
      <c r="J1512" s="22"/>
    </row>
    <row r="1513" spans="1:10" x14ac:dyDescent="0.3">
      <c r="A1513" s="350">
        <v>1511</v>
      </c>
      <c r="B1513" s="351">
        <v>100</v>
      </c>
      <c r="C1513" s="351">
        <v>100</v>
      </c>
      <c r="D1513" s="352">
        <v>0</v>
      </c>
      <c r="J1513" s="22"/>
    </row>
    <row r="1514" spans="1:10" x14ac:dyDescent="0.3">
      <c r="A1514" s="350">
        <v>1512</v>
      </c>
      <c r="B1514" s="351">
        <v>100</v>
      </c>
      <c r="C1514" s="351">
        <v>100</v>
      </c>
      <c r="D1514" s="352">
        <v>0</v>
      </c>
      <c r="J1514" s="22"/>
    </row>
    <row r="1515" spans="1:10" x14ac:dyDescent="0.3">
      <c r="A1515" s="350">
        <v>1513</v>
      </c>
      <c r="B1515" s="351">
        <v>100</v>
      </c>
      <c r="C1515" s="351">
        <v>100</v>
      </c>
      <c r="D1515" s="352">
        <v>0</v>
      </c>
      <c r="J1515" s="22"/>
    </row>
    <row r="1516" spans="1:10" x14ac:dyDescent="0.3">
      <c r="A1516" s="350">
        <v>1514</v>
      </c>
      <c r="B1516" s="351">
        <v>100</v>
      </c>
      <c r="C1516" s="351">
        <v>100</v>
      </c>
      <c r="D1516" s="352">
        <v>0</v>
      </c>
      <c r="J1516" s="22"/>
    </row>
    <row r="1517" spans="1:10" x14ac:dyDescent="0.3">
      <c r="A1517" s="350">
        <v>1515</v>
      </c>
      <c r="B1517" s="351">
        <v>100</v>
      </c>
      <c r="C1517" s="351">
        <v>100</v>
      </c>
      <c r="D1517" s="352">
        <v>0</v>
      </c>
      <c r="J1517" s="22"/>
    </row>
    <row r="1518" spans="1:10" x14ac:dyDescent="0.3">
      <c r="A1518" s="350">
        <v>1516</v>
      </c>
      <c r="B1518" s="351">
        <v>100</v>
      </c>
      <c r="C1518" s="351">
        <v>100</v>
      </c>
      <c r="D1518" s="352">
        <v>0</v>
      </c>
      <c r="J1518" s="22"/>
    </row>
    <row r="1519" spans="1:10" x14ac:dyDescent="0.3">
      <c r="A1519" s="350">
        <v>1517</v>
      </c>
      <c r="B1519" s="351">
        <v>100</v>
      </c>
      <c r="C1519" s="351">
        <v>100</v>
      </c>
      <c r="D1519" s="352">
        <v>0</v>
      </c>
      <c r="J1519" s="22"/>
    </row>
    <row r="1520" spans="1:10" x14ac:dyDescent="0.3">
      <c r="A1520" s="350">
        <v>1518</v>
      </c>
      <c r="B1520" s="351">
        <v>100</v>
      </c>
      <c r="C1520" s="351">
        <v>100</v>
      </c>
      <c r="D1520" s="352">
        <v>0</v>
      </c>
      <c r="J1520" s="22"/>
    </row>
    <row r="1521" spans="1:10" x14ac:dyDescent="0.3">
      <c r="A1521" s="350">
        <v>1519</v>
      </c>
      <c r="B1521" s="351">
        <v>100</v>
      </c>
      <c r="C1521" s="351">
        <v>100</v>
      </c>
      <c r="D1521" s="352">
        <v>0</v>
      </c>
      <c r="J1521" s="22"/>
    </row>
    <row r="1522" spans="1:10" x14ac:dyDescent="0.3">
      <c r="A1522" s="350">
        <v>1520</v>
      </c>
      <c r="B1522" s="351">
        <v>100</v>
      </c>
      <c r="C1522" s="351">
        <v>100</v>
      </c>
      <c r="D1522" s="352">
        <v>0</v>
      </c>
      <c r="J1522" s="22"/>
    </row>
    <row r="1523" spans="1:10" x14ac:dyDescent="0.3">
      <c r="A1523" s="350">
        <v>1521</v>
      </c>
      <c r="B1523" s="351">
        <v>100</v>
      </c>
      <c r="C1523" s="351">
        <v>100</v>
      </c>
      <c r="D1523" s="352">
        <v>0</v>
      </c>
      <c r="J1523" s="22"/>
    </row>
    <row r="1524" spans="1:10" x14ac:dyDescent="0.3">
      <c r="A1524" s="350">
        <v>1522</v>
      </c>
      <c r="B1524" s="351">
        <v>100</v>
      </c>
      <c r="C1524" s="351">
        <v>100</v>
      </c>
      <c r="D1524" s="352">
        <v>0</v>
      </c>
      <c r="J1524" s="22"/>
    </row>
    <row r="1525" spans="1:10" x14ac:dyDescent="0.3">
      <c r="A1525" s="350">
        <v>1523</v>
      </c>
      <c r="B1525" s="351">
        <v>100</v>
      </c>
      <c r="C1525" s="351">
        <v>100</v>
      </c>
      <c r="D1525" s="352">
        <v>0</v>
      </c>
      <c r="J1525" s="22"/>
    </row>
    <row r="1526" spans="1:10" x14ac:dyDescent="0.3">
      <c r="A1526" s="350">
        <v>1524</v>
      </c>
      <c r="B1526" s="351">
        <v>100</v>
      </c>
      <c r="C1526" s="351">
        <v>100</v>
      </c>
      <c r="D1526" s="352">
        <v>0</v>
      </c>
      <c r="J1526" s="22"/>
    </row>
    <row r="1527" spans="1:10" x14ac:dyDescent="0.3">
      <c r="A1527" s="350">
        <v>1525</v>
      </c>
      <c r="B1527" s="351">
        <v>100</v>
      </c>
      <c r="C1527" s="351">
        <v>100</v>
      </c>
      <c r="D1527" s="352">
        <v>0</v>
      </c>
      <c r="J1527" s="22"/>
    </row>
    <row r="1528" spans="1:10" x14ac:dyDescent="0.3">
      <c r="A1528" s="350">
        <v>1526</v>
      </c>
      <c r="B1528" s="351">
        <v>100</v>
      </c>
      <c r="C1528" s="351">
        <v>100</v>
      </c>
      <c r="D1528" s="352">
        <v>0</v>
      </c>
      <c r="J1528" s="22"/>
    </row>
    <row r="1529" spans="1:10" x14ac:dyDescent="0.3">
      <c r="A1529" s="350">
        <v>1527</v>
      </c>
      <c r="B1529" s="351">
        <v>100</v>
      </c>
      <c r="C1529" s="351">
        <v>100</v>
      </c>
      <c r="D1529" s="352">
        <v>0</v>
      </c>
      <c r="J1529" s="22"/>
    </row>
    <row r="1530" spans="1:10" x14ac:dyDescent="0.3">
      <c r="A1530" s="350">
        <v>1528</v>
      </c>
      <c r="B1530" s="351">
        <v>100</v>
      </c>
      <c r="C1530" s="351">
        <v>100</v>
      </c>
      <c r="D1530" s="352">
        <v>0</v>
      </c>
      <c r="J1530" s="22"/>
    </row>
    <row r="1531" spans="1:10" x14ac:dyDescent="0.3">
      <c r="A1531" s="350">
        <v>1529</v>
      </c>
      <c r="B1531" s="351">
        <v>100</v>
      </c>
      <c r="C1531" s="351">
        <v>100</v>
      </c>
      <c r="D1531" s="352">
        <v>0</v>
      </c>
      <c r="J1531" s="22"/>
    </row>
    <row r="1532" spans="1:10" x14ac:dyDescent="0.3">
      <c r="A1532" s="350">
        <v>1530</v>
      </c>
      <c r="B1532" s="351">
        <v>100</v>
      </c>
      <c r="C1532" s="351">
        <v>100</v>
      </c>
      <c r="D1532" s="352">
        <v>0</v>
      </c>
      <c r="J1532" s="22"/>
    </row>
    <row r="1533" spans="1:10" x14ac:dyDescent="0.3">
      <c r="A1533" s="350">
        <v>1531</v>
      </c>
      <c r="B1533" s="351">
        <v>100</v>
      </c>
      <c r="C1533" s="351">
        <v>100</v>
      </c>
      <c r="D1533" s="352">
        <v>0</v>
      </c>
      <c r="J1533" s="22"/>
    </row>
    <row r="1534" spans="1:10" x14ac:dyDescent="0.3">
      <c r="A1534" s="350">
        <v>1532</v>
      </c>
      <c r="B1534" s="351">
        <v>100</v>
      </c>
      <c r="C1534" s="351">
        <v>100</v>
      </c>
      <c r="D1534" s="352">
        <v>0</v>
      </c>
      <c r="J1534" s="22"/>
    </row>
    <row r="1535" spans="1:10" x14ac:dyDescent="0.3">
      <c r="A1535" s="350">
        <v>1533</v>
      </c>
      <c r="B1535" s="351">
        <v>100</v>
      </c>
      <c r="C1535" s="351">
        <v>100</v>
      </c>
      <c r="D1535" s="352">
        <v>0</v>
      </c>
      <c r="J1535" s="22"/>
    </row>
    <row r="1536" spans="1:10" x14ac:dyDescent="0.3">
      <c r="A1536" s="350">
        <v>1534</v>
      </c>
      <c r="B1536" s="351">
        <v>100</v>
      </c>
      <c r="C1536" s="351">
        <v>100</v>
      </c>
      <c r="D1536" s="352">
        <v>0</v>
      </c>
      <c r="J1536" s="22"/>
    </row>
    <row r="1537" spans="1:10" x14ac:dyDescent="0.3">
      <c r="A1537" s="350">
        <v>1535</v>
      </c>
      <c r="B1537" s="351">
        <v>100</v>
      </c>
      <c r="C1537" s="351">
        <v>100</v>
      </c>
      <c r="D1537" s="352">
        <v>0</v>
      </c>
      <c r="J1537" s="22"/>
    </row>
    <row r="1538" spans="1:10" x14ac:dyDescent="0.3">
      <c r="A1538" s="350">
        <v>1536</v>
      </c>
      <c r="B1538" s="351">
        <v>100</v>
      </c>
      <c r="C1538" s="351">
        <v>100</v>
      </c>
      <c r="D1538" s="352">
        <v>0</v>
      </c>
      <c r="J1538" s="22"/>
    </row>
    <row r="1539" spans="1:10" x14ac:dyDescent="0.3">
      <c r="A1539" s="350">
        <v>1537</v>
      </c>
      <c r="B1539" s="351">
        <v>100</v>
      </c>
      <c r="C1539" s="351">
        <v>100</v>
      </c>
      <c r="D1539" s="352">
        <v>0</v>
      </c>
      <c r="J1539" s="22"/>
    </row>
    <row r="1540" spans="1:10" x14ac:dyDescent="0.3">
      <c r="A1540" s="350">
        <v>1538</v>
      </c>
      <c r="B1540" s="351">
        <v>100</v>
      </c>
      <c r="C1540" s="351">
        <v>100</v>
      </c>
      <c r="D1540" s="352">
        <v>0</v>
      </c>
      <c r="J1540" s="22"/>
    </row>
    <row r="1541" spans="1:10" x14ac:dyDescent="0.3">
      <c r="A1541" s="350">
        <v>1539</v>
      </c>
      <c r="B1541" s="351">
        <v>100</v>
      </c>
      <c r="C1541" s="351">
        <v>100</v>
      </c>
      <c r="D1541" s="352">
        <v>0</v>
      </c>
      <c r="J1541" s="22"/>
    </row>
    <row r="1542" spans="1:10" x14ac:dyDescent="0.3">
      <c r="A1542" s="350">
        <v>1540</v>
      </c>
      <c r="B1542" s="351">
        <v>100</v>
      </c>
      <c r="C1542" s="351">
        <v>100</v>
      </c>
      <c r="D1542" s="352">
        <v>0</v>
      </c>
      <c r="J1542" s="22"/>
    </row>
    <row r="1543" spans="1:10" x14ac:dyDescent="0.3">
      <c r="A1543" s="350">
        <v>1541</v>
      </c>
      <c r="B1543" s="351">
        <v>100</v>
      </c>
      <c r="C1543" s="351">
        <v>100</v>
      </c>
      <c r="D1543" s="352">
        <v>0</v>
      </c>
      <c r="J1543" s="22"/>
    </row>
    <row r="1544" spans="1:10" x14ac:dyDescent="0.3">
      <c r="A1544" s="350">
        <v>1542</v>
      </c>
      <c r="B1544" s="351">
        <v>100</v>
      </c>
      <c r="C1544" s="351">
        <v>100</v>
      </c>
      <c r="D1544" s="352">
        <v>0</v>
      </c>
      <c r="J1544" s="22"/>
    </row>
    <row r="1545" spans="1:10" x14ac:dyDescent="0.3">
      <c r="A1545" s="350">
        <v>1543</v>
      </c>
      <c r="B1545" s="351">
        <v>100</v>
      </c>
      <c r="C1545" s="351">
        <v>100</v>
      </c>
      <c r="D1545" s="352">
        <v>0</v>
      </c>
      <c r="J1545" s="22"/>
    </row>
    <row r="1546" spans="1:10" x14ac:dyDescent="0.3">
      <c r="A1546" s="350">
        <v>1544</v>
      </c>
      <c r="B1546" s="351">
        <v>100</v>
      </c>
      <c r="C1546" s="351">
        <v>100</v>
      </c>
      <c r="D1546" s="352">
        <v>0</v>
      </c>
      <c r="J1546" s="22"/>
    </row>
    <row r="1547" spans="1:10" x14ac:dyDescent="0.3">
      <c r="A1547" s="350">
        <v>1545</v>
      </c>
      <c r="B1547" s="351">
        <v>100</v>
      </c>
      <c r="C1547" s="351">
        <v>100</v>
      </c>
      <c r="D1547" s="352">
        <v>0</v>
      </c>
      <c r="J1547" s="22"/>
    </row>
    <row r="1548" spans="1:10" x14ac:dyDescent="0.3">
      <c r="A1548" s="350">
        <v>1546</v>
      </c>
      <c r="B1548" s="351">
        <v>100</v>
      </c>
      <c r="C1548" s="351">
        <v>100</v>
      </c>
      <c r="D1548" s="352">
        <v>0</v>
      </c>
      <c r="J1548" s="22"/>
    </row>
    <row r="1549" spans="1:10" x14ac:dyDescent="0.3">
      <c r="A1549" s="350">
        <v>1547</v>
      </c>
      <c r="B1549" s="351">
        <v>100</v>
      </c>
      <c r="C1549" s="351">
        <v>100</v>
      </c>
      <c r="D1549" s="352">
        <v>0</v>
      </c>
      <c r="J1549" s="22"/>
    </row>
    <row r="1550" spans="1:10" x14ac:dyDescent="0.3">
      <c r="A1550" s="350">
        <v>1548</v>
      </c>
      <c r="B1550" s="351">
        <v>100</v>
      </c>
      <c r="C1550" s="351">
        <v>100</v>
      </c>
      <c r="D1550" s="352">
        <v>0</v>
      </c>
      <c r="J1550" s="22"/>
    </row>
    <row r="1551" spans="1:10" x14ac:dyDescent="0.3">
      <c r="A1551" s="350">
        <v>1549</v>
      </c>
      <c r="B1551" s="351">
        <v>100</v>
      </c>
      <c r="C1551" s="351">
        <v>100</v>
      </c>
      <c r="D1551" s="352">
        <v>0</v>
      </c>
      <c r="J1551" s="22"/>
    </row>
    <row r="1552" spans="1:10" x14ac:dyDescent="0.3">
      <c r="A1552" s="350">
        <v>1550</v>
      </c>
      <c r="B1552" s="351">
        <v>100</v>
      </c>
      <c r="C1552" s="351">
        <v>100</v>
      </c>
      <c r="D1552" s="352">
        <v>0</v>
      </c>
      <c r="J1552" s="22"/>
    </row>
    <row r="1553" spans="1:10" x14ac:dyDescent="0.3">
      <c r="A1553" s="350">
        <v>1551</v>
      </c>
      <c r="B1553" s="351">
        <v>100</v>
      </c>
      <c r="C1553" s="351">
        <v>100</v>
      </c>
      <c r="D1553" s="352">
        <v>0</v>
      </c>
      <c r="J1553" s="22"/>
    </row>
    <row r="1554" spans="1:10" x14ac:dyDescent="0.3">
      <c r="A1554" s="350">
        <v>1552</v>
      </c>
      <c r="B1554" s="351">
        <v>100</v>
      </c>
      <c r="C1554" s="351">
        <v>100</v>
      </c>
      <c r="D1554" s="352">
        <v>0</v>
      </c>
      <c r="J1554" s="22"/>
    </row>
    <row r="1555" spans="1:10" x14ac:dyDescent="0.3">
      <c r="A1555" s="350">
        <v>1553</v>
      </c>
      <c r="B1555" s="351">
        <v>100</v>
      </c>
      <c r="C1555" s="351">
        <v>100</v>
      </c>
      <c r="D1555" s="352">
        <v>0</v>
      </c>
      <c r="J1555" s="22"/>
    </row>
    <row r="1556" spans="1:10" x14ac:dyDescent="0.3">
      <c r="A1556" s="350">
        <v>1554</v>
      </c>
      <c r="B1556" s="351">
        <v>100</v>
      </c>
      <c r="C1556" s="351">
        <v>100</v>
      </c>
      <c r="D1556" s="352">
        <v>0</v>
      </c>
      <c r="J1556" s="22"/>
    </row>
    <row r="1557" spans="1:10" x14ac:dyDescent="0.3">
      <c r="A1557" s="350">
        <v>1555</v>
      </c>
      <c r="B1557" s="351">
        <v>100</v>
      </c>
      <c r="C1557" s="351">
        <v>100</v>
      </c>
      <c r="D1557" s="352">
        <v>0</v>
      </c>
      <c r="J1557" s="22"/>
    </row>
    <row r="1558" spans="1:10" x14ac:dyDescent="0.3">
      <c r="A1558" s="350">
        <v>1556</v>
      </c>
      <c r="B1558" s="351">
        <v>100</v>
      </c>
      <c r="C1558" s="351">
        <v>100</v>
      </c>
      <c r="D1558" s="352">
        <v>0</v>
      </c>
      <c r="J1558" s="22"/>
    </row>
    <row r="1559" spans="1:10" x14ac:dyDescent="0.3">
      <c r="A1559" s="350">
        <v>1557</v>
      </c>
      <c r="B1559" s="351">
        <v>100</v>
      </c>
      <c r="C1559" s="351">
        <v>100</v>
      </c>
      <c r="D1559" s="352">
        <v>0</v>
      </c>
      <c r="J1559" s="22"/>
    </row>
    <row r="1560" spans="1:10" x14ac:dyDescent="0.3">
      <c r="A1560" s="350">
        <v>1558</v>
      </c>
      <c r="B1560" s="351">
        <v>100</v>
      </c>
      <c r="C1560" s="351">
        <v>100</v>
      </c>
      <c r="D1560" s="352">
        <v>0</v>
      </c>
      <c r="J1560" s="22"/>
    </row>
    <row r="1561" spans="1:10" x14ac:dyDescent="0.3">
      <c r="A1561" s="350">
        <v>1559</v>
      </c>
      <c r="B1561" s="351">
        <v>100</v>
      </c>
      <c r="C1561" s="351">
        <v>100</v>
      </c>
      <c r="D1561" s="352">
        <v>0</v>
      </c>
      <c r="J1561" s="22"/>
    </row>
    <row r="1562" spans="1:10" x14ac:dyDescent="0.3">
      <c r="A1562" s="350">
        <v>1560</v>
      </c>
      <c r="B1562" s="351">
        <v>100</v>
      </c>
      <c r="C1562" s="351">
        <v>100</v>
      </c>
      <c r="D1562" s="352">
        <v>0</v>
      </c>
      <c r="J1562" s="22"/>
    </row>
    <row r="1563" spans="1:10" x14ac:dyDescent="0.3">
      <c r="A1563" s="350">
        <v>1561</v>
      </c>
      <c r="B1563" s="351">
        <v>100</v>
      </c>
      <c r="C1563" s="351">
        <v>100</v>
      </c>
      <c r="D1563" s="352">
        <v>0</v>
      </c>
      <c r="J1563" s="22"/>
    </row>
    <row r="1564" spans="1:10" x14ac:dyDescent="0.3">
      <c r="A1564" s="350">
        <v>1562</v>
      </c>
      <c r="B1564" s="351">
        <v>100</v>
      </c>
      <c r="C1564" s="351">
        <v>100</v>
      </c>
      <c r="D1564" s="352">
        <v>0</v>
      </c>
      <c r="J1564" s="22"/>
    </row>
    <row r="1565" spans="1:10" x14ac:dyDescent="0.3">
      <c r="A1565" s="350">
        <v>1563</v>
      </c>
      <c r="B1565" s="351">
        <v>100</v>
      </c>
      <c r="C1565" s="351">
        <v>100</v>
      </c>
      <c r="D1565" s="352">
        <v>0</v>
      </c>
      <c r="J1565" s="22"/>
    </row>
    <row r="1566" spans="1:10" x14ac:dyDescent="0.3">
      <c r="A1566" s="350">
        <v>1564</v>
      </c>
      <c r="B1566" s="351">
        <v>100</v>
      </c>
      <c r="C1566" s="351">
        <v>100</v>
      </c>
      <c r="D1566" s="352">
        <v>0</v>
      </c>
      <c r="J1566" s="22"/>
    </row>
    <row r="1567" spans="1:10" x14ac:dyDescent="0.3">
      <c r="A1567" s="350">
        <v>1565</v>
      </c>
      <c r="B1567" s="351">
        <v>100</v>
      </c>
      <c r="C1567" s="351">
        <v>100</v>
      </c>
      <c r="D1567" s="352">
        <v>0</v>
      </c>
      <c r="J1567" s="22"/>
    </row>
    <row r="1568" spans="1:10" x14ac:dyDescent="0.3">
      <c r="A1568" s="350">
        <v>1566</v>
      </c>
      <c r="B1568" s="351">
        <v>100</v>
      </c>
      <c r="C1568" s="351">
        <v>100</v>
      </c>
      <c r="D1568" s="352">
        <v>0</v>
      </c>
      <c r="J1568" s="22"/>
    </row>
    <row r="1569" spans="1:10" x14ac:dyDescent="0.3">
      <c r="A1569" s="350">
        <v>1567</v>
      </c>
      <c r="B1569" s="351">
        <v>100</v>
      </c>
      <c r="C1569" s="351">
        <v>100</v>
      </c>
      <c r="D1569" s="352">
        <v>0</v>
      </c>
      <c r="J1569" s="22"/>
    </row>
    <row r="1570" spans="1:10" x14ac:dyDescent="0.3">
      <c r="A1570" s="350">
        <v>1568</v>
      </c>
      <c r="B1570" s="351">
        <v>100</v>
      </c>
      <c r="C1570" s="351">
        <v>100</v>
      </c>
      <c r="D1570" s="352">
        <v>0</v>
      </c>
      <c r="J1570" s="22"/>
    </row>
    <row r="1571" spans="1:10" x14ac:dyDescent="0.3">
      <c r="A1571" s="350">
        <v>1569</v>
      </c>
      <c r="B1571" s="351">
        <v>100</v>
      </c>
      <c r="C1571" s="351">
        <v>100</v>
      </c>
      <c r="D1571" s="352">
        <v>0</v>
      </c>
      <c r="J1571" s="22"/>
    </row>
    <row r="1572" spans="1:10" x14ac:dyDescent="0.3">
      <c r="A1572" s="350">
        <v>1570</v>
      </c>
      <c r="B1572" s="351">
        <v>100</v>
      </c>
      <c r="C1572" s="351">
        <v>100</v>
      </c>
      <c r="D1572" s="352">
        <v>0</v>
      </c>
      <c r="J1572" s="22"/>
    </row>
    <row r="1573" spans="1:10" x14ac:dyDescent="0.3">
      <c r="A1573" s="350">
        <v>1571</v>
      </c>
      <c r="B1573" s="351">
        <v>100</v>
      </c>
      <c r="C1573" s="351">
        <v>100</v>
      </c>
      <c r="D1573" s="352">
        <v>0</v>
      </c>
      <c r="J1573" s="22"/>
    </row>
    <row r="1574" spans="1:10" x14ac:dyDescent="0.3">
      <c r="A1574" s="350">
        <v>1572</v>
      </c>
      <c r="B1574" s="351">
        <v>100</v>
      </c>
      <c r="C1574" s="351">
        <v>100</v>
      </c>
      <c r="D1574" s="352">
        <v>0</v>
      </c>
      <c r="J1574" s="22"/>
    </row>
    <row r="1575" spans="1:10" x14ac:dyDescent="0.3">
      <c r="A1575" s="350">
        <v>1573</v>
      </c>
      <c r="B1575" s="351">
        <v>100</v>
      </c>
      <c r="C1575" s="351">
        <v>100</v>
      </c>
      <c r="D1575" s="352">
        <v>0</v>
      </c>
      <c r="J1575" s="22"/>
    </row>
    <row r="1576" spans="1:10" x14ac:dyDescent="0.3">
      <c r="A1576" s="350">
        <v>1574</v>
      </c>
      <c r="B1576" s="351">
        <v>100</v>
      </c>
      <c r="C1576" s="351">
        <v>100</v>
      </c>
      <c r="D1576" s="352">
        <v>0</v>
      </c>
      <c r="J1576" s="22"/>
    </row>
    <row r="1577" spans="1:10" x14ac:dyDescent="0.3">
      <c r="A1577" s="350">
        <v>1575</v>
      </c>
      <c r="B1577" s="351">
        <v>100</v>
      </c>
      <c r="C1577" s="351">
        <v>100</v>
      </c>
      <c r="D1577" s="352">
        <v>0</v>
      </c>
      <c r="J1577" s="22"/>
    </row>
    <row r="1578" spans="1:10" x14ac:dyDescent="0.3">
      <c r="A1578" s="350">
        <v>1576</v>
      </c>
      <c r="B1578" s="351">
        <v>100</v>
      </c>
      <c r="C1578" s="351">
        <v>100</v>
      </c>
      <c r="D1578" s="352">
        <v>0</v>
      </c>
      <c r="J1578" s="22"/>
    </row>
    <row r="1579" spans="1:10" x14ac:dyDescent="0.3">
      <c r="A1579" s="350">
        <v>1577</v>
      </c>
      <c r="B1579" s="351">
        <v>100</v>
      </c>
      <c r="C1579" s="351">
        <v>100</v>
      </c>
      <c r="D1579" s="352">
        <v>0</v>
      </c>
      <c r="J1579" s="22"/>
    </row>
    <row r="1580" spans="1:10" x14ac:dyDescent="0.3">
      <c r="A1580" s="350">
        <v>1578</v>
      </c>
      <c r="B1580" s="351">
        <v>100</v>
      </c>
      <c r="C1580" s="351">
        <v>100</v>
      </c>
      <c r="D1580" s="352">
        <v>0</v>
      </c>
      <c r="J1580" s="22"/>
    </row>
    <row r="1581" spans="1:10" x14ac:dyDescent="0.3">
      <c r="A1581" s="350">
        <v>1579</v>
      </c>
      <c r="B1581" s="351">
        <v>100</v>
      </c>
      <c r="C1581" s="351">
        <v>100</v>
      </c>
      <c r="D1581" s="352">
        <v>0</v>
      </c>
      <c r="J1581" s="22"/>
    </row>
    <row r="1582" spans="1:10" x14ac:dyDescent="0.3">
      <c r="A1582" s="350">
        <v>1580</v>
      </c>
      <c r="B1582" s="351">
        <v>100</v>
      </c>
      <c r="C1582" s="351">
        <v>100</v>
      </c>
      <c r="D1582" s="352">
        <v>0</v>
      </c>
      <c r="J1582" s="22"/>
    </row>
    <row r="1583" spans="1:10" x14ac:dyDescent="0.3">
      <c r="A1583" s="350">
        <v>1581</v>
      </c>
      <c r="B1583" s="351">
        <v>100</v>
      </c>
      <c r="C1583" s="351">
        <v>100</v>
      </c>
      <c r="D1583" s="352">
        <v>0</v>
      </c>
      <c r="J1583" s="22"/>
    </row>
    <row r="1584" spans="1:10" x14ac:dyDescent="0.3">
      <c r="A1584" s="350">
        <v>1582</v>
      </c>
      <c r="B1584" s="351">
        <v>100</v>
      </c>
      <c r="C1584" s="351">
        <v>100</v>
      </c>
      <c r="D1584" s="352">
        <v>0</v>
      </c>
      <c r="J1584" s="22"/>
    </row>
    <row r="1585" spans="1:10" x14ac:dyDescent="0.3">
      <c r="A1585" s="350">
        <v>1583</v>
      </c>
      <c r="B1585" s="351">
        <v>100</v>
      </c>
      <c r="C1585" s="351">
        <v>100</v>
      </c>
      <c r="D1585" s="352">
        <v>0</v>
      </c>
      <c r="J1585" s="22"/>
    </row>
    <row r="1586" spans="1:10" x14ac:dyDescent="0.3">
      <c r="A1586" s="350">
        <v>1584</v>
      </c>
      <c r="B1586" s="351">
        <v>100</v>
      </c>
      <c r="C1586" s="351">
        <v>100</v>
      </c>
      <c r="D1586" s="352">
        <v>0</v>
      </c>
      <c r="J1586" s="22"/>
    </row>
    <row r="1587" spans="1:10" x14ac:dyDescent="0.3">
      <c r="A1587" s="350">
        <v>1585</v>
      </c>
      <c r="B1587" s="351">
        <v>100</v>
      </c>
      <c r="C1587" s="351">
        <v>100</v>
      </c>
      <c r="D1587" s="352">
        <v>0</v>
      </c>
      <c r="J1587" s="22"/>
    </row>
    <row r="1588" spans="1:10" x14ac:dyDescent="0.3">
      <c r="A1588" s="350">
        <v>1586</v>
      </c>
      <c r="B1588" s="351">
        <v>100</v>
      </c>
      <c r="C1588" s="351">
        <v>100</v>
      </c>
      <c r="D1588" s="352">
        <v>0</v>
      </c>
      <c r="J1588" s="22"/>
    </row>
    <row r="1589" spans="1:10" x14ac:dyDescent="0.3">
      <c r="A1589" s="350">
        <v>1587</v>
      </c>
      <c r="B1589" s="351">
        <v>100</v>
      </c>
      <c r="C1589" s="351">
        <v>100</v>
      </c>
      <c r="D1589" s="352">
        <v>0</v>
      </c>
      <c r="J1589" s="22"/>
    </row>
    <row r="1590" spans="1:10" x14ac:dyDescent="0.3">
      <c r="A1590" s="350">
        <v>1588</v>
      </c>
      <c r="B1590" s="351">
        <v>100</v>
      </c>
      <c r="C1590" s="351">
        <v>100</v>
      </c>
      <c r="D1590" s="352">
        <v>0</v>
      </c>
      <c r="J1590" s="22"/>
    </row>
    <row r="1591" spans="1:10" x14ac:dyDescent="0.3">
      <c r="A1591" s="350">
        <v>1589</v>
      </c>
      <c r="B1591" s="351">
        <v>100</v>
      </c>
      <c r="C1591" s="351">
        <v>100</v>
      </c>
      <c r="D1591" s="352">
        <v>0</v>
      </c>
      <c r="J1591" s="22"/>
    </row>
    <row r="1592" spans="1:10" x14ac:dyDescent="0.3">
      <c r="A1592" s="350">
        <v>1590</v>
      </c>
      <c r="B1592" s="351">
        <v>100</v>
      </c>
      <c r="C1592" s="351">
        <v>100</v>
      </c>
      <c r="D1592" s="352">
        <v>0</v>
      </c>
      <c r="J1592" s="22"/>
    </row>
    <row r="1593" spans="1:10" x14ac:dyDescent="0.3">
      <c r="A1593" s="350">
        <v>1591</v>
      </c>
      <c r="B1593" s="351">
        <v>100</v>
      </c>
      <c r="C1593" s="351">
        <v>100</v>
      </c>
      <c r="D1593" s="352">
        <v>0</v>
      </c>
      <c r="J1593" s="22"/>
    </row>
    <row r="1594" spans="1:10" x14ac:dyDescent="0.3">
      <c r="A1594" s="350">
        <v>1592</v>
      </c>
      <c r="B1594" s="351">
        <v>100</v>
      </c>
      <c r="C1594" s="351">
        <v>100</v>
      </c>
      <c r="D1594" s="352">
        <v>0</v>
      </c>
      <c r="J1594" s="22"/>
    </row>
    <row r="1595" spans="1:10" x14ac:dyDescent="0.3">
      <c r="A1595" s="350">
        <v>1593</v>
      </c>
      <c r="B1595" s="351">
        <v>100</v>
      </c>
      <c r="C1595" s="351">
        <v>100</v>
      </c>
      <c r="D1595" s="352">
        <v>0</v>
      </c>
      <c r="J1595" s="22"/>
    </row>
    <row r="1596" spans="1:10" x14ac:dyDescent="0.3">
      <c r="A1596" s="350">
        <v>1594</v>
      </c>
      <c r="B1596" s="351">
        <v>100</v>
      </c>
      <c r="C1596" s="351">
        <v>100</v>
      </c>
      <c r="D1596" s="352">
        <v>0</v>
      </c>
      <c r="J1596" s="22"/>
    </row>
    <row r="1597" spans="1:10" x14ac:dyDescent="0.3">
      <c r="A1597" s="350">
        <v>1595</v>
      </c>
      <c r="B1597" s="351">
        <v>100</v>
      </c>
      <c r="C1597" s="351">
        <v>100</v>
      </c>
      <c r="D1597" s="352">
        <v>0</v>
      </c>
      <c r="J1597" s="22"/>
    </row>
    <row r="1598" spans="1:10" x14ac:dyDescent="0.3">
      <c r="A1598" s="350">
        <v>1596</v>
      </c>
      <c r="B1598" s="351">
        <v>100</v>
      </c>
      <c r="C1598" s="351">
        <v>100</v>
      </c>
      <c r="D1598" s="352">
        <v>0</v>
      </c>
      <c r="J1598" s="22"/>
    </row>
    <row r="1599" spans="1:10" x14ac:dyDescent="0.3">
      <c r="A1599" s="350">
        <v>1597</v>
      </c>
      <c r="B1599" s="351">
        <v>100</v>
      </c>
      <c r="C1599" s="351">
        <v>100</v>
      </c>
      <c r="D1599" s="352">
        <v>0</v>
      </c>
      <c r="J1599" s="22"/>
    </row>
    <row r="1600" spans="1:10" x14ac:dyDescent="0.3">
      <c r="A1600" s="350">
        <v>1598</v>
      </c>
      <c r="B1600" s="351">
        <v>100</v>
      </c>
      <c r="C1600" s="351">
        <v>100</v>
      </c>
      <c r="D1600" s="352">
        <v>0</v>
      </c>
      <c r="J1600" s="22"/>
    </row>
    <row r="1601" spans="1:10" x14ac:dyDescent="0.3">
      <c r="A1601" s="350">
        <v>1599</v>
      </c>
      <c r="B1601" s="351">
        <v>100</v>
      </c>
      <c r="C1601" s="351">
        <v>100</v>
      </c>
      <c r="D1601" s="352">
        <v>0</v>
      </c>
      <c r="J1601" s="22"/>
    </row>
    <row r="1602" spans="1:10" x14ac:dyDescent="0.3">
      <c r="A1602" s="350">
        <v>1600</v>
      </c>
      <c r="B1602" s="351">
        <v>100</v>
      </c>
      <c r="C1602" s="351">
        <v>100</v>
      </c>
      <c r="D1602" s="352">
        <v>0</v>
      </c>
      <c r="J1602" s="22"/>
    </row>
    <row r="1603" spans="1:10" x14ac:dyDescent="0.3">
      <c r="A1603" s="350">
        <v>1601</v>
      </c>
      <c r="B1603" s="351">
        <v>100</v>
      </c>
      <c r="C1603" s="351">
        <v>100</v>
      </c>
      <c r="D1603" s="352">
        <v>0</v>
      </c>
      <c r="J1603" s="22"/>
    </row>
    <row r="1604" spans="1:10" x14ac:dyDescent="0.3">
      <c r="A1604" s="350">
        <v>1602</v>
      </c>
      <c r="B1604" s="351">
        <v>100</v>
      </c>
      <c r="C1604" s="351">
        <v>100</v>
      </c>
      <c r="D1604" s="352">
        <v>0</v>
      </c>
      <c r="J1604" s="22"/>
    </row>
    <row r="1605" spans="1:10" x14ac:dyDescent="0.3">
      <c r="A1605" s="350">
        <v>1603</v>
      </c>
      <c r="B1605" s="351">
        <v>100</v>
      </c>
      <c r="C1605" s="351">
        <v>100</v>
      </c>
      <c r="D1605" s="352">
        <v>0</v>
      </c>
      <c r="J1605" s="22"/>
    </row>
    <row r="1606" spans="1:10" x14ac:dyDescent="0.3">
      <c r="A1606" s="350">
        <v>1604</v>
      </c>
      <c r="B1606" s="351">
        <v>100</v>
      </c>
      <c r="C1606" s="351">
        <v>100</v>
      </c>
      <c r="D1606" s="352">
        <v>0</v>
      </c>
      <c r="J1606" s="22"/>
    </row>
    <row r="1607" spans="1:10" x14ac:dyDescent="0.3">
      <c r="A1607" s="350">
        <v>1605</v>
      </c>
      <c r="B1607" s="351">
        <v>100</v>
      </c>
      <c r="C1607" s="351">
        <v>100</v>
      </c>
      <c r="D1607" s="352">
        <v>0</v>
      </c>
      <c r="J1607" s="22"/>
    </row>
    <row r="1608" spans="1:10" x14ac:dyDescent="0.3">
      <c r="A1608" s="350">
        <v>1606</v>
      </c>
      <c r="B1608" s="351">
        <v>100</v>
      </c>
      <c r="C1608" s="351">
        <v>100</v>
      </c>
      <c r="D1608" s="352">
        <v>0</v>
      </c>
      <c r="J1608" s="22"/>
    </row>
    <row r="1609" spans="1:10" x14ac:dyDescent="0.3">
      <c r="A1609" s="350">
        <v>1607</v>
      </c>
      <c r="B1609" s="351">
        <v>100</v>
      </c>
      <c r="C1609" s="351">
        <v>100</v>
      </c>
      <c r="D1609" s="352">
        <v>0</v>
      </c>
      <c r="J1609" s="22"/>
    </row>
    <row r="1610" spans="1:10" x14ac:dyDescent="0.3">
      <c r="A1610" s="350">
        <v>1608</v>
      </c>
      <c r="B1610" s="351">
        <v>100</v>
      </c>
      <c r="C1610" s="351">
        <v>100</v>
      </c>
      <c r="D1610" s="352">
        <v>0</v>
      </c>
      <c r="J1610" s="22"/>
    </row>
    <row r="1611" spans="1:10" x14ac:dyDescent="0.3">
      <c r="A1611" s="350">
        <v>1609</v>
      </c>
      <c r="B1611" s="351">
        <v>100</v>
      </c>
      <c r="C1611" s="351">
        <v>100</v>
      </c>
      <c r="D1611" s="352">
        <v>0</v>
      </c>
      <c r="J1611" s="22"/>
    </row>
    <row r="1612" spans="1:10" x14ac:dyDescent="0.3">
      <c r="A1612" s="350">
        <v>1610</v>
      </c>
      <c r="B1612" s="351">
        <v>100</v>
      </c>
      <c r="C1612" s="351">
        <v>100</v>
      </c>
      <c r="D1612" s="352">
        <v>0</v>
      </c>
      <c r="J1612" s="22"/>
    </row>
    <row r="1613" spans="1:10" x14ac:dyDescent="0.3">
      <c r="A1613" s="350">
        <v>1611</v>
      </c>
      <c r="B1613" s="351">
        <v>100</v>
      </c>
      <c r="C1613" s="351">
        <v>100</v>
      </c>
      <c r="D1613" s="352">
        <v>0</v>
      </c>
      <c r="J1613" s="22"/>
    </row>
    <row r="1614" spans="1:10" x14ac:dyDescent="0.3">
      <c r="A1614" s="350">
        <v>1612</v>
      </c>
      <c r="B1614" s="351">
        <v>100</v>
      </c>
      <c r="C1614" s="351">
        <v>100</v>
      </c>
      <c r="D1614" s="352">
        <v>0</v>
      </c>
      <c r="J1614" s="22"/>
    </row>
    <row r="1615" spans="1:10" x14ac:dyDescent="0.3">
      <c r="A1615" s="350">
        <v>1613</v>
      </c>
      <c r="B1615" s="351">
        <v>100</v>
      </c>
      <c r="C1615" s="351">
        <v>100</v>
      </c>
      <c r="D1615" s="352">
        <v>0</v>
      </c>
      <c r="J1615" s="22"/>
    </row>
    <row r="1616" spans="1:10" x14ac:dyDescent="0.3">
      <c r="A1616" s="350">
        <v>1614</v>
      </c>
      <c r="B1616" s="351">
        <v>100</v>
      </c>
      <c r="C1616" s="351">
        <v>100</v>
      </c>
      <c r="D1616" s="352">
        <v>0</v>
      </c>
      <c r="J1616" s="22"/>
    </row>
    <row r="1617" spans="1:10" x14ac:dyDescent="0.3">
      <c r="A1617" s="350">
        <v>1615</v>
      </c>
      <c r="B1617" s="351">
        <v>100</v>
      </c>
      <c r="C1617" s="351">
        <v>100</v>
      </c>
      <c r="D1617" s="352">
        <v>0</v>
      </c>
      <c r="J1617" s="22"/>
    </row>
    <row r="1618" spans="1:10" x14ac:dyDescent="0.3">
      <c r="A1618" s="350">
        <v>1616</v>
      </c>
      <c r="B1618" s="351">
        <v>100</v>
      </c>
      <c r="C1618" s="351">
        <v>100</v>
      </c>
      <c r="D1618" s="352">
        <v>0</v>
      </c>
      <c r="J1618" s="22"/>
    </row>
    <row r="1619" spans="1:10" x14ac:dyDescent="0.3">
      <c r="A1619" s="350">
        <v>1617</v>
      </c>
      <c r="B1619" s="351">
        <v>100</v>
      </c>
      <c r="C1619" s="351">
        <v>100</v>
      </c>
      <c r="D1619" s="352">
        <v>0</v>
      </c>
      <c r="J1619" s="22"/>
    </row>
    <row r="1620" spans="1:10" x14ac:dyDescent="0.3">
      <c r="A1620" s="350">
        <v>1618</v>
      </c>
      <c r="B1620" s="351">
        <v>100</v>
      </c>
      <c r="C1620" s="351">
        <v>100</v>
      </c>
      <c r="D1620" s="352">
        <v>0</v>
      </c>
      <c r="J1620" s="22"/>
    </row>
    <row r="1621" spans="1:10" x14ac:dyDescent="0.3">
      <c r="A1621" s="350">
        <v>1619</v>
      </c>
      <c r="B1621" s="351">
        <v>100</v>
      </c>
      <c r="C1621" s="351">
        <v>100</v>
      </c>
      <c r="D1621" s="352">
        <v>0</v>
      </c>
      <c r="J1621" s="22"/>
    </row>
    <row r="1622" spans="1:10" x14ac:dyDescent="0.3">
      <c r="A1622" s="350">
        <v>1620</v>
      </c>
      <c r="B1622" s="351">
        <v>100</v>
      </c>
      <c r="C1622" s="351">
        <v>100</v>
      </c>
      <c r="D1622" s="352">
        <v>0</v>
      </c>
      <c r="J1622" s="22"/>
    </row>
    <row r="1623" spans="1:10" x14ac:dyDescent="0.3">
      <c r="A1623" s="350">
        <v>1621</v>
      </c>
      <c r="B1623" s="351">
        <v>100</v>
      </c>
      <c r="C1623" s="351">
        <v>100</v>
      </c>
      <c r="D1623" s="352">
        <v>0</v>
      </c>
      <c r="J1623" s="22"/>
    </row>
    <row r="1624" spans="1:10" x14ac:dyDescent="0.3">
      <c r="A1624" s="350">
        <v>1622</v>
      </c>
      <c r="B1624" s="351">
        <v>100</v>
      </c>
      <c r="C1624" s="351">
        <v>100</v>
      </c>
      <c r="D1624" s="352">
        <v>0</v>
      </c>
      <c r="J1624" s="22"/>
    </row>
    <row r="1625" spans="1:10" x14ac:dyDescent="0.3">
      <c r="A1625" s="350">
        <v>1623</v>
      </c>
      <c r="B1625" s="351">
        <v>100</v>
      </c>
      <c r="C1625" s="351">
        <v>100</v>
      </c>
      <c r="D1625" s="352">
        <v>0</v>
      </c>
      <c r="J1625" s="22"/>
    </row>
    <row r="1626" spans="1:10" x14ac:dyDescent="0.3">
      <c r="A1626" s="350">
        <v>1624</v>
      </c>
      <c r="B1626" s="351">
        <v>100</v>
      </c>
      <c r="C1626" s="351">
        <v>100</v>
      </c>
      <c r="D1626" s="352">
        <v>0</v>
      </c>
      <c r="J1626" s="22"/>
    </row>
    <row r="1627" spans="1:10" x14ac:dyDescent="0.3">
      <c r="A1627" s="350">
        <v>1625</v>
      </c>
      <c r="B1627" s="351">
        <v>100</v>
      </c>
      <c r="C1627" s="351">
        <v>100</v>
      </c>
      <c r="D1627" s="352">
        <v>0</v>
      </c>
      <c r="J1627" s="22"/>
    </row>
    <row r="1628" spans="1:10" x14ac:dyDescent="0.3">
      <c r="A1628" s="350">
        <v>1626</v>
      </c>
      <c r="B1628" s="351">
        <v>100</v>
      </c>
      <c r="C1628" s="351">
        <v>100</v>
      </c>
      <c r="D1628" s="352">
        <v>0</v>
      </c>
      <c r="J1628" s="22"/>
    </row>
    <row r="1629" spans="1:10" x14ac:dyDescent="0.3">
      <c r="A1629" s="350">
        <v>1627</v>
      </c>
      <c r="B1629" s="351">
        <v>100</v>
      </c>
      <c r="C1629" s="351">
        <v>100</v>
      </c>
      <c r="D1629" s="352">
        <v>0</v>
      </c>
      <c r="J1629" s="22"/>
    </row>
    <row r="1630" spans="1:10" x14ac:dyDescent="0.3">
      <c r="A1630" s="350">
        <v>1628</v>
      </c>
      <c r="B1630" s="351">
        <v>100</v>
      </c>
      <c r="C1630" s="351">
        <v>100</v>
      </c>
      <c r="D1630" s="352">
        <v>0</v>
      </c>
      <c r="J1630" s="22"/>
    </row>
    <row r="1631" spans="1:10" x14ac:dyDescent="0.3">
      <c r="A1631" s="350">
        <v>1629</v>
      </c>
      <c r="B1631" s="351">
        <v>100</v>
      </c>
      <c r="C1631" s="351">
        <v>100</v>
      </c>
      <c r="D1631" s="352">
        <v>0</v>
      </c>
      <c r="J1631" s="22"/>
    </row>
    <row r="1632" spans="1:10" x14ac:dyDescent="0.3">
      <c r="A1632" s="350">
        <v>1630</v>
      </c>
      <c r="B1632" s="351">
        <v>100</v>
      </c>
      <c r="C1632" s="351">
        <v>100</v>
      </c>
      <c r="D1632" s="352">
        <v>0</v>
      </c>
      <c r="J1632" s="22"/>
    </row>
    <row r="1633" spans="1:10" x14ac:dyDescent="0.3">
      <c r="A1633" s="350">
        <v>1631</v>
      </c>
      <c r="B1633" s="351">
        <v>100</v>
      </c>
      <c r="C1633" s="351">
        <v>100</v>
      </c>
      <c r="D1633" s="352">
        <v>0</v>
      </c>
      <c r="J1633" s="22"/>
    </row>
    <row r="1634" spans="1:10" x14ac:dyDescent="0.3">
      <c r="A1634" s="350">
        <v>1632</v>
      </c>
      <c r="B1634" s="351">
        <v>100</v>
      </c>
      <c r="C1634" s="351">
        <v>100</v>
      </c>
      <c r="D1634" s="352">
        <v>0</v>
      </c>
      <c r="J1634" s="22"/>
    </row>
    <row r="1635" spans="1:10" x14ac:dyDescent="0.3">
      <c r="A1635" s="350">
        <v>1633</v>
      </c>
      <c r="B1635" s="351">
        <v>100</v>
      </c>
      <c r="C1635" s="351">
        <v>100</v>
      </c>
      <c r="D1635" s="352">
        <v>0</v>
      </c>
      <c r="J1635" s="22"/>
    </row>
    <row r="1636" spans="1:10" x14ac:dyDescent="0.3">
      <c r="A1636" s="350">
        <v>1634</v>
      </c>
      <c r="B1636" s="351">
        <v>100</v>
      </c>
      <c r="C1636" s="351">
        <v>100</v>
      </c>
      <c r="D1636" s="352">
        <v>0</v>
      </c>
      <c r="J1636" s="22"/>
    </row>
    <row r="1637" spans="1:10" x14ac:dyDescent="0.3">
      <c r="A1637" s="350">
        <v>1635</v>
      </c>
      <c r="B1637" s="351">
        <v>100</v>
      </c>
      <c r="C1637" s="351">
        <v>100</v>
      </c>
      <c r="D1637" s="352">
        <v>0</v>
      </c>
      <c r="J1637" s="22"/>
    </row>
    <row r="1638" spans="1:10" x14ac:dyDescent="0.3">
      <c r="A1638" s="350">
        <v>1636</v>
      </c>
      <c r="B1638" s="351">
        <v>100</v>
      </c>
      <c r="C1638" s="351">
        <v>100</v>
      </c>
      <c r="D1638" s="352">
        <v>0</v>
      </c>
      <c r="J1638" s="22"/>
    </row>
    <row r="1639" spans="1:10" x14ac:dyDescent="0.3">
      <c r="A1639" s="350">
        <v>1637</v>
      </c>
      <c r="B1639" s="351">
        <v>100</v>
      </c>
      <c r="C1639" s="351">
        <v>100</v>
      </c>
      <c r="D1639" s="352">
        <v>0</v>
      </c>
      <c r="J1639" s="22"/>
    </row>
    <row r="1640" spans="1:10" x14ac:dyDescent="0.3">
      <c r="A1640" s="350">
        <v>1638</v>
      </c>
      <c r="B1640" s="351">
        <v>100</v>
      </c>
      <c r="C1640" s="351">
        <v>100</v>
      </c>
      <c r="D1640" s="352">
        <v>0</v>
      </c>
      <c r="J1640" s="22"/>
    </row>
    <row r="1641" spans="1:10" x14ac:dyDescent="0.3">
      <c r="A1641" s="350">
        <v>1639</v>
      </c>
      <c r="B1641" s="351">
        <v>100</v>
      </c>
      <c r="C1641" s="351">
        <v>100</v>
      </c>
      <c r="D1641" s="352">
        <v>0</v>
      </c>
      <c r="J1641" s="22"/>
    </row>
    <row r="1642" spans="1:10" x14ac:dyDescent="0.3">
      <c r="A1642" s="350">
        <v>1640</v>
      </c>
      <c r="B1642" s="351">
        <v>100</v>
      </c>
      <c r="C1642" s="351">
        <v>100</v>
      </c>
      <c r="D1642" s="352">
        <v>0</v>
      </c>
      <c r="J1642" s="22"/>
    </row>
    <row r="1643" spans="1:10" x14ac:dyDescent="0.3">
      <c r="A1643" s="350">
        <v>1641</v>
      </c>
      <c r="B1643" s="351">
        <v>100</v>
      </c>
      <c r="C1643" s="351">
        <v>100</v>
      </c>
      <c r="D1643" s="352">
        <v>0</v>
      </c>
      <c r="J1643" s="22"/>
    </row>
    <row r="1644" spans="1:10" x14ac:dyDescent="0.3">
      <c r="A1644" s="350">
        <v>1642</v>
      </c>
      <c r="B1644" s="351">
        <v>100</v>
      </c>
      <c r="C1644" s="351">
        <v>100</v>
      </c>
      <c r="D1644" s="352">
        <v>0</v>
      </c>
      <c r="J1644" s="22"/>
    </row>
    <row r="1645" spans="1:10" x14ac:dyDescent="0.3">
      <c r="A1645" s="350">
        <v>1643</v>
      </c>
      <c r="B1645" s="351">
        <v>100</v>
      </c>
      <c r="C1645" s="351">
        <v>100</v>
      </c>
      <c r="D1645" s="352">
        <v>0</v>
      </c>
      <c r="J1645" s="22"/>
    </row>
    <row r="1646" spans="1:10" x14ac:dyDescent="0.3">
      <c r="A1646" s="350">
        <v>1644</v>
      </c>
      <c r="B1646" s="351">
        <v>100</v>
      </c>
      <c r="C1646" s="351">
        <v>100</v>
      </c>
      <c r="D1646" s="352">
        <v>0</v>
      </c>
      <c r="J1646" s="22"/>
    </row>
    <row r="1647" spans="1:10" x14ac:dyDescent="0.3">
      <c r="A1647" s="350">
        <v>1645</v>
      </c>
      <c r="B1647" s="351">
        <v>100</v>
      </c>
      <c r="C1647" s="351">
        <v>100</v>
      </c>
      <c r="D1647" s="352">
        <v>0</v>
      </c>
      <c r="J1647" s="22"/>
    </row>
    <row r="1648" spans="1:10" x14ac:dyDescent="0.3">
      <c r="A1648" s="350">
        <v>1646</v>
      </c>
      <c r="B1648" s="351">
        <v>100</v>
      </c>
      <c r="C1648" s="351">
        <v>100</v>
      </c>
      <c r="D1648" s="352">
        <v>0</v>
      </c>
      <c r="J1648" s="22"/>
    </row>
    <row r="1649" spans="1:10" x14ac:dyDescent="0.3">
      <c r="A1649" s="350">
        <v>1647</v>
      </c>
      <c r="B1649" s="351">
        <v>100</v>
      </c>
      <c r="C1649" s="351">
        <v>100</v>
      </c>
      <c r="D1649" s="352">
        <v>0</v>
      </c>
      <c r="J1649" s="22"/>
    </row>
    <row r="1650" spans="1:10" x14ac:dyDescent="0.3">
      <c r="A1650" s="350">
        <v>1648</v>
      </c>
      <c r="B1650" s="351">
        <v>100</v>
      </c>
      <c r="C1650" s="351">
        <v>100</v>
      </c>
      <c r="D1650" s="352">
        <v>0</v>
      </c>
      <c r="J1650" s="22"/>
    </row>
    <row r="1651" spans="1:10" x14ac:dyDescent="0.3">
      <c r="A1651" s="350">
        <v>1649</v>
      </c>
      <c r="B1651" s="351">
        <v>100</v>
      </c>
      <c r="C1651" s="351">
        <v>100</v>
      </c>
      <c r="D1651" s="352">
        <v>0</v>
      </c>
      <c r="J1651" s="22"/>
    </row>
    <row r="1652" spans="1:10" x14ac:dyDescent="0.3">
      <c r="A1652" s="350">
        <v>1650</v>
      </c>
      <c r="B1652" s="351">
        <v>100</v>
      </c>
      <c r="C1652" s="351">
        <v>100</v>
      </c>
      <c r="D1652" s="352">
        <v>0</v>
      </c>
      <c r="J1652" s="22"/>
    </row>
    <row r="1653" spans="1:10" x14ac:dyDescent="0.3">
      <c r="A1653" s="350">
        <v>1651</v>
      </c>
      <c r="B1653" s="351">
        <v>100</v>
      </c>
      <c r="C1653" s="351">
        <v>100</v>
      </c>
      <c r="D1653" s="352">
        <v>0</v>
      </c>
      <c r="J1653" s="22"/>
    </row>
    <row r="1654" spans="1:10" x14ac:dyDescent="0.3">
      <c r="A1654" s="350">
        <v>1652</v>
      </c>
      <c r="B1654" s="351">
        <v>100</v>
      </c>
      <c r="C1654" s="351">
        <v>100</v>
      </c>
      <c r="D1654" s="352">
        <v>0</v>
      </c>
      <c r="J1654" s="22"/>
    </row>
    <row r="1655" spans="1:10" x14ac:dyDescent="0.3">
      <c r="A1655" s="350">
        <v>1653</v>
      </c>
      <c r="B1655" s="351">
        <v>100</v>
      </c>
      <c r="C1655" s="351">
        <v>100</v>
      </c>
      <c r="D1655" s="352">
        <v>0</v>
      </c>
      <c r="J1655" s="22"/>
    </row>
    <row r="1656" spans="1:10" x14ac:dyDescent="0.3">
      <c r="A1656" s="350">
        <v>1654</v>
      </c>
      <c r="B1656" s="351">
        <v>100</v>
      </c>
      <c r="C1656" s="351">
        <v>100</v>
      </c>
      <c r="D1656" s="352">
        <v>0</v>
      </c>
      <c r="J1656" s="22"/>
    </row>
    <row r="1657" spans="1:10" x14ac:dyDescent="0.3">
      <c r="A1657" s="350">
        <v>1655</v>
      </c>
      <c r="B1657" s="351">
        <v>100</v>
      </c>
      <c r="C1657" s="351">
        <v>100</v>
      </c>
      <c r="D1657" s="352">
        <v>0</v>
      </c>
      <c r="J1657" s="22"/>
    </row>
    <row r="1658" spans="1:10" x14ac:dyDescent="0.3">
      <c r="A1658" s="350">
        <v>1656</v>
      </c>
      <c r="B1658" s="351">
        <v>100</v>
      </c>
      <c r="C1658" s="351">
        <v>100</v>
      </c>
      <c r="D1658" s="352">
        <v>0</v>
      </c>
      <c r="J1658" s="22"/>
    </row>
    <row r="1659" spans="1:10" x14ac:dyDescent="0.3">
      <c r="A1659" s="350">
        <v>1657</v>
      </c>
      <c r="B1659" s="351">
        <v>100</v>
      </c>
      <c r="C1659" s="351">
        <v>100</v>
      </c>
      <c r="D1659" s="352">
        <v>0</v>
      </c>
      <c r="J1659" s="22"/>
    </row>
    <row r="1660" spans="1:10" x14ac:dyDescent="0.3">
      <c r="A1660" s="350">
        <v>1658</v>
      </c>
      <c r="B1660" s="351">
        <v>100</v>
      </c>
      <c r="C1660" s="351">
        <v>100</v>
      </c>
      <c r="D1660" s="352">
        <v>0</v>
      </c>
      <c r="J1660" s="22"/>
    </row>
    <row r="1661" spans="1:10" x14ac:dyDescent="0.3">
      <c r="A1661" s="350">
        <v>1659</v>
      </c>
      <c r="B1661" s="351">
        <v>100</v>
      </c>
      <c r="C1661" s="351">
        <v>100</v>
      </c>
      <c r="D1661" s="352">
        <v>0</v>
      </c>
      <c r="J1661" s="22"/>
    </row>
    <row r="1662" spans="1:10" x14ac:dyDescent="0.3">
      <c r="A1662" s="350">
        <v>1660</v>
      </c>
      <c r="B1662" s="351">
        <v>100</v>
      </c>
      <c r="C1662" s="351">
        <v>100</v>
      </c>
      <c r="D1662" s="352">
        <v>0</v>
      </c>
      <c r="J1662" s="22"/>
    </row>
    <row r="1663" spans="1:10" x14ac:dyDescent="0.3">
      <c r="A1663" s="350">
        <v>1661</v>
      </c>
      <c r="B1663" s="351">
        <v>100</v>
      </c>
      <c r="C1663" s="351">
        <v>100</v>
      </c>
      <c r="D1663" s="352">
        <v>0</v>
      </c>
      <c r="J1663" s="22"/>
    </row>
    <row r="1664" spans="1:10" x14ac:dyDescent="0.3">
      <c r="A1664" s="350">
        <v>1662</v>
      </c>
      <c r="B1664" s="351">
        <v>100</v>
      </c>
      <c r="C1664" s="351">
        <v>100</v>
      </c>
      <c r="D1664" s="352">
        <v>0</v>
      </c>
      <c r="J1664" s="22"/>
    </row>
    <row r="1665" spans="1:10" x14ac:dyDescent="0.3">
      <c r="A1665" s="350">
        <v>1663</v>
      </c>
      <c r="B1665" s="351">
        <v>100</v>
      </c>
      <c r="C1665" s="351">
        <v>100</v>
      </c>
      <c r="D1665" s="352">
        <v>0</v>
      </c>
      <c r="J1665" s="22"/>
    </row>
    <row r="1666" spans="1:10" x14ac:dyDescent="0.3">
      <c r="A1666" s="350">
        <v>1664</v>
      </c>
      <c r="B1666" s="351">
        <v>100</v>
      </c>
      <c r="C1666" s="351">
        <v>100</v>
      </c>
      <c r="D1666" s="352">
        <v>0</v>
      </c>
      <c r="J1666" s="22"/>
    </row>
    <row r="1667" spans="1:10" x14ac:dyDescent="0.3">
      <c r="A1667" s="350">
        <v>1665</v>
      </c>
      <c r="B1667" s="351">
        <v>100</v>
      </c>
      <c r="C1667" s="351">
        <v>100</v>
      </c>
      <c r="D1667" s="352">
        <v>0</v>
      </c>
      <c r="J1667" s="22"/>
    </row>
    <row r="1668" spans="1:10" x14ac:dyDescent="0.3">
      <c r="A1668" s="350">
        <v>1666</v>
      </c>
      <c r="B1668" s="351">
        <v>100</v>
      </c>
      <c r="C1668" s="351">
        <v>100</v>
      </c>
      <c r="D1668" s="352">
        <v>0</v>
      </c>
      <c r="J1668" s="22"/>
    </row>
    <row r="1669" spans="1:10" x14ac:dyDescent="0.3">
      <c r="A1669" s="350">
        <v>1667</v>
      </c>
      <c r="B1669" s="351">
        <v>100</v>
      </c>
      <c r="C1669" s="351">
        <v>100</v>
      </c>
      <c r="D1669" s="352">
        <v>0</v>
      </c>
      <c r="J1669" s="22"/>
    </row>
    <row r="1670" spans="1:10" x14ac:dyDescent="0.3">
      <c r="A1670" s="350">
        <v>1668</v>
      </c>
      <c r="B1670" s="351">
        <v>100</v>
      </c>
      <c r="C1670" s="351">
        <v>100</v>
      </c>
      <c r="D1670" s="352">
        <v>0</v>
      </c>
      <c r="J1670" s="22"/>
    </row>
    <row r="1671" spans="1:10" x14ac:dyDescent="0.3">
      <c r="A1671" s="350">
        <v>1669</v>
      </c>
      <c r="B1671" s="351">
        <v>100</v>
      </c>
      <c r="C1671" s="351">
        <v>100</v>
      </c>
      <c r="D1671" s="352">
        <v>0</v>
      </c>
      <c r="J1671" s="22"/>
    </row>
    <row r="1672" spans="1:10" x14ac:dyDescent="0.3">
      <c r="A1672" s="350">
        <v>1670</v>
      </c>
      <c r="B1672" s="351">
        <v>100</v>
      </c>
      <c r="C1672" s="351">
        <v>100</v>
      </c>
      <c r="D1672" s="352">
        <v>0</v>
      </c>
      <c r="J1672" s="22"/>
    </row>
    <row r="1673" spans="1:10" x14ac:dyDescent="0.3">
      <c r="A1673" s="350">
        <v>1671</v>
      </c>
      <c r="B1673" s="351">
        <v>100</v>
      </c>
      <c r="C1673" s="351">
        <v>100</v>
      </c>
      <c r="D1673" s="352">
        <v>0</v>
      </c>
      <c r="J1673" s="22"/>
    </row>
    <row r="1674" spans="1:10" x14ac:dyDescent="0.3">
      <c r="A1674" s="350">
        <v>1672</v>
      </c>
      <c r="B1674" s="351">
        <v>100</v>
      </c>
      <c r="C1674" s="351">
        <v>100</v>
      </c>
      <c r="D1674" s="352">
        <v>0</v>
      </c>
      <c r="J1674" s="22"/>
    </row>
    <row r="1675" spans="1:10" x14ac:dyDescent="0.3">
      <c r="A1675" s="350">
        <v>1673</v>
      </c>
      <c r="B1675" s="351">
        <v>100</v>
      </c>
      <c r="C1675" s="351">
        <v>100</v>
      </c>
      <c r="D1675" s="352">
        <v>0</v>
      </c>
      <c r="J1675" s="22"/>
    </row>
    <row r="1676" spans="1:10" x14ac:dyDescent="0.3">
      <c r="A1676" s="350">
        <v>1674</v>
      </c>
      <c r="B1676" s="351">
        <v>100</v>
      </c>
      <c r="C1676" s="351">
        <v>100</v>
      </c>
      <c r="D1676" s="352">
        <v>0</v>
      </c>
      <c r="J1676" s="22"/>
    </row>
    <row r="1677" spans="1:10" x14ac:dyDescent="0.3">
      <c r="A1677" s="350">
        <v>1675</v>
      </c>
      <c r="B1677" s="351">
        <v>100</v>
      </c>
      <c r="C1677" s="351">
        <v>100</v>
      </c>
      <c r="D1677" s="352">
        <v>0</v>
      </c>
      <c r="J1677" s="22"/>
    </row>
    <row r="1678" spans="1:10" x14ac:dyDescent="0.3">
      <c r="A1678" s="350">
        <v>1676</v>
      </c>
      <c r="B1678" s="351">
        <v>100</v>
      </c>
      <c r="C1678" s="351">
        <v>100</v>
      </c>
      <c r="D1678" s="352">
        <v>0</v>
      </c>
      <c r="J1678" s="22"/>
    </row>
    <row r="1679" spans="1:10" x14ac:dyDescent="0.3">
      <c r="A1679" s="350">
        <v>1677</v>
      </c>
      <c r="B1679" s="351">
        <v>100</v>
      </c>
      <c r="C1679" s="351">
        <v>100</v>
      </c>
      <c r="D1679" s="352">
        <v>0</v>
      </c>
      <c r="J1679" s="22"/>
    </row>
    <row r="1680" spans="1:10" x14ac:dyDescent="0.3">
      <c r="A1680" s="350">
        <v>1678</v>
      </c>
      <c r="B1680" s="351">
        <v>100</v>
      </c>
      <c r="C1680" s="351">
        <v>100</v>
      </c>
      <c r="D1680" s="352">
        <v>0</v>
      </c>
      <c r="J1680" s="22"/>
    </row>
    <row r="1681" spans="1:10" x14ac:dyDescent="0.3">
      <c r="A1681" s="350">
        <v>1679</v>
      </c>
      <c r="B1681" s="351">
        <v>100</v>
      </c>
      <c r="C1681" s="351">
        <v>100</v>
      </c>
      <c r="D1681" s="352">
        <v>0</v>
      </c>
      <c r="J1681" s="22"/>
    </row>
    <row r="1682" spans="1:10" x14ac:dyDescent="0.3">
      <c r="A1682" s="350">
        <v>1680</v>
      </c>
      <c r="B1682" s="351">
        <v>100</v>
      </c>
      <c r="C1682" s="351">
        <v>100</v>
      </c>
      <c r="D1682" s="352">
        <v>0</v>
      </c>
      <c r="J1682" s="22"/>
    </row>
    <row r="1683" spans="1:10" x14ac:dyDescent="0.3">
      <c r="A1683" s="350">
        <v>1681</v>
      </c>
      <c r="B1683" s="351">
        <v>100</v>
      </c>
      <c r="C1683" s="351">
        <v>100</v>
      </c>
      <c r="D1683" s="352">
        <v>0</v>
      </c>
      <c r="J1683" s="22"/>
    </row>
    <row r="1684" spans="1:10" x14ac:dyDescent="0.3">
      <c r="A1684" s="350">
        <v>1682</v>
      </c>
      <c r="B1684" s="351">
        <v>100</v>
      </c>
      <c r="C1684" s="351">
        <v>100</v>
      </c>
      <c r="D1684" s="352">
        <v>0</v>
      </c>
      <c r="J1684" s="22"/>
    </row>
    <row r="1685" spans="1:10" x14ac:dyDescent="0.3">
      <c r="A1685" s="350">
        <v>1683</v>
      </c>
      <c r="B1685" s="351">
        <v>100</v>
      </c>
      <c r="C1685" s="351">
        <v>100</v>
      </c>
      <c r="D1685" s="352">
        <v>0</v>
      </c>
      <c r="J1685" s="22"/>
    </row>
    <row r="1686" spans="1:10" x14ac:dyDescent="0.3">
      <c r="A1686" s="350">
        <v>1684</v>
      </c>
      <c r="B1686" s="351">
        <v>100</v>
      </c>
      <c r="C1686" s="351">
        <v>100</v>
      </c>
      <c r="D1686" s="352">
        <v>0</v>
      </c>
      <c r="J1686" s="22"/>
    </row>
    <row r="1687" spans="1:10" x14ac:dyDescent="0.3">
      <c r="A1687" s="350">
        <v>1685</v>
      </c>
      <c r="B1687" s="351">
        <v>100</v>
      </c>
      <c r="C1687" s="351">
        <v>100</v>
      </c>
      <c r="D1687" s="352">
        <v>0</v>
      </c>
      <c r="J1687" s="22"/>
    </row>
    <row r="1688" spans="1:10" x14ac:dyDescent="0.3">
      <c r="A1688" s="350">
        <v>1686</v>
      </c>
      <c r="B1688" s="351">
        <v>100</v>
      </c>
      <c r="C1688" s="351">
        <v>100</v>
      </c>
      <c r="D1688" s="352">
        <v>0</v>
      </c>
      <c r="J1688" s="22"/>
    </row>
    <row r="1689" spans="1:10" x14ac:dyDescent="0.3">
      <c r="A1689" s="350">
        <v>1687</v>
      </c>
      <c r="B1689" s="351">
        <v>100</v>
      </c>
      <c r="C1689" s="351">
        <v>100</v>
      </c>
      <c r="D1689" s="352">
        <v>0</v>
      </c>
      <c r="J1689" s="22"/>
    </row>
    <row r="1690" spans="1:10" x14ac:dyDescent="0.3">
      <c r="A1690" s="350">
        <v>1688</v>
      </c>
      <c r="B1690" s="351">
        <v>100</v>
      </c>
      <c r="C1690" s="351">
        <v>100</v>
      </c>
      <c r="D1690" s="352">
        <v>0</v>
      </c>
      <c r="J1690" s="22"/>
    </row>
    <row r="1691" spans="1:10" x14ac:dyDescent="0.3">
      <c r="A1691" s="350">
        <v>1689</v>
      </c>
      <c r="B1691" s="351">
        <v>100</v>
      </c>
      <c r="C1691" s="351">
        <v>100</v>
      </c>
      <c r="D1691" s="352">
        <v>0</v>
      </c>
      <c r="J1691" s="22"/>
    </row>
    <row r="1692" spans="1:10" x14ac:dyDescent="0.3">
      <c r="A1692" s="350">
        <v>1690</v>
      </c>
      <c r="B1692" s="351">
        <v>100</v>
      </c>
      <c r="C1692" s="351">
        <v>100</v>
      </c>
      <c r="D1692" s="352">
        <v>0</v>
      </c>
      <c r="J1692" s="22"/>
    </row>
    <row r="1693" spans="1:10" x14ac:dyDescent="0.3">
      <c r="A1693" s="350">
        <v>1691</v>
      </c>
      <c r="B1693" s="351">
        <v>100</v>
      </c>
      <c r="C1693" s="351">
        <v>100</v>
      </c>
      <c r="D1693" s="352">
        <v>0</v>
      </c>
      <c r="J1693" s="22"/>
    </row>
    <row r="1694" spans="1:10" x14ac:dyDescent="0.3">
      <c r="A1694" s="350">
        <v>1692</v>
      </c>
      <c r="B1694" s="351">
        <v>100</v>
      </c>
      <c r="C1694" s="351">
        <v>100</v>
      </c>
      <c r="D1694" s="352">
        <v>0</v>
      </c>
      <c r="J1694" s="22"/>
    </row>
    <row r="1695" spans="1:10" x14ac:dyDescent="0.3">
      <c r="A1695" s="350">
        <v>1693</v>
      </c>
      <c r="B1695" s="351">
        <v>100</v>
      </c>
      <c r="C1695" s="351">
        <v>100</v>
      </c>
      <c r="D1695" s="352">
        <v>0</v>
      </c>
      <c r="J1695" s="22"/>
    </row>
    <row r="1696" spans="1:10" x14ac:dyDescent="0.3">
      <c r="A1696" s="350">
        <v>1694</v>
      </c>
      <c r="B1696" s="351">
        <v>100</v>
      </c>
      <c r="C1696" s="351">
        <v>100</v>
      </c>
      <c r="D1696" s="352">
        <v>0</v>
      </c>
      <c r="J1696" s="22"/>
    </row>
    <row r="1697" spans="1:10" x14ac:dyDescent="0.3">
      <c r="A1697" s="350">
        <v>1695</v>
      </c>
      <c r="B1697" s="351">
        <v>100</v>
      </c>
      <c r="C1697" s="351">
        <v>100</v>
      </c>
      <c r="D1697" s="352">
        <v>0</v>
      </c>
      <c r="J1697" s="22"/>
    </row>
    <row r="1698" spans="1:10" x14ac:dyDescent="0.3">
      <c r="A1698" s="350">
        <v>1696</v>
      </c>
      <c r="B1698" s="351">
        <v>100</v>
      </c>
      <c r="C1698" s="351">
        <v>100</v>
      </c>
      <c r="D1698" s="352">
        <v>0</v>
      </c>
      <c r="J1698" s="22"/>
    </row>
    <row r="1699" spans="1:10" x14ac:dyDescent="0.3">
      <c r="A1699" s="350">
        <v>1697</v>
      </c>
      <c r="B1699" s="351">
        <v>100</v>
      </c>
      <c r="C1699" s="351">
        <v>100</v>
      </c>
      <c r="D1699" s="352">
        <v>0</v>
      </c>
      <c r="J1699" s="22"/>
    </row>
    <row r="1700" spans="1:10" x14ac:dyDescent="0.3">
      <c r="A1700" s="350">
        <v>1698</v>
      </c>
      <c r="B1700" s="351">
        <v>100</v>
      </c>
      <c r="C1700" s="351">
        <v>100</v>
      </c>
      <c r="D1700" s="352">
        <v>0</v>
      </c>
      <c r="J1700" s="22"/>
    </row>
    <row r="1701" spans="1:10" x14ac:dyDescent="0.3">
      <c r="A1701" s="350">
        <v>1699</v>
      </c>
      <c r="B1701" s="351">
        <v>100</v>
      </c>
      <c r="C1701" s="351">
        <v>100</v>
      </c>
      <c r="D1701" s="352">
        <v>0</v>
      </c>
      <c r="J1701" s="22"/>
    </row>
    <row r="1702" spans="1:10" x14ac:dyDescent="0.3">
      <c r="A1702" s="350">
        <v>1700</v>
      </c>
      <c r="B1702" s="351">
        <v>100</v>
      </c>
      <c r="C1702" s="351">
        <v>100</v>
      </c>
      <c r="D1702" s="352">
        <v>0</v>
      </c>
      <c r="J1702" s="22"/>
    </row>
    <row r="1703" spans="1:10" x14ac:dyDescent="0.3">
      <c r="A1703" s="350">
        <v>1701</v>
      </c>
      <c r="B1703" s="351">
        <v>100</v>
      </c>
      <c r="C1703" s="351">
        <v>100</v>
      </c>
      <c r="D1703" s="352">
        <v>0</v>
      </c>
      <c r="J1703" s="22"/>
    </row>
    <row r="1704" spans="1:10" x14ac:dyDescent="0.3">
      <c r="A1704" s="350">
        <v>1702</v>
      </c>
      <c r="B1704" s="351">
        <v>100</v>
      </c>
      <c r="C1704" s="351">
        <v>100</v>
      </c>
      <c r="D1704" s="352">
        <v>0</v>
      </c>
      <c r="J1704" s="22"/>
    </row>
    <row r="1705" spans="1:10" x14ac:dyDescent="0.3">
      <c r="A1705" s="350">
        <v>1703</v>
      </c>
      <c r="B1705" s="351">
        <v>100</v>
      </c>
      <c r="C1705" s="351">
        <v>100</v>
      </c>
      <c r="D1705" s="352">
        <v>0</v>
      </c>
      <c r="J1705" s="22"/>
    </row>
    <row r="1706" spans="1:10" x14ac:dyDescent="0.3">
      <c r="A1706" s="350">
        <v>1704</v>
      </c>
      <c r="B1706" s="351">
        <v>100</v>
      </c>
      <c r="C1706" s="351">
        <v>100</v>
      </c>
      <c r="D1706" s="352">
        <v>0</v>
      </c>
      <c r="J1706" s="22"/>
    </row>
    <row r="1707" spans="1:10" x14ac:dyDescent="0.3">
      <c r="A1707" s="350">
        <v>1705</v>
      </c>
      <c r="B1707" s="351">
        <v>100</v>
      </c>
      <c r="C1707" s="351">
        <v>100</v>
      </c>
      <c r="D1707" s="352">
        <v>0</v>
      </c>
      <c r="J1707" s="22"/>
    </row>
    <row r="1708" spans="1:10" x14ac:dyDescent="0.3">
      <c r="A1708" s="350">
        <v>1706</v>
      </c>
      <c r="B1708" s="351">
        <v>100</v>
      </c>
      <c r="C1708" s="351">
        <v>100</v>
      </c>
      <c r="D1708" s="352">
        <v>0</v>
      </c>
      <c r="J1708" s="22"/>
    </row>
    <row r="1709" spans="1:10" x14ac:dyDescent="0.3">
      <c r="A1709" s="350">
        <v>1707</v>
      </c>
      <c r="B1709" s="351">
        <v>100</v>
      </c>
      <c r="C1709" s="351">
        <v>100</v>
      </c>
      <c r="D1709" s="352">
        <v>0</v>
      </c>
      <c r="J1709" s="22"/>
    </row>
    <row r="1710" spans="1:10" x14ac:dyDescent="0.3">
      <c r="A1710" s="350">
        <v>1708</v>
      </c>
      <c r="B1710" s="351">
        <v>100</v>
      </c>
      <c r="C1710" s="351">
        <v>100</v>
      </c>
      <c r="D1710" s="352">
        <v>0</v>
      </c>
      <c r="J1710" s="22"/>
    </row>
    <row r="1711" spans="1:10" x14ac:dyDescent="0.3">
      <c r="A1711" s="350">
        <v>1709</v>
      </c>
      <c r="B1711" s="351">
        <v>100</v>
      </c>
      <c r="C1711" s="351">
        <v>100</v>
      </c>
      <c r="D1711" s="352">
        <v>0</v>
      </c>
      <c r="J1711" s="22"/>
    </row>
    <row r="1712" spans="1:10" x14ac:dyDescent="0.3">
      <c r="A1712" s="350">
        <v>1710</v>
      </c>
      <c r="B1712" s="351">
        <v>100</v>
      </c>
      <c r="C1712" s="351">
        <v>100</v>
      </c>
      <c r="D1712" s="352">
        <v>0</v>
      </c>
      <c r="J1712" s="22"/>
    </row>
    <row r="1713" spans="1:10" x14ac:dyDescent="0.3">
      <c r="A1713" s="350">
        <v>1711</v>
      </c>
      <c r="B1713" s="351">
        <v>100</v>
      </c>
      <c r="C1713" s="351">
        <v>100</v>
      </c>
      <c r="D1713" s="352">
        <v>0</v>
      </c>
      <c r="J1713" s="22"/>
    </row>
    <row r="1714" spans="1:10" x14ac:dyDescent="0.3">
      <c r="A1714" s="350">
        <v>1712</v>
      </c>
      <c r="B1714" s="351">
        <v>100</v>
      </c>
      <c r="C1714" s="351">
        <v>100</v>
      </c>
      <c r="D1714" s="352">
        <v>0</v>
      </c>
      <c r="J1714" s="22"/>
    </row>
    <row r="1715" spans="1:10" x14ac:dyDescent="0.3">
      <c r="A1715" s="350">
        <v>1713</v>
      </c>
      <c r="B1715" s="351">
        <v>100</v>
      </c>
      <c r="C1715" s="351">
        <v>100</v>
      </c>
      <c r="D1715" s="352">
        <v>0</v>
      </c>
      <c r="J1715" s="22"/>
    </row>
    <row r="1716" spans="1:10" x14ac:dyDescent="0.3">
      <c r="A1716" s="350">
        <v>1714</v>
      </c>
      <c r="B1716" s="351">
        <v>100</v>
      </c>
      <c r="C1716" s="351">
        <v>100</v>
      </c>
      <c r="D1716" s="352">
        <v>0</v>
      </c>
      <c r="J1716" s="22"/>
    </row>
    <row r="1717" spans="1:10" x14ac:dyDescent="0.3">
      <c r="A1717" s="350">
        <v>1715</v>
      </c>
      <c r="B1717" s="351">
        <v>100</v>
      </c>
      <c r="C1717" s="351">
        <v>100</v>
      </c>
      <c r="D1717" s="352">
        <v>0</v>
      </c>
      <c r="J1717" s="22"/>
    </row>
    <row r="1718" spans="1:10" x14ac:dyDescent="0.3">
      <c r="A1718" s="350">
        <v>1716</v>
      </c>
      <c r="B1718" s="351">
        <v>100</v>
      </c>
      <c r="C1718" s="351">
        <v>100</v>
      </c>
      <c r="D1718" s="352">
        <v>0</v>
      </c>
      <c r="J1718" s="22"/>
    </row>
    <row r="1719" spans="1:10" x14ac:dyDescent="0.3">
      <c r="A1719" s="350">
        <v>1717</v>
      </c>
      <c r="B1719" s="351">
        <v>100</v>
      </c>
      <c r="C1719" s="351">
        <v>100</v>
      </c>
      <c r="D1719" s="352">
        <v>0</v>
      </c>
      <c r="J1719" s="22"/>
    </row>
    <row r="1720" spans="1:10" x14ac:dyDescent="0.3">
      <c r="A1720" s="350">
        <v>1718</v>
      </c>
      <c r="B1720" s="351">
        <v>100</v>
      </c>
      <c r="C1720" s="351">
        <v>100</v>
      </c>
      <c r="D1720" s="352">
        <v>0</v>
      </c>
      <c r="J1720" s="22"/>
    </row>
    <row r="1721" spans="1:10" x14ac:dyDescent="0.3">
      <c r="A1721" s="350">
        <v>1719</v>
      </c>
      <c r="B1721" s="351">
        <v>100</v>
      </c>
      <c r="C1721" s="351">
        <v>100</v>
      </c>
      <c r="D1721" s="352">
        <v>0</v>
      </c>
      <c r="J1721" s="22"/>
    </row>
    <row r="1722" spans="1:10" x14ac:dyDescent="0.3">
      <c r="A1722" s="350">
        <v>1720</v>
      </c>
      <c r="B1722" s="351">
        <v>100</v>
      </c>
      <c r="C1722" s="351">
        <v>100</v>
      </c>
      <c r="D1722" s="352">
        <v>0</v>
      </c>
      <c r="J1722" s="22"/>
    </row>
    <row r="1723" spans="1:10" x14ac:dyDescent="0.3">
      <c r="A1723" s="350">
        <v>1721</v>
      </c>
      <c r="B1723" s="351">
        <v>100</v>
      </c>
      <c r="C1723" s="351">
        <v>100</v>
      </c>
      <c r="D1723" s="352">
        <v>0</v>
      </c>
      <c r="J1723" s="22"/>
    </row>
    <row r="1724" spans="1:10" x14ac:dyDescent="0.3">
      <c r="A1724" s="350">
        <v>1722</v>
      </c>
      <c r="B1724" s="351">
        <v>100</v>
      </c>
      <c r="C1724" s="351">
        <v>100</v>
      </c>
      <c r="D1724" s="352">
        <v>0</v>
      </c>
      <c r="J1724" s="22"/>
    </row>
    <row r="1725" spans="1:10" x14ac:dyDescent="0.3">
      <c r="A1725" s="350">
        <v>1723</v>
      </c>
      <c r="B1725" s="351">
        <v>100</v>
      </c>
      <c r="C1725" s="351">
        <v>100</v>
      </c>
      <c r="D1725" s="352">
        <v>0</v>
      </c>
      <c r="J1725" s="22"/>
    </row>
    <row r="1726" spans="1:10" x14ac:dyDescent="0.3">
      <c r="A1726" s="350">
        <v>1724</v>
      </c>
      <c r="B1726" s="351">
        <v>100</v>
      </c>
      <c r="C1726" s="351">
        <v>100</v>
      </c>
      <c r="D1726" s="352">
        <v>0</v>
      </c>
      <c r="J1726" s="22"/>
    </row>
    <row r="1727" spans="1:10" x14ac:dyDescent="0.3">
      <c r="A1727" s="350">
        <v>1725</v>
      </c>
      <c r="B1727" s="351">
        <v>100</v>
      </c>
      <c r="C1727" s="351">
        <v>100</v>
      </c>
      <c r="D1727" s="352">
        <v>0</v>
      </c>
      <c r="J1727" s="22"/>
    </row>
    <row r="1728" spans="1:10" x14ac:dyDescent="0.3">
      <c r="A1728" s="350">
        <v>1726</v>
      </c>
      <c r="B1728" s="351">
        <v>100</v>
      </c>
      <c r="C1728" s="351">
        <v>100</v>
      </c>
      <c r="D1728" s="352">
        <v>0</v>
      </c>
      <c r="J1728" s="22"/>
    </row>
    <row r="1729" spans="1:10" x14ac:dyDescent="0.3">
      <c r="A1729" s="350">
        <v>1727</v>
      </c>
      <c r="B1729" s="351">
        <v>100</v>
      </c>
      <c r="C1729" s="351">
        <v>100</v>
      </c>
      <c r="D1729" s="352">
        <v>0</v>
      </c>
      <c r="J1729" s="22"/>
    </row>
    <row r="1730" spans="1:10" x14ac:dyDescent="0.3">
      <c r="A1730" s="350">
        <v>1728</v>
      </c>
      <c r="B1730" s="351">
        <v>100</v>
      </c>
      <c r="C1730" s="351">
        <v>100</v>
      </c>
      <c r="D1730" s="352">
        <v>0</v>
      </c>
      <c r="J1730" s="22"/>
    </row>
    <row r="1731" spans="1:10" x14ac:dyDescent="0.3">
      <c r="A1731" s="350">
        <v>1729</v>
      </c>
      <c r="B1731" s="351">
        <v>100</v>
      </c>
      <c r="C1731" s="351">
        <v>100</v>
      </c>
      <c r="D1731" s="352">
        <v>0</v>
      </c>
      <c r="J1731" s="22"/>
    </row>
    <row r="1732" spans="1:10" x14ac:dyDescent="0.3">
      <c r="A1732" s="350">
        <v>1730</v>
      </c>
      <c r="B1732" s="351">
        <v>100</v>
      </c>
      <c r="C1732" s="351">
        <v>100</v>
      </c>
      <c r="D1732" s="352">
        <v>0</v>
      </c>
      <c r="J1732" s="22"/>
    </row>
    <row r="1733" spans="1:10" x14ac:dyDescent="0.3">
      <c r="A1733" s="350">
        <v>1731</v>
      </c>
      <c r="B1733" s="351">
        <v>100</v>
      </c>
      <c r="C1733" s="351">
        <v>100</v>
      </c>
      <c r="D1733" s="352">
        <v>0</v>
      </c>
      <c r="J1733" s="22"/>
    </row>
    <row r="1734" spans="1:10" x14ac:dyDescent="0.3">
      <c r="A1734" s="350">
        <v>1732</v>
      </c>
      <c r="B1734" s="351">
        <v>100</v>
      </c>
      <c r="C1734" s="351">
        <v>100</v>
      </c>
      <c r="D1734" s="352">
        <v>0</v>
      </c>
      <c r="J1734" s="22"/>
    </row>
    <row r="1735" spans="1:10" x14ac:dyDescent="0.3">
      <c r="A1735" s="350">
        <v>1733</v>
      </c>
      <c r="B1735" s="351">
        <v>100</v>
      </c>
      <c r="C1735" s="351">
        <v>100</v>
      </c>
      <c r="D1735" s="352">
        <v>0</v>
      </c>
      <c r="J1735" s="22"/>
    </row>
    <row r="1736" spans="1:10" x14ac:dyDescent="0.3">
      <c r="A1736" s="350">
        <v>1734</v>
      </c>
      <c r="B1736" s="351">
        <v>100</v>
      </c>
      <c r="C1736" s="351">
        <v>100</v>
      </c>
      <c r="D1736" s="352">
        <v>0</v>
      </c>
      <c r="J1736" s="22"/>
    </row>
    <row r="1737" spans="1:10" x14ac:dyDescent="0.3">
      <c r="A1737" s="350">
        <v>1735</v>
      </c>
      <c r="B1737" s="351">
        <v>100</v>
      </c>
      <c r="C1737" s="351">
        <v>100</v>
      </c>
      <c r="D1737" s="352">
        <v>0</v>
      </c>
      <c r="J1737" s="22"/>
    </row>
    <row r="1738" spans="1:10" x14ac:dyDescent="0.3">
      <c r="A1738" s="350">
        <v>1736</v>
      </c>
      <c r="B1738" s="351">
        <v>100</v>
      </c>
      <c r="C1738" s="351">
        <v>100</v>
      </c>
      <c r="D1738" s="352">
        <v>0</v>
      </c>
      <c r="J1738" s="22"/>
    </row>
    <row r="1739" spans="1:10" x14ac:dyDescent="0.3">
      <c r="A1739" s="350">
        <v>1737</v>
      </c>
      <c r="B1739" s="351">
        <v>100</v>
      </c>
      <c r="C1739" s="351">
        <v>100</v>
      </c>
      <c r="D1739" s="352">
        <v>0</v>
      </c>
      <c r="J1739" s="22"/>
    </row>
    <row r="1740" spans="1:10" x14ac:dyDescent="0.3">
      <c r="A1740" s="350">
        <v>1738</v>
      </c>
      <c r="B1740" s="351">
        <v>100</v>
      </c>
      <c r="C1740" s="351">
        <v>100</v>
      </c>
      <c r="D1740" s="352">
        <v>0</v>
      </c>
      <c r="J1740" s="22"/>
    </row>
    <row r="1741" spans="1:10" x14ac:dyDescent="0.3">
      <c r="A1741" s="350">
        <v>1739</v>
      </c>
      <c r="B1741" s="351">
        <v>100</v>
      </c>
      <c r="C1741" s="351">
        <v>100</v>
      </c>
      <c r="D1741" s="352">
        <v>0</v>
      </c>
      <c r="J1741" s="22"/>
    </row>
    <row r="1742" spans="1:10" x14ac:dyDescent="0.3">
      <c r="A1742" s="350">
        <v>1740</v>
      </c>
      <c r="B1742" s="351">
        <v>100</v>
      </c>
      <c r="C1742" s="351">
        <v>100</v>
      </c>
      <c r="D1742" s="352">
        <v>0</v>
      </c>
      <c r="J1742" s="22"/>
    </row>
    <row r="1743" spans="1:10" x14ac:dyDescent="0.3">
      <c r="A1743" s="350">
        <v>1741</v>
      </c>
      <c r="B1743" s="351">
        <v>100</v>
      </c>
      <c r="C1743" s="351">
        <v>100</v>
      </c>
      <c r="D1743" s="352">
        <v>0</v>
      </c>
      <c r="J1743" s="22"/>
    </row>
    <row r="1744" spans="1:10" x14ac:dyDescent="0.3">
      <c r="A1744" s="350">
        <v>1742</v>
      </c>
      <c r="B1744" s="351">
        <v>100</v>
      </c>
      <c r="C1744" s="351">
        <v>100</v>
      </c>
      <c r="D1744" s="352">
        <v>0</v>
      </c>
      <c r="J1744" s="22"/>
    </row>
    <row r="1745" spans="1:10" x14ac:dyDescent="0.3">
      <c r="A1745" s="350">
        <v>1743</v>
      </c>
      <c r="B1745" s="351">
        <v>100</v>
      </c>
      <c r="C1745" s="351">
        <v>100</v>
      </c>
      <c r="D1745" s="352">
        <v>0</v>
      </c>
      <c r="J1745" s="22"/>
    </row>
    <row r="1746" spans="1:10" x14ac:dyDescent="0.3">
      <c r="A1746" s="350">
        <v>1744</v>
      </c>
      <c r="B1746" s="351">
        <v>100</v>
      </c>
      <c r="C1746" s="351">
        <v>100</v>
      </c>
      <c r="D1746" s="352">
        <v>0</v>
      </c>
      <c r="J1746" s="22"/>
    </row>
    <row r="1747" spans="1:10" x14ac:dyDescent="0.3">
      <c r="A1747" s="350">
        <v>1745</v>
      </c>
      <c r="B1747" s="351">
        <v>100</v>
      </c>
      <c r="C1747" s="351">
        <v>100</v>
      </c>
      <c r="D1747" s="352">
        <v>0</v>
      </c>
      <c r="J1747" s="22"/>
    </row>
    <row r="1748" spans="1:10" x14ac:dyDescent="0.3">
      <c r="A1748" s="350">
        <v>1746</v>
      </c>
      <c r="B1748" s="351">
        <v>100</v>
      </c>
      <c r="C1748" s="351">
        <v>100</v>
      </c>
      <c r="D1748" s="352">
        <v>0</v>
      </c>
      <c r="J1748" s="22"/>
    </row>
    <row r="1749" spans="1:10" x14ac:dyDescent="0.3">
      <c r="A1749" s="350">
        <v>1747</v>
      </c>
      <c r="B1749" s="351">
        <v>100</v>
      </c>
      <c r="C1749" s="351">
        <v>100</v>
      </c>
      <c r="D1749" s="352">
        <v>0</v>
      </c>
      <c r="J1749" s="22"/>
    </row>
    <row r="1750" spans="1:10" x14ac:dyDescent="0.3">
      <c r="A1750" s="350">
        <v>1748</v>
      </c>
      <c r="B1750" s="351">
        <v>100</v>
      </c>
      <c r="C1750" s="351">
        <v>100</v>
      </c>
      <c r="D1750" s="352">
        <v>0</v>
      </c>
      <c r="J1750" s="22"/>
    </row>
    <row r="1751" spans="1:10" x14ac:dyDescent="0.3">
      <c r="A1751" s="350">
        <v>1749</v>
      </c>
      <c r="B1751" s="351">
        <v>100</v>
      </c>
      <c r="C1751" s="351">
        <v>100</v>
      </c>
      <c r="D1751" s="352">
        <v>0</v>
      </c>
      <c r="J1751" s="22"/>
    </row>
    <row r="1752" spans="1:10" x14ac:dyDescent="0.3">
      <c r="A1752" s="350">
        <v>1750</v>
      </c>
      <c r="B1752" s="351">
        <v>100</v>
      </c>
      <c r="C1752" s="351">
        <v>100</v>
      </c>
      <c r="D1752" s="352">
        <v>0</v>
      </c>
      <c r="J1752" s="22"/>
    </row>
    <row r="1753" spans="1:10" x14ac:dyDescent="0.3">
      <c r="A1753" s="350">
        <v>1751</v>
      </c>
      <c r="B1753" s="351">
        <v>100</v>
      </c>
      <c r="C1753" s="351">
        <v>100</v>
      </c>
      <c r="D1753" s="352">
        <v>0</v>
      </c>
      <c r="J1753" s="22"/>
    </row>
    <row r="1754" spans="1:10" x14ac:dyDescent="0.3">
      <c r="A1754" s="350">
        <v>1752</v>
      </c>
      <c r="B1754" s="351">
        <v>100</v>
      </c>
      <c r="C1754" s="351">
        <v>100</v>
      </c>
      <c r="D1754" s="352">
        <v>0</v>
      </c>
      <c r="J1754" s="22"/>
    </row>
    <row r="1755" spans="1:10" x14ac:dyDescent="0.3">
      <c r="A1755" s="350">
        <v>1753</v>
      </c>
      <c r="B1755" s="351">
        <v>100</v>
      </c>
      <c r="C1755" s="351">
        <v>100</v>
      </c>
      <c r="D1755" s="352">
        <v>0</v>
      </c>
      <c r="J1755" s="22"/>
    </row>
    <row r="1756" spans="1:10" x14ac:dyDescent="0.3">
      <c r="A1756" s="350">
        <v>1754</v>
      </c>
      <c r="B1756" s="351">
        <v>100</v>
      </c>
      <c r="C1756" s="351">
        <v>100</v>
      </c>
      <c r="D1756" s="352">
        <v>0</v>
      </c>
      <c r="J1756" s="22"/>
    </row>
    <row r="1757" spans="1:10" x14ac:dyDescent="0.3">
      <c r="A1757" s="350">
        <v>1755</v>
      </c>
      <c r="B1757" s="351">
        <v>100</v>
      </c>
      <c r="C1757" s="351">
        <v>100</v>
      </c>
      <c r="D1757" s="352">
        <v>0</v>
      </c>
      <c r="J1757" s="22"/>
    </row>
    <row r="1758" spans="1:10" x14ac:dyDescent="0.3">
      <c r="A1758" s="350">
        <v>1756</v>
      </c>
      <c r="B1758" s="351">
        <v>100</v>
      </c>
      <c r="C1758" s="351">
        <v>100</v>
      </c>
      <c r="D1758" s="352">
        <v>0</v>
      </c>
      <c r="J1758" s="22"/>
    </row>
    <row r="1759" spans="1:10" x14ac:dyDescent="0.3">
      <c r="A1759" s="350">
        <v>1757</v>
      </c>
      <c r="B1759" s="351">
        <v>100</v>
      </c>
      <c r="C1759" s="351">
        <v>100</v>
      </c>
      <c r="D1759" s="352">
        <v>0</v>
      </c>
      <c r="J1759" s="22"/>
    </row>
    <row r="1760" spans="1:10" x14ac:dyDescent="0.3">
      <c r="A1760" s="350">
        <v>1758</v>
      </c>
      <c r="B1760" s="351">
        <v>100</v>
      </c>
      <c r="C1760" s="351">
        <v>100</v>
      </c>
      <c r="D1760" s="352">
        <v>0</v>
      </c>
      <c r="J1760" s="22"/>
    </row>
    <row r="1761" spans="1:10" x14ac:dyDescent="0.3">
      <c r="A1761" s="350">
        <v>1759</v>
      </c>
      <c r="B1761" s="351">
        <v>100</v>
      </c>
      <c r="C1761" s="351">
        <v>100</v>
      </c>
      <c r="D1761" s="352">
        <v>0</v>
      </c>
      <c r="J1761" s="22"/>
    </row>
    <row r="1762" spans="1:10" x14ac:dyDescent="0.3">
      <c r="A1762" s="350">
        <v>1760</v>
      </c>
      <c r="B1762" s="351">
        <v>100</v>
      </c>
      <c r="C1762" s="351">
        <v>100</v>
      </c>
      <c r="D1762" s="352">
        <v>0</v>
      </c>
      <c r="J1762" s="22"/>
    </row>
    <row r="1763" spans="1:10" x14ac:dyDescent="0.3">
      <c r="A1763" s="350">
        <v>1761</v>
      </c>
      <c r="B1763" s="351">
        <v>100</v>
      </c>
      <c r="C1763" s="351">
        <v>100</v>
      </c>
      <c r="D1763" s="352">
        <v>0</v>
      </c>
      <c r="J1763" s="22"/>
    </row>
    <row r="1764" spans="1:10" x14ac:dyDescent="0.3">
      <c r="A1764" s="350">
        <v>1762</v>
      </c>
      <c r="B1764" s="351">
        <v>100</v>
      </c>
      <c r="C1764" s="351">
        <v>100</v>
      </c>
      <c r="D1764" s="352">
        <v>0</v>
      </c>
      <c r="J1764" s="22"/>
    </row>
    <row r="1765" spans="1:10" x14ac:dyDescent="0.3">
      <c r="A1765" s="350">
        <v>1763</v>
      </c>
      <c r="B1765" s="351">
        <v>100</v>
      </c>
      <c r="C1765" s="351">
        <v>100</v>
      </c>
      <c r="D1765" s="352">
        <v>0</v>
      </c>
      <c r="J1765" s="22"/>
    </row>
    <row r="1766" spans="1:10" x14ac:dyDescent="0.3">
      <c r="A1766" s="350">
        <v>1764</v>
      </c>
      <c r="B1766" s="351">
        <v>100</v>
      </c>
      <c r="C1766" s="351">
        <v>100</v>
      </c>
      <c r="D1766" s="352">
        <v>0</v>
      </c>
      <c r="J1766" s="22"/>
    </row>
    <row r="1767" spans="1:10" x14ac:dyDescent="0.3">
      <c r="A1767" s="350">
        <v>1765</v>
      </c>
      <c r="B1767" s="351">
        <v>100</v>
      </c>
      <c r="C1767" s="351">
        <v>100</v>
      </c>
      <c r="D1767" s="352">
        <v>0</v>
      </c>
      <c r="J1767" s="22"/>
    </row>
    <row r="1768" spans="1:10" x14ac:dyDescent="0.3">
      <c r="A1768" s="350">
        <v>1766</v>
      </c>
      <c r="B1768" s="351">
        <v>100</v>
      </c>
      <c r="C1768" s="351">
        <v>100</v>
      </c>
      <c r="D1768" s="352">
        <v>0</v>
      </c>
      <c r="J1768" s="22"/>
    </row>
    <row r="1769" spans="1:10" x14ac:dyDescent="0.3">
      <c r="A1769" s="350">
        <v>1767</v>
      </c>
      <c r="B1769" s="351">
        <v>100</v>
      </c>
      <c r="C1769" s="351">
        <v>100</v>
      </c>
      <c r="D1769" s="352">
        <v>0</v>
      </c>
      <c r="J1769" s="22"/>
    </row>
    <row r="1770" spans="1:10" x14ac:dyDescent="0.3">
      <c r="A1770" s="350">
        <v>1768</v>
      </c>
      <c r="B1770" s="351">
        <v>100</v>
      </c>
      <c r="C1770" s="351">
        <v>100</v>
      </c>
      <c r="D1770" s="352">
        <v>0</v>
      </c>
      <c r="J1770" s="22"/>
    </row>
    <row r="1771" spans="1:10" x14ac:dyDescent="0.3">
      <c r="A1771" s="350">
        <v>1769</v>
      </c>
      <c r="B1771" s="351">
        <v>100</v>
      </c>
      <c r="C1771" s="351">
        <v>100</v>
      </c>
      <c r="D1771" s="352">
        <v>0</v>
      </c>
      <c r="J1771" s="22"/>
    </row>
    <row r="1772" spans="1:10" x14ac:dyDescent="0.3">
      <c r="A1772" s="350">
        <v>1770</v>
      </c>
      <c r="B1772" s="351">
        <v>100</v>
      </c>
      <c r="C1772" s="351">
        <v>100</v>
      </c>
      <c r="D1772" s="352">
        <v>0</v>
      </c>
      <c r="J1772" s="22"/>
    </row>
    <row r="1773" spans="1:10" x14ac:dyDescent="0.3">
      <c r="A1773" s="350">
        <v>1771</v>
      </c>
      <c r="B1773" s="351">
        <v>100</v>
      </c>
      <c r="C1773" s="351">
        <v>100</v>
      </c>
      <c r="D1773" s="352">
        <v>0</v>
      </c>
      <c r="J1773" s="22"/>
    </row>
    <row r="1774" spans="1:10" x14ac:dyDescent="0.3">
      <c r="A1774" s="350">
        <v>1772</v>
      </c>
      <c r="B1774" s="351">
        <v>100</v>
      </c>
      <c r="C1774" s="351">
        <v>100</v>
      </c>
      <c r="D1774" s="352">
        <v>0</v>
      </c>
      <c r="J1774" s="22"/>
    </row>
    <row r="1775" spans="1:10" x14ac:dyDescent="0.3">
      <c r="A1775" s="350">
        <v>1773</v>
      </c>
      <c r="B1775" s="351">
        <v>100</v>
      </c>
      <c r="C1775" s="351">
        <v>100</v>
      </c>
      <c r="D1775" s="352">
        <v>0</v>
      </c>
      <c r="J1775" s="22"/>
    </row>
    <row r="1776" spans="1:10" x14ac:dyDescent="0.3">
      <c r="A1776" s="350">
        <v>1774</v>
      </c>
      <c r="B1776" s="351">
        <v>100</v>
      </c>
      <c r="C1776" s="351">
        <v>100</v>
      </c>
      <c r="D1776" s="352">
        <v>0</v>
      </c>
      <c r="J1776" s="22"/>
    </row>
    <row r="1777" spans="1:10" x14ac:dyDescent="0.3">
      <c r="A1777" s="350">
        <v>1775</v>
      </c>
      <c r="B1777" s="351">
        <v>100</v>
      </c>
      <c r="C1777" s="351">
        <v>100</v>
      </c>
      <c r="D1777" s="352">
        <v>0</v>
      </c>
      <c r="J1777" s="22"/>
    </row>
    <row r="1778" spans="1:10" x14ac:dyDescent="0.3">
      <c r="A1778" s="350">
        <v>1776</v>
      </c>
      <c r="B1778" s="351">
        <v>100</v>
      </c>
      <c r="C1778" s="351">
        <v>100</v>
      </c>
      <c r="D1778" s="352">
        <v>0</v>
      </c>
      <c r="J1778" s="22"/>
    </row>
    <row r="1779" spans="1:10" x14ac:dyDescent="0.3">
      <c r="A1779" s="350">
        <v>1777</v>
      </c>
      <c r="B1779" s="351">
        <v>100</v>
      </c>
      <c r="C1779" s="351">
        <v>100</v>
      </c>
      <c r="D1779" s="352">
        <v>0</v>
      </c>
      <c r="J1779" s="22"/>
    </row>
    <row r="1780" spans="1:10" x14ac:dyDescent="0.3">
      <c r="A1780" s="350">
        <v>1778</v>
      </c>
      <c r="B1780" s="351">
        <v>100</v>
      </c>
      <c r="C1780" s="351">
        <v>100</v>
      </c>
      <c r="D1780" s="352">
        <v>0</v>
      </c>
      <c r="J1780" s="22"/>
    </row>
    <row r="1781" spans="1:10" x14ac:dyDescent="0.3">
      <c r="A1781" s="350">
        <v>1779</v>
      </c>
      <c r="B1781" s="351">
        <v>100</v>
      </c>
      <c r="C1781" s="351">
        <v>100</v>
      </c>
      <c r="D1781" s="352">
        <v>0</v>
      </c>
      <c r="J1781" s="22"/>
    </row>
    <row r="1782" spans="1:10" x14ac:dyDescent="0.3">
      <c r="A1782" s="350">
        <v>1780</v>
      </c>
      <c r="B1782" s="351">
        <v>100</v>
      </c>
      <c r="C1782" s="351">
        <v>100</v>
      </c>
      <c r="D1782" s="352">
        <v>0</v>
      </c>
      <c r="J1782" s="22"/>
    </row>
    <row r="1783" spans="1:10" x14ac:dyDescent="0.3">
      <c r="A1783" s="350">
        <v>1781</v>
      </c>
      <c r="B1783" s="351">
        <v>100</v>
      </c>
      <c r="C1783" s="351">
        <v>100</v>
      </c>
      <c r="D1783" s="352">
        <v>0</v>
      </c>
      <c r="J1783" s="22"/>
    </row>
    <row r="1784" spans="1:10" x14ac:dyDescent="0.3">
      <c r="A1784" s="350">
        <v>1782</v>
      </c>
      <c r="B1784" s="351">
        <v>100</v>
      </c>
      <c r="C1784" s="351">
        <v>100</v>
      </c>
      <c r="D1784" s="352">
        <v>0</v>
      </c>
      <c r="J1784" s="22"/>
    </row>
    <row r="1785" spans="1:10" x14ac:dyDescent="0.3">
      <c r="A1785" s="350">
        <v>1783</v>
      </c>
      <c r="B1785" s="351">
        <v>100</v>
      </c>
      <c r="C1785" s="351">
        <v>100</v>
      </c>
      <c r="D1785" s="352">
        <v>0</v>
      </c>
      <c r="J1785" s="22"/>
    </row>
    <row r="1786" spans="1:10" x14ac:dyDescent="0.3">
      <c r="A1786" s="350">
        <v>1784</v>
      </c>
      <c r="B1786" s="351">
        <v>100</v>
      </c>
      <c r="C1786" s="351">
        <v>100</v>
      </c>
      <c r="D1786" s="352">
        <v>0</v>
      </c>
      <c r="J1786" s="22"/>
    </row>
    <row r="1787" spans="1:10" x14ac:dyDescent="0.3">
      <c r="A1787" s="350">
        <v>1785</v>
      </c>
      <c r="B1787" s="351">
        <v>100</v>
      </c>
      <c r="C1787" s="351">
        <v>100</v>
      </c>
      <c r="D1787" s="352">
        <v>0</v>
      </c>
      <c r="J1787" s="22"/>
    </row>
    <row r="1788" spans="1:10" x14ac:dyDescent="0.3">
      <c r="A1788" s="350">
        <v>1786</v>
      </c>
      <c r="B1788" s="351">
        <v>100</v>
      </c>
      <c r="C1788" s="351">
        <v>100</v>
      </c>
      <c r="D1788" s="352">
        <v>0</v>
      </c>
      <c r="J1788" s="22"/>
    </row>
    <row r="1789" spans="1:10" x14ac:dyDescent="0.3">
      <c r="A1789" s="350">
        <v>1787</v>
      </c>
      <c r="B1789" s="351">
        <v>100</v>
      </c>
      <c r="C1789" s="351">
        <v>100</v>
      </c>
      <c r="D1789" s="352">
        <v>0</v>
      </c>
      <c r="J1789" s="22"/>
    </row>
    <row r="1790" spans="1:10" x14ac:dyDescent="0.3">
      <c r="A1790" s="350">
        <v>1788</v>
      </c>
      <c r="B1790" s="351">
        <v>100</v>
      </c>
      <c r="C1790" s="351">
        <v>100</v>
      </c>
      <c r="D1790" s="352">
        <v>0</v>
      </c>
      <c r="J1790" s="22"/>
    </row>
    <row r="1791" spans="1:10" x14ac:dyDescent="0.3">
      <c r="A1791" s="350">
        <v>1789</v>
      </c>
      <c r="B1791" s="351">
        <v>100</v>
      </c>
      <c r="C1791" s="351">
        <v>100</v>
      </c>
      <c r="D1791" s="352">
        <v>0</v>
      </c>
      <c r="J1791" s="22"/>
    </row>
    <row r="1792" spans="1:10" x14ac:dyDescent="0.3">
      <c r="A1792" s="350">
        <v>1790</v>
      </c>
      <c r="B1792" s="351">
        <v>100</v>
      </c>
      <c r="C1792" s="351">
        <v>100</v>
      </c>
      <c r="D1792" s="352">
        <v>0</v>
      </c>
      <c r="J1792" s="22"/>
    </row>
    <row r="1793" spans="1:10" x14ac:dyDescent="0.3">
      <c r="A1793" s="350">
        <v>1791</v>
      </c>
      <c r="B1793" s="351">
        <v>100</v>
      </c>
      <c r="C1793" s="351">
        <v>100</v>
      </c>
      <c r="D1793" s="352">
        <v>0</v>
      </c>
      <c r="J1793" s="22"/>
    </row>
    <row r="1794" spans="1:10" x14ac:dyDescent="0.3">
      <c r="A1794" s="350">
        <v>1792</v>
      </c>
      <c r="B1794" s="351">
        <v>100</v>
      </c>
      <c r="C1794" s="351">
        <v>100</v>
      </c>
      <c r="D1794" s="352">
        <v>0</v>
      </c>
      <c r="J1794" s="22"/>
    </row>
    <row r="1795" spans="1:10" x14ac:dyDescent="0.3">
      <c r="A1795" s="350">
        <v>1793</v>
      </c>
      <c r="B1795" s="351">
        <v>100</v>
      </c>
      <c r="C1795" s="351">
        <v>100</v>
      </c>
      <c r="D1795" s="352">
        <v>0</v>
      </c>
      <c r="J1795" s="22"/>
    </row>
    <row r="1796" spans="1:10" x14ac:dyDescent="0.3">
      <c r="A1796" s="350">
        <v>1794</v>
      </c>
      <c r="B1796" s="351">
        <v>100</v>
      </c>
      <c r="C1796" s="351">
        <v>100</v>
      </c>
      <c r="D1796" s="352">
        <v>0</v>
      </c>
      <c r="J1796" s="22"/>
    </row>
    <row r="1797" spans="1:10" x14ac:dyDescent="0.3">
      <c r="A1797" s="350">
        <v>1795</v>
      </c>
      <c r="B1797" s="351">
        <v>100</v>
      </c>
      <c r="C1797" s="351">
        <v>100</v>
      </c>
      <c r="D1797" s="352">
        <v>0</v>
      </c>
      <c r="J1797" s="22"/>
    </row>
    <row r="1798" spans="1:10" x14ac:dyDescent="0.3">
      <c r="A1798" s="350">
        <v>1796</v>
      </c>
      <c r="B1798" s="351">
        <v>100</v>
      </c>
      <c r="C1798" s="351">
        <v>100</v>
      </c>
      <c r="D1798" s="352">
        <v>0</v>
      </c>
      <c r="J1798" s="22"/>
    </row>
    <row r="1799" spans="1:10" x14ac:dyDescent="0.3">
      <c r="A1799" s="350">
        <v>1797</v>
      </c>
      <c r="B1799" s="351">
        <v>100</v>
      </c>
      <c r="C1799" s="351">
        <v>100</v>
      </c>
      <c r="D1799" s="352">
        <v>0</v>
      </c>
      <c r="J1799" s="22"/>
    </row>
    <row r="1800" spans="1:10" x14ac:dyDescent="0.3">
      <c r="A1800" s="350">
        <v>1798</v>
      </c>
      <c r="B1800" s="351">
        <v>100</v>
      </c>
      <c r="C1800" s="351">
        <v>100</v>
      </c>
      <c r="D1800" s="352">
        <v>0</v>
      </c>
      <c r="J1800" s="22"/>
    </row>
    <row r="1801" spans="1:10" x14ac:dyDescent="0.3">
      <c r="A1801" s="350">
        <v>1799</v>
      </c>
      <c r="B1801" s="351">
        <v>100</v>
      </c>
      <c r="C1801" s="351">
        <v>100</v>
      </c>
      <c r="D1801" s="352">
        <v>0</v>
      </c>
      <c r="J1801" s="22"/>
    </row>
    <row r="1802" spans="1:10" x14ac:dyDescent="0.3">
      <c r="A1802" s="350">
        <v>1800</v>
      </c>
      <c r="B1802" s="351">
        <v>100</v>
      </c>
      <c r="C1802" s="351">
        <v>100</v>
      </c>
      <c r="D1802" s="352">
        <v>0</v>
      </c>
      <c r="J1802" s="22"/>
    </row>
    <row r="1803" spans="1:10" x14ac:dyDescent="0.3">
      <c r="A1803" s="350">
        <v>1801</v>
      </c>
      <c r="B1803" s="351">
        <v>100</v>
      </c>
      <c r="C1803" s="351">
        <v>100</v>
      </c>
      <c r="D1803" s="352">
        <v>0</v>
      </c>
      <c r="J1803" s="22"/>
    </row>
    <row r="1804" spans="1:10" x14ac:dyDescent="0.3">
      <c r="A1804" s="350">
        <v>1802</v>
      </c>
      <c r="B1804" s="351">
        <v>100</v>
      </c>
      <c r="C1804" s="351">
        <v>100</v>
      </c>
      <c r="D1804" s="352">
        <v>0</v>
      </c>
      <c r="J1804" s="22"/>
    </row>
    <row r="1805" spans="1:10" x14ac:dyDescent="0.3">
      <c r="A1805" s="350">
        <v>1803</v>
      </c>
      <c r="B1805" s="351">
        <v>100</v>
      </c>
      <c r="C1805" s="351">
        <v>100</v>
      </c>
      <c r="D1805" s="352">
        <v>0</v>
      </c>
      <c r="J1805" s="22"/>
    </row>
    <row r="1806" spans="1:10" x14ac:dyDescent="0.3">
      <c r="A1806" s="350">
        <v>1804</v>
      </c>
      <c r="B1806" s="351">
        <v>100</v>
      </c>
      <c r="C1806" s="351">
        <v>100</v>
      </c>
      <c r="D1806" s="352">
        <v>0</v>
      </c>
      <c r="J1806" s="22"/>
    </row>
    <row r="1807" spans="1:10" x14ac:dyDescent="0.3">
      <c r="A1807" s="350">
        <v>1805</v>
      </c>
      <c r="B1807" s="351">
        <v>100</v>
      </c>
      <c r="C1807" s="351">
        <v>100</v>
      </c>
      <c r="D1807" s="352">
        <v>0</v>
      </c>
      <c r="J1807" s="22"/>
    </row>
    <row r="1808" spans="1:10" x14ac:dyDescent="0.3">
      <c r="A1808" s="350">
        <v>1806</v>
      </c>
      <c r="B1808" s="351">
        <v>100</v>
      </c>
      <c r="C1808" s="351">
        <v>100</v>
      </c>
      <c r="D1808" s="352">
        <v>0</v>
      </c>
      <c r="J1808" s="22"/>
    </row>
    <row r="1809" spans="1:10" x14ac:dyDescent="0.3">
      <c r="A1809" s="350">
        <v>1807</v>
      </c>
      <c r="B1809" s="351">
        <v>100</v>
      </c>
      <c r="C1809" s="351">
        <v>100</v>
      </c>
      <c r="D1809" s="352">
        <v>0</v>
      </c>
      <c r="J1809" s="22"/>
    </row>
    <row r="1810" spans="1:10" x14ac:dyDescent="0.3">
      <c r="A1810" s="350">
        <v>1808</v>
      </c>
      <c r="B1810" s="351">
        <v>100</v>
      </c>
      <c r="C1810" s="351">
        <v>100</v>
      </c>
      <c r="D1810" s="352">
        <v>0</v>
      </c>
      <c r="J1810" s="22"/>
    </row>
    <row r="1811" spans="1:10" x14ac:dyDescent="0.3">
      <c r="A1811" s="350">
        <v>1809</v>
      </c>
      <c r="B1811" s="351">
        <v>100</v>
      </c>
      <c r="C1811" s="351">
        <v>100</v>
      </c>
      <c r="D1811" s="352">
        <v>0</v>
      </c>
      <c r="J1811" s="22"/>
    </row>
    <row r="1812" spans="1:10" x14ac:dyDescent="0.3">
      <c r="A1812" s="350">
        <v>1810</v>
      </c>
      <c r="B1812" s="351">
        <v>100</v>
      </c>
      <c r="C1812" s="351">
        <v>100</v>
      </c>
      <c r="D1812" s="352">
        <v>0</v>
      </c>
      <c r="J1812" s="22"/>
    </row>
    <row r="1813" spans="1:10" x14ac:dyDescent="0.3">
      <c r="A1813" s="350">
        <v>1811</v>
      </c>
      <c r="B1813" s="351">
        <v>100</v>
      </c>
      <c r="C1813" s="351">
        <v>100</v>
      </c>
      <c r="D1813" s="352">
        <v>0</v>
      </c>
      <c r="J1813" s="22"/>
    </row>
    <row r="1814" spans="1:10" x14ac:dyDescent="0.3">
      <c r="A1814" s="350">
        <v>1812</v>
      </c>
      <c r="B1814" s="351">
        <v>100</v>
      </c>
      <c r="C1814" s="351">
        <v>100</v>
      </c>
      <c r="D1814" s="352">
        <v>0</v>
      </c>
      <c r="J1814" s="22"/>
    </row>
    <row r="1815" spans="1:10" x14ac:dyDescent="0.3">
      <c r="A1815" s="350">
        <v>1813</v>
      </c>
      <c r="B1815" s="351">
        <v>100</v>
      </c>
      <c r="C1815" s="351">
        <v>100</v>
      </c>
      <c r="D1815" s="352">
        <v>0</v>
      </c>
      <c r="J1815" s="22"/>
    </row>
    <row r="1816" spans="1:10" x14ac:dyDescent="0.3">
      <c r="A1816" s="350">
        <v>1814</v>
      </c>
      <c r="B1816" s="351">
        <v>100</v>
      </c>
      <c r="C1816" s="351">
        <v>100</v>
      </c>
      <c r="D1816" s="352">
        <v>0</v>
      </c>
      <c r="J1816" s="22"/>
    </row>
    <row r="1817" spans="1:10" x14ac:dyDescent="0.3">
      <c r="A1817" s="350">
        <v>1815</v>
      </c>
      <c r="B1817" s="351">
        <v>100</v>
      </c>
      <c r="C1817" s="351">
        <v>100</v>
      </c>
      <c r="D1817" s="352">
        <v>0</v>
      </c>
      <c r="J1817" s="22"/>
    </row>
    <row r="1818" spans="1:10" x14ac:dyDescent="0.3">
      <c r="A1818" s="350">
        <v>1816</v>
      </c>
      <c r="B1818" s="351">
        <v>100</v>
      </c>
      <c r="C1818" s="351">
        <v>100</v>
      </c>
      <c r="D1818" s="352">
        <v>0</v>
      </c>
      <c r="J1818" s="22"/>
    </row>
    <row r="1819" spans="1:10" x14ac:dyDescent="0.3">
      <c r="A1819" s="350">
        <v>1817</v>
      </c>
      <c r="B1819" s="351">
        <v>100</v>
      </c>
      <c r="C1819" s="351">
        <v>100</v>
      </c>
      <c r="D1819" s="352">
        <v>0</v>
      </c>
      <c r="J1819" s="22"/>
    </row>
    <row r="1820" spans="1:10" x14ac:dyDescent="0.3">
      <c r="A1820" s="350">
        <v>1818</v>
      </c>
      <c r="B1820" s="351">
        <v>100</v>
      </c>
      <c r="C1820" s="351">
        <v>100</v>
      </c>
      <c r="D1820" s="352">
        <v>0</v>
      </c>
      <c r="J1820" s="22"/>
    </row>
    <row r="1821" spans="1:10" x14ac:dyDescent="0.3">
      <c r="A1821" s="350">
        <v>1819</v>
      </c>
      <c r="B1821" s="351">
        <v>100</v>
      </c>
      <c r="C1821" s="351">
        <v>100</v>
      </c>
      <c r="D1821" s="352">
        <v>0</v>
      </c>
      <c r="J1821" s="22"/>
    </row>
    <row r="1822" spans="1:10" x14ac:dyDescent="0.3">
      <c r="A1822" s="350">
        <v>1820</v>
      </c>
      <c r="B1822" s="351">
        <v>100</v>
      </c>
      <c r="C1822" s="351">
        <v>100</v>
      </c>
      <c r="D1822" s="352">
        <v>0</v>
      </c>
      <c r="J1822" s="22"/>
    </row>
    <row r="1823" spans="1:10" x14ac:dyDescent="0.3">
      <c r="A1823" s="350">
        <v>1821</v>
      </c>
      <c r="B1823" s="351">
        <v>100</v>
      </c>
      <c r="C1823" s="351">
        <v>100</v>
      </c>
      <c r="D1823" s="352">
        <v>0</v>
      </c>
      <c r="J1823" s="22"/>
    </row>
    <row r="1824" spans="1:10" x14ac:dyDescent="0.3">
      <c r="A1824" s="350">
        <v>1822</v>
      </c>
      <c r="B1824" s="351">
        <v>100</v>
      </c>
      <c r="C1824" s="351">
        <v>100</v>
      </c>
      <c r="D1824" s="352">
        <v>0</v>
      </c>
      <c r="J1824" s="22"/>
    </row>
    <row r="1825" spans="1:10" x14ac:dyDescent="0.3">
      <c r="A1825" s="350">
        <v>1823</v>
      </c>
      <c r="B1825" s="351">
        <v>100</v>
      </c>
      <c r="C1825" s="351">
        <v>100</v>
      </c>
      <c r="D1825" s="352">
        <v>0</v>
      </c>
      <c r="J1825" s="22"/>
    </row>
    <row r="1826" spans="1:10" x14ac:dyDescent="0.3">
      <c r="A1826" s="350">
        <v>1824</v>
      </c>
      <c r="B1826" s="351">
        <v>100</v>
      </c>
      <c r="C1826" s="351">
        <v>100</v>
      </c>
      <c r="D1826" s="352">
        <v>0</v>
      </c>
      <c r="J1826" s="22"/>
    </row>
    <row r="1827" spans="1:10" x14ac:dyDescent="0.3">
      <c r="A1827" s="350">
        <v>1825</v>
      </c>
      <c r="B1827" s="351">
        <v>100</v>
      </c>
      <c r="C1827" s="351">
        <v>100</v>
      </c>
      <c r="D1827" s="352">
        <v>0</v>
      </c>
      <c r="J1827" s="22"/>
    </row>
    <row r="1828" spans="1:10" x14ac:dyDescent="0.3">
      <c r="A1828" s="350">
        <v>1826</v>
      </c>
      <c r="B1828" s="351">
        <v>100</v>
      </c>
      <c r="C1828" s="351">
        <v>100</v>
      </c>
      <c r="D1828" s="352">
        <v>0</v>
      </c>
      <c r="J1828" s="22"/>
    </row>
    <row r="1829" spans="1:10" x14ac:dyDescent="0.3">
      <c r="A1829" s="350">
        <v>1827</v>
      </c>
      <c r="B1829" s="351">
        <v>100</v>
      </c>
      <c r="C1829" s="351">
        <v>100</v>
      </c>
      <c r="D1829" s="352">
        <v>0</v>
      </c>
      <c r="J1829" s="22"/>
    </row>
    <row r="1830" spans="1:10" x14ac:dyDescent="0.3">
      <c r="A1830" s="350">
        <v>1828</v>
      </c>
      <c r="B1830" s="351">
        <v>100</v>
      </c>
      <c r="C1830" s="351">
        <v>100</v>
      </c>
      <c r="D1830" s="352">
        <v>0</v>
      </c>
      <c r="J1830" s="22"/>
    </row>
    <row r="1831" spans="1:10" x14ac:dyDescent="0.3">
      <c r="A1831" s="350">
        <v>1829</v>
      </c>
      <c r="B1831" s="351">
        <v>100</v>
      </c>
      <c r="C1831" s="351">
        <v>100</v>
      </c>
      <c r="D1831" s="352">
        <v>0</v>
      </c>
      <c r="J1831" s="22"/>
    </row>
    <row r="1832" spans="1:10" x14ac:dyDescent="0.3">
      <c r="A1832" s="350">
        <v>1830</v>
      </c>
      <c r="B1832" s="351">
        <v>100</v>
      </c>
      <c r="C1832" s="351">
        <v>100</v>
      </c>
      <c r="D1832" s="352">
        <v>0</v>
      </c>
      <c r="J1832" s="22"/>
    </row>
    <row r="1833" spans="1:10" x14ac:dyDescent="0.3">
      <c r="A1833" s="350">
        <v>1831</v>
      </c>
      <c r="B1833" s="351">
        <v>100</v>
      </c>
      <c r="C1833" s="351">
        <v>100</v>
      </c>
      <c r="D1833" s="352">
        <v>0</v>
      </c>
      <c r="J1833" s="22"/>
    </row>
    <row r="1834" spans="1:10" x14ac:dyDescent="0.3">
      <c r="A1834" s="350">
        <v>1832</v>
      </c>
      <c r="B1834" s="351">
        <v>100</v>
      </c>
      <c r="C1834" s="351">
        <v>100</v>
      </c>
      <c r="D1834" s="352">
        <v>0</v>
      </c>
      <c r="J1834" s="22"/>
    </row>
    <row r="1835" spans="1:10" x14ac:dyDescent="0.3">
      <c r="A1835" s="350">
        <v>1833</v>
      </c>
      <c r="B1835" s="351">
        <v>100</v>
      </c>
      <c r="C1835" s="351">
        <v>100</v>
      </c>
      <c r="D1835" s="352">
        <v>0</v>
      </c>
      <c r="J1835" s="22"/>
    </row>
    <row r="1836" spans="1:10" x14ac:dyDescent="0.3">
      <c r="A1836" s="350">
        <v>1834</v>
      </c>
      <c r="B1836" s="351">
        <v>100</v>
      </c>
      <c r="C1836" s="351">
        <v>100</v>
      </c>
      <c r="D1836" s="352">
        <v>0</v>
      </c>
      <c r="J1836" s="22"/>
    </row>
    <row r="1837" spans="1:10" x14ac:dyDescent="0.3">
      <c r="A1837" s="350">
        <v>1835</v>
      </c>
      <c r="B1837" s="351">
        <v>100</v>
      </c>
      <c r="C1837" s="351">
        <v>100</v>
      </c>
      <c r="D1837" s="352">
        <v>0</v>
      </c>
      <c r="J1837" s="22"/>
    </row>
    <row r="1838" spans="1:10" x14ac:dyDescent="0.3">
      <c r="A1838" s="350">
        <v>1836</v>
      </c>
      <c r="B1838" s="351">
        <v>100</v>
      </c>
      <c r="C1838" s="351">
        <v>100</v>
      </c>
      <c r="D1838" s="352">
        <v>0</v>
      </c>
      <c r="J1838" s="22"/>
    </row>
    <row r="1839" spans="1:10" x14ac:dyDescent="0.3">
      <c r="A1839" s="350">
        <v>1837</v>
      </c>
      <c r="B1839" s="351">
        <v>100</v>
      </c>
      <c r="C1839" s="351">
        <v>100</v>
      </c>
      <c r="D1839" s="352">
        <v>0</v>
      </c>
      <c r="J1839" s="22"/>
    </row>
    <row r="1840" spans="1:10" x14ac:dyDescent="0.3">
      <c r="A1840" s="350">
        <v>1838</v>
      </c>
      <c r="B1840" s="351">
        <v>100</v>
      </c>
      <c r="C1840" s="351">
        <v>100</v>
      </c>
      <c r="D1840" s="352">
        <v>0</v>
      </c>
      <c r="J1840" s="22"/>
    </row>
    <row r="1841" spans="1:10" x14ac:dyDescent="0.3">
      <c r="A1841" s="350">
        <v>1839</v>
      </c>
      <c r="B1841" s="351">
        <v>100</v>
      </c>
      <c r="C1841" s="351">
        <v>100</v>
      </c>
      <c r="D1841" s="352">
        <v>0</v>
      </c>
      <c r="J1841" s="22"/>
    </row>
    <row r="1842" spans="1:10" x14ac:dyDescent="0.3">
      <c r="A1842" s="350">
        <v>1840</v>
      </c>
      <c r="B1842" s="351">
        <v>100</v>
      </c>
      <c r="C1842" s="351">
        <v>100</v>
      </c>
      <c r="D1842" s="352">
        <v>0</v>
      </c>
      <c r="J1842" s="22"/>
    </row>
    <row r="1843" spans="1:10" x14ac:dyDescent="0.3">
      <c r="A1843" s="350">
        <v>1841</v>
      </c>
      <c r="B1843" s="351">
        <v>100</v>
      </c>
      <c r="C1843" s="351">
        <v>100</v>
      </c>
      <c r="D1843" s="352">
        <v>0</v>
      </c>
      <c r="J1843" s="22"/>
    </row>
    <row r="1844" spans="1:10" x14ac:dyDescent="0.3">
      <c r="A1844" s="350">
        <v>1842</v>
      </c>
      <c r="B1844" s="351">
        <v>100</v>
      </c>
      <c r="C1844" s="351">
        <v>100</v>
      </c>
      <c r="D1844" s="352">
        <v>0</v>
      </c>
      <c r="J1844" s="22"/>
    </row>
    <row r="1845" spans="1:10" x14ac:dyDescent="0.3">
      <c r="A1845" s="350">
        <v>1843</v>
      </c>
      <c r="B1845" s="351">
        <v>100</v>
      </c>
      <c r="C1845" s="351">
        <v>100</v>
      </c>
      <c r="D1845" s="352">
        <v>0</v>
      </c>
      <c r="J1845" s="22"/>
    </row>
    <row r="1846" spans="1:10" x14ac:dyDescent="0.3">
      <c r="A1846" s="350">
        <v>1844</v>
      </c>
      <c r="B1846" s="351">
        <v>100</v>
      </c>
      <c r="C1846" s="351">
        <v>100</v>
      </c>
      <c r="D1846" s="352">
        <v>0</v>
      </c>
      <c r="J1846" s="22"/>
    </row>
    <row r="1847" spans="1:10" x14ac:dyDescent="0.3">
      <c r="A1847" s="350">
        <v>1845</v>
      </c>
      <c r="B1847" s="351">
        <v>100</v>
      </c>
      <c r="C1847" s="351">
        <v>100</v>
      </c>
      <c r="D1847" s="352">
        <v>0</v>
      </c>
      <c r="J1847" s="22"/>
    </row>
    <row r="1848" spans="1:10" x14ac:dyDescent="0.3">
      <c r="A1848" s="350">
        <v>1846</v>
      </c>
      <c r="B1848" s="351">
        <v>100</v>
      </c>
      <c r="C1848" s="351">
        <v>100</v>
      </c>
      <c r="D1848" s="352">
        <v>0</v>
      </c>
      <c r="J1848" s="22"/>
    </row>
    <row r="1849" spans="1:10" x14ac:dyDescent="0.3">
      <c r="A1849" s="350">
        <v>1847</v>
      </c>
      <c r="B1849" s="351">
        <v>100</v>
      </c>
      <c r="C1849" s="351">
        <v>100</v>
      </c>
      <c r="D1849" s="352">
        <v>0</v>
      </c>
      <c r="J1849" s="22"/>
    </row>
    <row r="1850" spans="1:10" x14ac:dyDescent="0.3">
      <c r="A1850" s="350">
        <v>1848</v>
      </c>
      <c r="B1850" s="351">
        <v>100</v>
      </c>
      <c r="C1850" s="351">
        <v>100</v>
      </c>
      <c r="D1850" s="352">
        <v>0</v>
      </c>
      <c r="J1850" s="22"/>
    </row>
    <row r="1851" spans="1:10" x14ac:dyDescent="0.3">
      <c r="A1851" s="350">
        <v>1849</v>
      </c>
      <c r="B1851" s="351">
        <v>100</v>
      </c>
      <c r="C1851" s="351">
        <v>100</v>
      </c>
      <c r="D1851" s="352">
        <v>0</v>
      </c>
      <c r="J1851" s="22"/>
    </row>
    <row r="1852" spans="1:10" x14ac:dyDescent="0.3">
      <c r="A1852" s="350">
        <v>1850</v>
      </c>
      <c r="B1852" s="351">
        <v>100</v>
      </c>
      <c r="C1852" s="351">
        <v>100</v>
      </c>
      <c r="D1852" s="352">
        <v>0</v>
      </c>
      <c r="J1852" s="22"/>
    </row>
    <row r="1853" spans="1:10" x14ac:dyDescent="0.3">
      <c r="A1853" s="350">
        <v>1851</v>
      </c>
      <c r="B1853" s="351">
        <v>100</v>
      </c>
      <c r="C1853" s="351">
        <v>100</v>
      </c>
      <c r="D1853" s="352">
        <v>0</v>
      </c>
      <c r="J1853" s="22"/>
    </row>
    <row r="1854" spans="1:10" x14ac:dyDescent="0.3">
      <c r="A1854" s="350">
        <v>1852</v>
      </c>
      <c r="B1854" s="351">
        <v>100</v>
      </c>
      <c r="C1854" s="351">
        <v>100</v>
      </c>
      <c r="D1854" s="352">
        <v>0</v>
      </c>
      <c r="J1854" s="22"/>
    </row>
    <row r="1855" spans="1:10" x14ac:dyDescent="0.3">
      <c r="A1855" s="350">
        <v>1853</v>
      </c>
      <c r="B1855" s="351">
        <v>100</v>
      </c>
      <c r="C1855" s="351">
        <v>100</v>
      </c>
      <c r="D1855" s="352">
        <v>0</v>
      </c>
      <c r="J1855" s="22"/>
    </row>
    <row r="1856" spans="1:10" x14ac:dyDescent="0.3">
      <c r="A1856" s="350">
        <v>1854</v>
      </c>
      <c r="B1856" s="351">
        <v>100</v>
      </c>
      <c r="C1856" s="351">
        <v>100</v>
      </c>
      <c r="D1856" s="352">
        <v>0</v>
      </c>
      <c r="J1856" s="22"/>
    </row>
    <row r="1857" spans="1:10" x14ac:dyDescent="0.3">
      <c r="A1857" s="350">
        <v>1855</v>
      </c>
      <c r="B1857" s="351">
        <v>100</v>
      </c>
      <c r="C1857" s="351">
        <v>100</v>
      </c>
      <c r="D1857" s="352">
        <v>0</v>
      </c>
      <c r="J1857" s="22"/>
    </row>
    <row r="1858" spans="1:10" x14ac:dyDescent="0.3">
      <c r="A1858" s="350">
        <v>1856</v>
      </c>
      <c r="B1858" s="351">
        <v>100</v>
      </c>
      <c r="C1858" s="351">
        <v>100</v>
      </c>
      <c r="D1858" s="352">
        <v>0</v>
      </c>
      <c r="J1858" s="22"/>
    </row>
    <row r="1859" spans="1:10" x14ac:dyDescent="0.3">
      <c r="A1859" s="350">
        <v>1857</v>
      </c>
      <c r="B1859" s="351">
        <v>100</v>
      </c>
      <c r="C1859" s="351">
        <v>100</v>
      </c>
      <c r="D1859" s="352">
        <v>0</v>
      </c>
      <c r="J1859" s="22"/>
    </row>
    <row r="1860" spans="1:10" x14ac:dyDescent="0.3">
      <c r="A1860" s="350">
        <v>1858</v>
      </c>
      <c r="B1860" s="351">
        <v>100</v>
      </c>
      <c r="C1860" s="351">
        <v>100</v>
      </c>
      <c r="D1860" s="352">
        <v>0</v>
      </c>
      <c r="J1860" s="22"/>
    </row>
    <row r="1861" spans="1:10" x14ac:dyDescent="0.3">
      <c r="A1861" s="350">
        <v>1859</v>
      </c>
      <c r="B1861" s="351">
        <v>100</v>
      </c>
      <c r="C1861" s="351">
        <v>100</v>
      </c>
      <c r="D1861" s="352">
        <v>0</v>
      </c>
      <c r="J1861" s="22"/>
    </row>
    <row r="1862" spans="1:10" x14ac:dyDescent="0.3">
      <c r="A1862" s="350">
        <v>1860</v>
      </c>
      <c r="B1862" s="351">
        <v>100</v>
      </c>
      <c r="C1862" s="351">
        <v>100</v>
      </c>
      <c r="D1862" s="352">
        <v>0</v>
      </c>
      <c r="J1862" s="22"/>
    </row>
    <row r="1863" spans="1:10" x14ac:dyDescent="0.3">
      <c r="A1863" s="350">
        <v>1861</v>
      </c>
      <c r="B1863" s="351">
        <v>100</v>
      </c>
      <c r="C1863" s="351">
        <v>100</v>
      </c>
      <c r="D1863" s="352">
        <v>0</v>
      </c>
      <c r="J1863" s="22"/>
    </row>
    <row r="1864" spans="1:10" x14ac:dyDescent="0.3">
      <c r="A1864" s="350">
        <v>1862</v>
      </c>
      <c r="B1864" s="351">
        <v>100</v>
      </c>
      <c r="C1864" s="351">
        <v>100</v>
      </c>
      <c r="D1864" s="352">
        <v>0</v>
      </c>
      <c r="J1864" s="22"/>
    </row>
    <row r="1865" spans="1:10" x14ac:dyDescent="0.3">
      <c r="A1865" s="350">
        <v>1863</v>
      </c>
      <c r="B1865" s="351">
        <v>100</v>
      </c>
      <c r="C1865" s="351">
        <v>100</v>
      </c>
      <c r="D1865" s="352">
        <v>0</v>
      </c>
      <c r="J1865" s="22"/>
    </row>
    <row r="1866" spans="1:10" x14ac:dyDescent="0.3">
      <c r="A1866" s="350">
        <v>1864</v>
      </c>
      <c r="B1866" s="351">
        <v>100</v>
      </c>
      <c r="C1866" s="351">
        <v>100</v>
      </c>
      <c r="D1866" s="352">
        <v>0</v>
      </c>
      <c r="J1866" s="22"/>
    </row>
    <row r="1867" spans="1:10" x14ac:dyDescent="0.3">
      <c r="A1867" s="350">
        <v>1865</v>
      </c>
      <c r="B1867" s="351">
        <v>100</v>
      </c>
      <c r="C1867" s="351">
        <v>100</v>
      </c>
      <c r="D1867" s="352">
        <v>0</v>
      </c>
      <c r="J1867" s="22"/>
    </row>
    <row r="1868" spans="1:10" x14ac:dyDescent="0.3">
      <c r="A1868" s="350">
        <v>1866</v>
      </c>
      <c r="B1868" s="351">
        <v>100</v>
      </c>
      <c r="C1868" s="351">
        <v>100</v>
      </c>
      <c r="D1868" s="352">
        <v>0</v>
      </c>
      <c r="J1868" s="22"/>
    </row>
    <row r="1869" spans="1:10" x14ac:dyDescent="0.3">
      <c r="A1869" s="350">
        <v>1867</v>
      </c>
      <c r="B1869" s="351">
        <v>100</v>
      </c>
      <c r="C1869" s="351">
        <v>100</v>
      </c>
      <c r="D1869" s="352">
        <v>0</v>
      </c>
      <c r="J1869" s="22"/>
    </row>
    <row r="1870" spans="1:10" x14ac:dyDescent="0.3">
      <c r="A1870" s="350">
        <v>1868</v>
      </c>
      <c r="B1870" s="351">
        <v>100</v>
      </c>
      <c r="C1870" s="351">
        <v>100</v>
      </c>
      <c r="D1870" s="352">
        <v>0</v>
      </c>
      <c r="J1870" s="22"/>
    </row>
    <row r="1871" spans="1:10" x14ac:dyDescent="0.3">
      <c r="A1871" s="350">
        <v>1869</v>
      </c>
      <c r="B1871" s="351">
        <v>100</v>
      </c>
      <c r="C1871" s="351">
        <v>100</v>
      </c>
      <c r="D1871" s="352">
        <v>0</v>
      </c>
      <c r="J1871" s="22"/>
    </row>
    <row r="1872" spans="1:10" x14ac:dyDescent="0.3">
      <c r="A1872" s="350">
        <v>1870</v>
      </c>
      <c r="B1872" s="351">
        <v>100</v>
      </c>
      <c r="C1872" s="351">
        <v>100</v>
      </c>
      <c r="D1872" s="352">
        <v>0</v>
      </c>
      <c r="J1872" s="22"/>
    </row>
    <row r="1873" spans="1:10" x14ac:dyDescent="0.3">
      <c r="A1873" s="350">
        <v>1871</v>
      </c>
      <c r="B1873" s="351">
        <v>100</v>
      </c>
      <c r="C1873" s="351">
        <v>100</v>
      </c>
      <c r="D1873" s="352">
        <v>0</v>
      </c>
      <c r="J1873" s="22"/>
    </row>
    <row r="1874" spans="1:10" x14ac:dyDescent="0.3">
      <c r="A1874" s="350">
        <v>1872</v>
      </c>
      <c r="B1874" s="351">
        <v>100</v>
      </c>
      <c r="C1874" s="351">
        <v>100</v>
      </c>
      <c r="D1874" s="352">
        <v>0</v>
      </c>
      <c r="J1874" s="22"/>
    </row>
    <row r="1875" spans="1:10" x14ac:dyDescent="0.3">
      <c r="A1875" s="350">
        <v>1873</v>
      </c>
      <c r="B1875" s="351">
        <v>100</v>
      </c>
      <c r="C1875" s="351">
        <v>100</v>
      </c>
      <c r="D1875" s="352">
        <v>0</v>
      </c>
      <c r="J1875" s="22"/>
    </row>
    <row r="1876" spans="1:10" x14ac:dyDescent="0.3">
      <c r="A1876" s="350">
        <v>1874</v>
      </c>
      <c r="B1876" s="351">
        <v>100</v>
      </c>
      <c r="C1876" s="351">
        <v>100</v>
      </c>
      <c r="D1876" s="352">
        <v>0</v>
      </c>
      <c r="J1876" s="22"/>
    </row>
    <row r="1877" spans="1:10" x14ac:dyDescent="0.3">
      <c r="A1877" s="350">
        <v>1875</v>
      </c>
      <c r="B1877" s="351">
        <v>100</v>
      </c>
      <c r="C1877" s="351">
        <v>100</v>
      </c>
      <c r="D1877" s="352">
        <v>0</v>
      </c>
      <c r="J1877" s="22"/>
    </row>
    <row r="1878" spans="1:10" x14ac:dyDescent="0.3">
      <c r="A1878" s="350">
        <v>1876</v>
      </c>
      <c r="B1878" s="351">
        <v>100</v>
      </c>
      <c r="C1878" s="351">
        <v>100</v>
      </c>
      <c r="D1878" s="352">
        <v>0</v>
      </c>
      <c r="J1878" s="22"/>
    </row>
    <row r="1879" spans="1:10" x14ac:dyDescent="0.3">
      <c r="A1879" s="350">
        <v>1877</v>
      </c>
      <c r="B1879" s="351">
        <v>100</v>
      </c>
      <c r="C1879" s="351">
        <v>100</v>
      </c>
      <c r="D1879" s="352">
        <v>0</v>
      </c>
      <c r="J1879" s="22"/>
    </row>
    <row r="1880" spans="1:10" x14ac:dyDescent="0.3">
      <c r="A1880" s="350">
        <v>1878</v>
      </c>
      <c r="B1880" s="351">
        <v>100</v>
      </c>
      <c r="C1880" s="351">
        <v>100</v>
      </c>
      <c r="D1880" s="352">
        <v>0</v>
      </c>
      <c r="J1880" s="22"/>
    </row>
    <row r="1881" spans="1:10" x14ac:dyDescent="0.3">
      <c r="A1881" s="350">
        <v>1879</v>
      </c>
      <c r="B1881" s="351">
        <v>100</v>
      </c>
      <c r="C1881" s="351">
        <v>100</v>
      </c>
      <c r="D1881" s="352">
        <v>0</v>
      </c>
      <c r="J1881" s="22"/>
    </row>
    <row r="1882" spans="1:10" x14ac:dyDescent="0.3">
      <c r="A1882" s="350">
        <v>1880</v>
      </c>
      <c r="B1882" s="351">
        <v>100</v>
      </c>
      <c r="C1882" s="351">
        <v>100</v>
      </c>
      <c r="D1882" s="352">
        <v>0</v>
      </c>
      <c r="J1882" s="22"/>
    </row>
    <row r="1883" spans="1:10" x14ac:dyDescent="0.3">
      <c r="A1883" s="350">
        <v>1881</v>
      </c>
      <c r="B1883" s="351">
        <v>100</v>
      </c>
      <c r="C1883" s="351">
        <v>100</v>
      </c>
      <c r="D1883" s="352">
        <v>0</v>
      </c>
      <c r="J1883" s="22"/>
    </row>
    <row r="1884" spans="1:10" x14ac:dyDescent="0.3">
      <c r="A1884" s="350">
        <v>1882</v>
      </c>
      <c r="B1884" s="351">
        <v>100</v>
      </c>
      <c r="C1884" s="351">
        <v>100</v>
      </c>
      <c r="D1884" s="352">
        <v>0</v>
      </c>
      <c r="J1884" s="22"/>
    </row>
    <row r="1885" spans="1:10" x14ac:dyDescent="0.3">
      <c r="A1885" s="350">
        <v>1883</v>
      </c>
      <c r="B1885" s="351">
        <v>100</v>
      </c>
      <c r="C1885" s="351">
        <v>100</v>
      </c>
      <c r="D1885" s="352">
        <v>0</v>
      </c>
      <c r="J1885" s="22"/>
    </row>
    <row r="1886" spans="1:10" x14ac:dyDescent="0.3">
      <c r="A1886" s="350">
        <v>1884</v>
      </c>
      <c r="B1886" s="351">
        <v>100</v>
      </c>
      <c r="C1886" s="351">
        <v>100</v>
      </c>
      <c r="D1886" s="352">
        <v>0</v>
      </c>
      <c r="J1886" s="22"/>
    </row>
    <row r="1887" spans="1:10" x14ac:dyDescent="0.3">
      <c r="A1887" s="350">
        <v>1885</v>
      </c>
      <c r="B1887" s="351">
        <v>100</v>
      </c>
      <c r="C1887" s="351">
        <v>100</v>
      </c>
      <c r="D1887" s="352">
        <v>0</v>
      </c>
      <c r="J1887" s="22"/>
    </row>
    <row r="1888" spans="1:10" x14ac:dyDescent="0.3">
      <c r="A1888" s="350">
        <v>1886</v>
      </c>
      <c r="B1888" s="351">
        <v>100</v>
      </c>
      <c r="C1888" s="351">
        <v>100</v>
      </c>
      <c r="D1888" s="352">
        <v>0</v>
      </c>
      <c r="J1888" s="22"/>
    </row>
    <row r="1889" spans="1:10" x14ac:dyDescent="0.3">
      <c r="A1889" s="350">
        <v>1887</v>
      </c>
      <c r="B1889" s="351">
        <v>100</v>
      </c>
      <c r="C1889" s="351">
        <v>100</v>
      </c>
      <c r="D1889" s="352">
        <v>0</v>
      </c>
      <c r="J1889" s="22"/>
    </row>
    <row r="1890" spans="1:10" x14ac:dyDescent="0.3">
      <c r="A1890" s="350">
        <v>1888</v>
      </c>
      <c r="B1890" s="351">
        <v>100</v>
      </c>
      <c r="C1890" s="351">
        <v>100</v>
      </c>
      <c r="D1890" s="352">
        <v>0</v>
      </c>
      <c r="J1890" s="22"/>
    </row>
    <row r="1891" spans="1:10" x14ac:dyDescent="0.3">
      <c r="A1891" s="350">
        <v>1889</v>
      </c>
      <c r="B1891" s="351">
        <v>100</v>
      </c>
      <c r="C1891" s="351">
        <v>100</v>
      </c>
      <c r="D1891" s="352">
        <v>0</v>
      </c>
      <c r="J1891" s="22"/>
    </row>
    <row r="1892" spans="1:10" x14ac:dyDescent="0.3">
      <c r="A1892" s="350">
        <v>1890</v>
      </c>
      <c r="B1892" s="351">
        <v>100</v>
      </c>
      <c r="C1892" s="351">
        <v>100</v>
      </c>
      <c r="D1892" s="352">
        <v>0</v>
      </c>
      <c r="J1892" s="22"/>
    </row>
    <row r="1893" spans="1:10" x14ac:dyDescent="0.3">
      <c r="A1893" s="350">
        <v>1891</v>
      </c>
      <c r="B1893" s="351">
        <v>100</v>
      </c>
      <c r="C1893" s="351">
        <v>100</v>
      </c>
      <c r="D1893" s="352">
        <v>0</v>
      </c>
      <c r="J1893" s="22"/>
    </row>
    <row r="1894" spans="1:10" x14ac:dyDescent="0.3">
      <c r="A1894" s="350">
        <v>1892</v>
      </c>
      <c r="B1894" s="351">
        <v>100</v>
      </c>
      <c r="C1894" s="351">
        <v>100</v>
      </c>
      <c r="D1894" s="352">
        <v>0</v>
      </c>
      <c r="J1894" s="22"/>
    </row>
    <row r="1895" spans="1:10" x14ac:dyDescent="0.3">
      <c r="A1895" s="350">
        <v>1893</v>
      </c>
      <c r="B1895" s="351">
        <v>100</v>
      </c>
      <c r="C1895" s="351">
        <v>100</v>
      </c>
      <c r="D1895" s="352">
        <v>0</v>
      </c>
      <c r="J1895" s="22"/>
    </row>
    <row r="1896" spans="1:10" x14ac:dyDescent="0.3">
      <c r="A1896" s="350">
        <v>1894</v>
      </c>
      <c r="B1896" s="351">
        <v>100</v>
      </c>
      <c r="C1896" s="351">
        <v>100</v>
      </c>
      <c r="D1896" s="352">
        <v>0</v>
      </c>
      <c r="J1896" s="22"/>
    </row>
    <row r="1897" spans="1:10" x14ac:dyDescent="0.3">
      <c r="A1897" s="350">
        <v>1895</v>
      </c>
      <c r="B1897" s="351">
        <v>100</v>
      </c>
      <c r="C1897" s="351">
        <v>100</v>
      </c>
      <c r="D1897" s="352">
        <v>0</v>
      </c>
      <c r="J1897" s="22"/>
    </row>
    <row r="1898" spans="1:10" x14ac:dyDescent="0.3">
      <c r="A1898" s="350">
        <v>1896</v>
      </c>
      <c r="B1898" s="351">
        <v>100</v>
      </c>
      <c r="C1898" s="351">
        <v>100</v>
      </c>
      <c r="D1898" s="352">
        <v>0</v>
      </c>
      <c r="J1898" s="22"/>
    </row>
    <row r="1899" spans="1:10" x14ac:dyDescent="0.3">
      <c r="A1899" s="350">
        <v>1897</v>
      </c>
      <c r="B1899" s="351">
        <v>100</v>
      </c>
      <c r="C1899" s="351">
        <v>100</v>
      </c>
      <c r="D1899" s="352">
        <v>0</v>
      </c>
      <c r="J1899" s="22"/>
    </row>
    <row r="1900" spans="1:10" x14ac:dyDescent="0.3">
      <c r="A1900" s="350">
        <v>1898</v>
      </c>
      <c r="B1900" s="351">
        <v>100</v>
      </c>
      <c r="C1900" s="351">
        <v>100</v>
      </c>
      <c r="D1900" s="352">
        <v>0</v>
      </c>
      <c r="J1900" s="22"/>
    </row>
    <row r="1901" spans="1:10" x14ac:dyDescent="0.3">
      <c r="A1901" s="350">
        <v>1899</v>
      </c>
      <c r="B1901" s="351">
        <v>100</v>
      </c>
      <c r="C1901" s="351">
        <v>100</v>
      </c>
      <c r="D1901" s="352">
        <v>0</v>
      </c>
      <c r="J1901" s="22"/>
    </row>
    <row r="1902" spans="1:10" x14ac:dyDescent="0.3">
      <c r="A1902" s="350">
        <v>1900</v>
      </c>
      <c r="B1902" s="351">
        <v>100</v>
      </c>
      <c r="C1902" s="351">
        <v>100</v>
      </c>
      <c r="D1902" s="352">
        <v>0</v>
      </c>
      <c r="J1902" s="22"/>
    </row>
    <row r="1903" spans="1:10" x14ac:dyDescent="0.3">
      <c r="A1903" s="350">
        <v>1901</v>
      </c>
      <c r="B1903" s="351">
        <v>100</v>
      </c>
      <c r="C1903" s="351">
        <v>100</v>
      </c>
      <c r="D1903" s="352">
        <v>0</v>
      </c>
      <c r="J1903" s="22"/>
    </row>
    <row r="1904" spans="1:10" x14ac:dyDescent="0.3">
      <c r="A1904" s="350">
        <v>1902</v>
      </c>
      <c r="B1904" s="351">
        <v>100</v>
      </c>
      <c r="C1904" s="351">
        <v>100</v>
      </c>
      <c r="D1904" s="352">
        <v>0</v>
      </c>
      <c r="J1904" s="22"/>
    </row>
    <row r="1905" spans="1:10" x14ac:dyDescent="0.3">
      <c r="A1905" s="350">
        <v>1903</v>
      </c>
      <c r="B1905" s="351">
        <v>100</v>
      </c>
      <c r="C1905" s="351">
        <v>100</v>
      </c>
      <c r="D1905" s="352">
        <v>0</v>
      </c>
      <c r="J1905" s="22"/>
    </row>
    <row r="1906" spans="1:10" x14ac:dyDescent="0.3">
      <c r="A1906" s="350">
        <v>1904</v>
      </c>
      <c r="B1906" s="351">
        <v>100</v>
      </c>
      <c r="C1906" s="351">
        <v>100</v>
      </c>
      <c r="D1906" s="352">
        <v>0</v>
      </c>
      <c r="J1906" s="22"/>
    </row>
    <row r="1907" spans="1:10" x14ac:dyDescent="0.3">
      <c r="A1907" s="350">
        <v>1905</v>
      </c>
      <c r="B1907" s="351">
        <v>100</v>
      </c>
      <c r="C1907" s="351">
        <v>100</v>
      </c>
      <c r="D1907" s="352">
        <v>0</v>
      </c>
      <c r="J1907" s="22"/>
    </row>
    <row r="1908" spans="1:10" x14ac:dyDescent="0.3">
      <c r="A1908" s="350">
        <v>1906</v>
      </c>
      <c r="B1908" s="351">
        <v>100</v>
      </c>
      <c r="C1908" s="351">
        <v>100</v>
      </c>
      <c r="D1908" s="352">
        <v>0</v>
      </c>
      <c r="J1908" s="22"/>
    </row>
    <row r="1909" spans="1:10" x14ac:dyDescent="0.3">
      <c r="A1909" s="350">
        <v>1907</v>
      </c>
      <c r="B1909" s="351">
        <v>100</v>
      </c>
      <c r="C1909" s="351">
        <v>100</v>
      </c>
      <c r="D1909" s="352">
        <v>0</v>
      </c>
      <c r="J1909" s="22"/>
    </row>
    <row r="1910" spans="1:10" x14ac:dyDescent="0.3">
      <c r="A1910" s="350">
        <v>1908</v>
      </c>
      <c r="B1910" s="351">
        <v>100</v>
      </c>
      <c r="C1910" s="351">
        <v>100</v>
      </c>
      <c r="D1910" s="352">
        <v>0</v>
      </c>
      <c r="J1910" s="22"/>
    </row>
    <row r="1911" spans="1:10" x14ac:dyDescent="0.3">
      <c r="A1911" s="350">
        <v>1909</v>
      </c>
      <c r="B1911" s="351">
        <v>100</v>
      </c>
      <c r="C1911" s="351">
        <v>100</v>
      </c>
      <c r="D1911" s="352">
        <v>0</v>
      </c>
      <c r="J1911" s="22"/>
    </row>
    <row r="1912" spans="1:10" x14ac:dyDescent="0.3">
      <c r="A1912" s="350">
        <v>1910</v>
      </c>
      <c r="B1912" s="351">
        <v>100</v>
      </c>
      <c r="C1912" s="351">
        <v>100</v>
      </c>
      <c r="D1912" s="352">
        <v>0</v>
      </c>
      <c r="J1912" s="22"/>
    </row>
    <row r="1913" spans="1:10" x14ac:dyDescent="0.3">
      <c r="A1913" s="350">
        <v>1911</v>
      </c>
      <c r="B1913" s="351">
        <v>100</v>
      </c>
      <c r="C1913" s="351">
        <v>100</v>
      </c>
      <c r="D1913" s="352">
        <v>0</v>
      </c>
      <c r="J1913" s="22"/>
    </row>
    <row r="1914" spans="1:10" x14ac:dyDescent="0.3">
      <c r="A1914" s="350">
        <v>1912</v>
      </c>
      <c r="B1914" s="351">
        <v>100</v>
      </c>
      <c r="C1914" s="351">
        <v>100</v>
      </c>
      <c r="D1914" s="352">
        <v>0</v>
      </c>
      <c r="J1914" s="22"/>
    </row>
    <row r="1915" spans="1:10" x14ac:dyDescent="0.3">
      <c r="A1915" s="350">
        <v>1913</v>
      </c>
      <c r="B1915" s="351">
        <v>100</v>
      </c>
      <c r="C1915" s="351">
        <v>100</v>
      </c>
      <c r="D1915" s="352">
        <v>0</v>
      </c>
      <c r="J1915" s="22"/>
    </row>
    <row r="1916" spans="1:10" x14ac:dyDescent="0.3">
      <c r="A1916" s="350">
        <v>1914</v>
      </c>
      <c r="B1916" s="351">
        <v>100</v>
      </c>
      <c r="C1916" s="351">
        <v>100</v>
      </c>
      <c r="D1916" s="352">
        <v>0</v>
      </c>
      <c r="J1916" s="22"/>
    </row>
    <row r="1917" spans="1:10" x14ac:dyDescent="0.3">
      <c r="A1917" s="350">
        <v>1915</v>
      </c>
      <c r="B1917" s="351">
        <v>100</v>
      </c>
      <c r="C1917" s="351">
        <v>100</v>
      </c>
      <c r="D1917" s="352">
        <v>0</v>
      </c>
      <c r="J1917" s="22"/>
    </row>
    <row r="1918" spans="1:10" x14ac:dyDescent="0.3">
      <c r="A1918" s="350">
        <v>1916</v>
      </c>
      <c r="B1918" s="351">
        <v>100</v>
      </c>
      <c r="C1918" s="351">
        <v>100</v>
      </c>
      <c r="D1918" s="352">
        <v>0</v>
      </c>
      <c r="J1918" s="22"/>
    </row>
    <row r="1919" spans="1:10" x14ac:dyDescent="0.3">
      <c r="A1919" s="350">
        <v>1917</v>
      </c>
      <c r="B1919" s="351">
        <v>100</v>
      </c>
      <c r="C1919" s="351">
        <v>100</v>
      </c>
      <c r="D1919" s="352">
        <v>0</v>
      </c>
      <c r="J1919" s="22"/>
    </row>
    <row r="1920" spans="1:10" x14ac:dyDescent="0.3">
      <c r="A1920" s="350">
        <v>1918</v>
      </c>
      <c r="B1920" s="351">
        <v>100</v>
      </c>
      <c r="C1920" s="351">
        <v>100</v>
      </c>
      <c r="D1920" s="352">
        <v>0</v>
      </c>
      <c r="J1920" s="22"/>
    </row>
    <row r="1921" spans="1:10" x14ac:dyDescent="0.3">
      <c r="A1921" s="350">
        <v>1919</v>
      </c>
      <c r="B1921" s="351">
        <v>100</v>
      </c>
      <c r="C1921" s="351">
        <v>100</v>
      </c>
      <c r="D1921" s="352">
        <v>0</v>
      </c>
      <c r="J1921" s="22"/>
    </row>
    <row r="1922" spans="1:10" x14ac:dyDescent="0.3">
      <c r="A1922" s="350">
        <v>1920</v>
      </c>
      <c r="B1922" s="351">
        <v>100</v>
      </c>
      <c r="C1922" s="351">
        <v>100</v>
      </c>
      <c r="D1922" s="352">
        <v>0</v>
      </c>
      <c r="J1922" s="22"/>
    </row>
    <row r="1923" spans="1:10" x14ac:dyDescent="0.3">
      <c r="A1923" s="350">
        <v>1921</v>
      </c>
      <c r="B1923" s="351">
        <v>100</v>
      </c>
      <c r="C1923" s="351">
        <v>100</v>
      </c>
      <c r="D1923" s="352">
        <v>0</v>
      </c>
      <c r="J1923" s="22"/>
    </row>
    <row r="1924" spans="1:10" x14ac:dyDescent="0.3">
      <c r="A1924" s="350">
        <v>1922</v>
      </c>
      <c r="B1924" s="351">
        <v>100</v>
      </c>
      <c r="C1924" s="351">
        <v>100</v>
      </c>
      <c r="D1924" s="352">
        <v>0</v>
      </c>
      <c r="J1924" s="22"/>
    </row>
    <row r="1925" spans="1:10" x14ac:dyDescent="0.3">
      <c r="A1925" s="350">
        <v>1923</v>
      </c>
      <c r="B1925" s="351">
        <v>100</v>
      </c>
      <c r="C1925" s="351">
        <v>100</v>
      </c>
      <c r="D1925" s="352">
        <v>0</v>
      </c>
      <c r="J1925" s="22"/>
    </row>
    <row r="1926" spans="1:10" x14ac:dyDescent="0.3">
      <c r="A1926" s="350">
        <v>1924</v>
      </c>
      <c r="B1926" s="351">
        <v>100</v>
      </c>
      <c r="C1926" s="351">
        <v>100</v>
      </c>
      <c r="D1926" s="352">
        <v>0</v>
      </c>
      <c r="J1926" s="22"/>
    </row>
    <row r="1927" spans="1:10" x14ac:dyDescent="0.3">
      <c r="A1927" s="350">
        <v>1925</v>
      </c>
      <c r="B1927" s="351">
        <v>100</v>
      </c>
      <c r="C1927" s="351">
        <v>100</v>
      </c>
      <c r="D1927" s="352">
        <v>0</v>
      </c>
      <c r="J1927" s="22"/>
    </row>
    <row r="1928" spans="1:10" x14ac:dyDescent="0.3">
      <c r="A1928" s="350">
        <v>1926</v>
      </c>
      <c r="B1928" s="351">
        <v>100</v>
      </c>
      <c r="C1928" s="351">
        <v>100</v>
      </c>
      <c r="D1928" s="352">
        <v>0</v>
      </c>
      <c r="J1928" s="22"/>
    </row>
    <row r="1929" spans="1:10" x14ac:dyDescent="0.3">
      <c r="A1929" s="350">
        <v>1927</v>
      </c>
      <c r="B1929" s="351">
        <v>100</v>
      </c>
      <c r="C1929" s="351">
        <v>100</v>
      </c>
      <c r="D1929" s="352">
        <v>0</v>
      </c>
      <c r="J1929" s="22"/>
    </row>
    <row r="1930" spans="1:10" x14ac:dyDescent="0.3">
      <c r="A1930" s="350">
        <v>1928</v>
      </c>
      <c r="B1930" s="351">
        <v>100</v>
      </c>
      <c r="C1930" s="351">
        <v>100</v>
      </c>
      <c r="D1930" s="352">
        <v>0</v>
      </c>
      <c r="J1930" s="22"/>
    </row>
    <row r="1931" spans="1:10" x14ac:dyDescent="0.3">
      <c r="A1931" s="350">
        <v>1929</v>
      </c>
      <c r="B1931" s="351">
        <v>100</v>
      </c>
      <c r="C1931" s="351">
        <v>100</v>
      </c>
      <c r="D1931" s="352">
        <v>0</v>
      </c>
      <c r="J1931" s="22"/>
    </row>
    <row r="1932" spans="1:10" x14ac:dyDescent="0.3">
      <c r="A1932" s="350">
        <v>1930</v>
      </c>
      <c r="B1932" s="351">
        <v>100</v>
      </c>
      <c r="C1932" s="351">
        <v>100</v>
      </c>
      <c r="D1932" s="352">
        <v>0</v>
      </c>
      <c r="J1932" s="22"/>
    </row>
    <row r="1933" spans="1:10" x14ac:dyDescent="0.3">
      <c r="A1933" s="350">
        <v>1931</v>
      </c>
      <c r="B1933" s="351">
        <v>100</v>
      </c>
      <c r="C1933" s="351">
        <v>100</v>
      </c>
      <c r="D1933" s="352">
        <v>0</v>
      </c>
      <c r="J1933" s="22"/>
    </row>
    <row r="1934" spans="1:10" x14ac:dyDescent="0.3">
      <c r="A1934" s="350">
        <v>1932</v>
      </c>
      <c r="B1934" s="351">
        <v>100</v>
      </c>
      <c r="C1934" s="351">
        <v>100</v>
      </c>
      <c r="D1934" s="352">
        <v>0</v>
      </c>
      <c r="J1934" s="22"/>
    </row>
    <row r="1935" spans="1:10" x14ac:dyDescent="0.3">
      <c r="A1935" s="350">
        <v>1933</v>
      </c>
      <c r="B1935" s="351">
        <v>100</v>
      </c>
      <c r="C1935" s="351">
        <v>100</v>
      </c>
      <c r="D1935" s="352">
        <v>0</v>
      </c>
      <c r="J1935" s="22"/>
    </row>
    <row r="1936" spans="1:10" x14ac:dyDescent="0.3">
      <c r="A1936" s="350">
        <v>1934</v>
      </c>
      <c r="B1936" s="351">
        <v>100</v>
      </c>
      <c r="C1936" s="351">
        <v>100</v>
      </c>
      <c r="D1936" s="352">
        <v>0</v>
      </c>
      <c r="J1936" s="22"/>
    </row>
    <row r="1937" spans="1:10" x14ac:dyDescent="0.3">
      <c r="A1937" s="350">
        <v>1935</v>
      </c>
      <c r="B1937" s="351">
        <v>100</v>
      </c>
      <c r="C1937" s="351">
        <v>100</v>
      </c>
      <c r="D1937" s="352">
        <v>0</v>
      </c>
      <c r="J1937" s="22"/>
    </row>
    <row r="1938" spans="1:10" x14ac:dyDescent="0.3">
      <c r="A1938" s="350">
        <v>1936</v>
      </c>
      <c r="B1938" s="351">
        <v>100</v>
      </c>
      <c r="C1938" s="351">
        <v>100</v>
      </c>
      <c r="D1938" s="352">
        <v>0</v>
      </c>
      <c r="J1938" s="22"/>
    </row>
    <row r="1939" spans="1:10" x14ac:dyDescent="0.3">
      <c r="A1939" s="350">
        <v>1937</v>
      </c>
      <c r="B1939" s="351">
        <v>100</v>
      </c>
      <c r="C1939" s="351">
        <v>100</v>
      </c>
      <c r="D1939" s="352">
        <v>0</v>
      </c>
      <c r="J1939" s="22"/>
    </row>
    <row r="1940" spans="1:10" x14ac:dyDescent="0.3">
      <c r="A1940" s="350">
        <v>1938</v>
      </c>
      <c r="B1940" s="351">
        <v>100</v>
      </c>
      <c r="C1940" s="351">
        <v>100</v>
      </c>
      <c r="D1940" s="352">
        <v>0</v>
      </c>
      <c r="J1940" s="22"/>
    </row>
    <row r="1941" spans="1:10" x14ac:dyDescent="0.3">
      <c r="A1941" s="350">
        <v>1939</v>
      </c>
      <c r="B1941" s="351">
        <v>100</v>
      </c>
      <c r="C1941" s="351">
        <v>100</v>
      </c>
      <c r="D1941" s="352">
        <v>0</v>
      </c>
      <c r="J1941" s="22"/>
    </row>
    <row r="1942" spans="1:10" x14ac:dyDescent="0.3">
      <c r="A1942" s="350">
        <v>1940</v>
      </c>
      <c r="B1942" s="351">
        <v>100</v>
      </c>
      <c r="C1942" s="351">
        <v>100</v>
      </c>
      <c r="D1942" s="352">
        <v>0</v>
      </c>
      <c r="J1942" s="22"/>
    </row>
    <row r="1943" spans="1:10" x14ac:dyDescent="0.3">
      <c r="A1943" s="350">
        <v>1941</v>
      </c>
      <c r="B1943" s="351">
        <v>100</v>
      </c>
      <c r="C1943" s="351">
        <v>100</v>
      </c>
      <c r="D1943" s="352">
        <v>0</v>
      </c>
      <c r="J1943" s="22"/>
    </row>
    <row r="1944" spans="1:10" x14ac:dyDescent="0.3">
      <c r="A1944" s="350">
        <v>1942</v>
      </c>
      <c r="B1944" s="351">
        <v>100</v>
      </c>
      <c r="C1944" s="351">
        <v>100</v>
      </c>
      <c r="D1944" s="352">
        <v>0</v>
      </c>
      <c r="J1944" s="22"/>
    </row>
    <row r="1945" spans="1:10" x14ac:dyDescent="0.3">
      <c r="A1945" s="350">
        <v>1943</v>
      </c>
      <c r="B1945" s="351">
        <v>100</v>
      </c>
      <c r="C1945" s="351">
        <v>100</v>
      </c>
      <c r="D1945" s="352">
        <v>0</v>
      </c>
      <c r="J1945" s="22"/>
    </row>
    <row r="1946" spans="1:10" x14ac:dyDescent="0.3">
      <c r="A1946" s="350">
        <v>1944</v>
      </c>
      <c r="B1946" s="351">
        <v>100</v>
      </c>
      <c r="C1946" s="351">
        <v>100</v>
      </c>
      <c r="D1946" s="352">
        <v>0</v>
      </c>
      <c r="J1946" s="22"/>
    </row>
    <row r="1947" spans="1:10" x14ac:dyDescent="0.3">
      <c r="A1947" s="350">
        <v>1945</v>
      </c>
      <c r="B1947" s="351">
        <v>100</v>
      </c>
      <c r="C1947" s="351">
        <v>100</v>
      </c>
      <c r="D1947" s="352">
        <v>0</v>
      </c>
      <c r="J1947" s="22"/>
    </row>
    <row r="1948" spans="1:10" x14ac:dyDescent="0.3">
      <c r="A1948" s="350">
        <v>1946</v>
      </c>
      <c r="B1948" s="351">
        <v>100</v>
      </c>
      <c r="C1948" s="351">
        <v>100</v>
      </c>
      <c r="D1948" s="352">
        <v>0</v>
      </c>
      <c r="J1948" s="22"/>
    </row>
    <row r="1949" spans="1:10" x14ac:dyDescent="0.3">
      <c r="A1949" s="350">
        <v>1947</v>
      </c>
      <c r="B1949" s="351">
        <v>100</v>
      </c>
      <c r="C1949" s="351">
        <v>100</v>
      </c>
      <c r="D1949" s="352">
        <v>0</v>
      </c>
      <c r="J1949" s="22"/>
    </row>
    <row r="1950" spans="1:10" x14ac:dyDescent="0.3">
      <c r="A1950" s="350">
        <v>1948</v>
      </c>
      <c r="B1950" s="351">
        <v>100</v>
      </c>
      <c r="C1950" s="351">
        <v>100</v>
      </c>
      <c r="D1950" s="352">
        <v>0</v>
      </c>
      <c r="J1950" s="22"/>
    </row>
    <row r="1951" spans="1:10" x14ac:dyDescent="0.3">
      <c r="A1951" s="350">
        <v>1949</v>
      </c>
      <c r="B1951" s="351">
        <v>100</v>
      </c>
      <c r="C1951" s="351">
        <v>100</v>
      </c>
      <c r="D1951" s="352">
        <v>0</v>
      </c>
      <c r="J1951" s="22"/>
    </row>
    <row r="1952" spans="1:10" x14ac:dyDescent="0.3">
      <c r="A1952" s="350">
        <v>1950</v>
      </c>
      <c r="B1952" s="351">
        <v>100</v>
      </c>
      <c r="C1952" s="351">
        <v>100</v>
      </c>
      <c r="D1952" s="352">
        <v>0</v>
      </c>
      <c r="J1952" s="22"/>
    </row>
    <row r="1953" spans="1:10" x14ac:dyDescent="0.3">
      <c r="A1953" s="350">
        <v>1951</v>
      </c>
      <c r="B1953" s="351">
        <v>100</v>
      </c>
      <c r="C1953" s="351">
        <v>100</v>
      </c>
      <c r="D1953" s="352">
        <v>0</v>
      </c>
      <c r="J1953" s="22"/>
    </row>
    <row r="1954" spans="1:10" x14ac:dyDescent="0.3">
      <c r="A1954" s="350">
        <v>1952</v>
      </c>
      <c r="B1954" s="351">
        <v>100</v>
      </c>
      <c r="C1954" s="351">
        <v>100</v>
      </c>
      <c r="D1954" s="352">
        <v>0</v>
      </c>
      <c r="J1954" s="22"/>
    </row>
    <row r="1955" spans="1:10" x14ac:dyDescent="0.3">
      <c r="A1955" s="350">
        <v>1953</v>
      </c>
      <c r="B1955" s="351">
        <v>100</v>
      </c>
      <c r="C1955" s="351">
        <v>100</v>
      </c>
      <c r="D1955" s="352">
        <v>0</v>
      </c>
      <c r="J1955" s="22"/>
    </row>
    <row r="1956" spans="1:10" x14ac:dyDescent="0.3">
      <c r="A1956" s="350">
        <v>1954</v>
      </c>
      <c r="B1956" s="351">
        <v>100</v>
      </c>
      <c r="C1956" s="351">
        <v>100</v>
      </c>
      <c r="D1956" s="352">
        <v>0</v>
      </c>
      <c r="J1956" s="22"/>
    </row>
    <row r="1957" spans="1:10" x14ac:dyDescent="0.3">
      <c r="A1957" s="350">
        <v>1955</v>
      </c>
      <c r="B1957" s="351">
        <v>100</v>
      </c>
      <c r="C1957" s="351">
        <v>100</v>
      </c>
      <c r="D1957" s="352">
        <v>0</v>
      </c>
      <c r="J1957" s="22"/>
    </row>
    <row r="1958" spans="1:10" x14ac:dyDescent="0.3">
      <c r="A1958" s="350">
        <v>1956</v>
      </c>
      <c r="B1958" s="351">
        <v>100</v>
      </c>
      <c r="C1958" s="351">
        <v>100</v>
      </c>
      <c r="D1958" s="352">
        <v>0</v>
      </c>
      <c r="J1958" s="22"/>
    </row>
    <row r="1959" spans="1:10" x14ac:dyDescent="0.3">
      <c r="A1959" s="350">
        <v>1957</v>
      </c>
      <c r="B1959" s="351">
        <v>100</v>
      </c>
      <c r="C1959" s="351">
        <v>100</v>
      </c>
      <c r="D1959" s="352">
        <v>0</v>
      </c>
      <c r="J1959" s="22"/>
    </row>
    <row r="1960" spans="1:10" x14ac:dyDescent="0.3">
      <c r="A1960" s="350">
        <v>1958</v>
      </c>
      <c r="B1960" s="351">
        <v>100</v>
      </c>
      <c r="C1960" s="351">
        <v>100</v>
      </c>
      <c r="D1960" s="352">
        <v>0</v>
      </c>
      <c r="J1960" s="22"/>
    </row>
    <row r="1961" spans="1:10" x14ac:dyDescent="0.3">
      <c r="A1961" s="350">
        <v>1959</v>
      </c>
      <c r="B1961" s="351">
        <v>100</v>
      </c>
      <c r="C1961" s="351">
        <v>100</v>
      </c>
      <c r="D1961" s="352">
        <v>0</v>
      </c>
      <c r="J1961" s="22"/>
    </row>
    <row r="1962" spans="1:10" x14ac:dyDescent="0.3">
      <c r="A1962" s="350">
        <v>1960</v>
      </c>
      <c r="B1962" s="351">
        <v>100</v>
      </c>
      <c r="C1962" s="351">
        <v>100</v>
      </c>
      <c r="D1962" s="352">
        <v>0</v>
      </c>
      <c r="J1962" s="22"/>
    </row>
    <row r="1963" spans="1:10" x14ac:dyDescent="0.3">
      <c r="A1963" s="350">
        <v>1961</v>
      </c>
      <c r="B1963" s="351">
        <v>100</v>
      </c>
      <c r="C1963" s="351">
        <v>100</v>
      </c>
      <c r="D1963" s="352">
        <v>0</v>
      </c>
      <c r="J1963" s="22"/>
    </row>
    <row r="1964" spans="1:10" x14ac:dyDescent="0.3">
      <c r="A1964" s="350">
        <v>1962</v>
      </c>
      <c r="B1964" s="351">
        <v>100</v>
      </c>
      <c r="C1964" s="351">
        <v>100</v>
      </c>
      <c r="D1964" s="352">
        <v>0</v>
      </c>
      <c r="J1964" s="22"/>
    </row>
    <row r="1965" spans="1:10" x14ac:dyDescent="0.3">
      <c r="A1965" s="350">
        <v>1963</v>
      </c>
      <c r="B1965" s="351">
        <v>100</v>
      </c>
      <c r="C1965" s="351">
        <v>100</v>
      </c>
      <c r="D1965" s="352">
        <v>0</v>
      </c>
      <c r="J1965" s="22"/>
    </row>
    <row r="1966" spans="1:10" x14ac:dyDescent="0.3">
      <c r="A1966" s="350">
        <v>1964</v>
      </c>
      <c r="B1966" s="351">
        <v>100</v>
      </c>
      <c r="C1966" s="351">
        <v>100</v>
      </c>
      <c r="D1966" s="352">
        <v>0</v>
      </c>
      <c r="J1966" s="22"/>
    </row>
    <row r="1967" spans="1:10" x14ac:dyDescent="0.3">
      <c r="A1967" s="350">
        <v>1965</v>
      </c>
      <c r="B1967" s="351">
        <v>100</v>
      </c>
      <c r="C1967" s="351">
        <v>100</v>
      </c>
      <c r="D1967" s="352">
        <v>0</v>
      </c>
      <c r="J1967" s="22"/>
    </row>
    <row r="1968" spans="1:10" x14ac:dyDescent="0.3">
      <c r="A1968" s="350">
        <v>1966</v>
      </c>
      <c r="B1968" s="351">
        <v>100</v>
      </c>
      <c r="C1968" s="351">
        <v>100</v>
      </c>
      <c r="D1968" s="352">
        <v>0</v>
      </c>
      <c r="J1968" s="22"/>
    </row>
    <row r="1969" spans="1:10" x14ac:dyDescent="0.3">
      <c r="A1969" s="350">
        <v>1967</v>
      </c>
      <c r="B1969" s="351">
        <v>100</v>
      </c>
      <c r="C1969" s="351">
        <v>100</v>
      </c>
      <c r="D1969" s="352">
        <v>0</v>
      </c>
      <c r="J1969" s="22"/>
    </row>
    <row r="1970" spans="1:10" x14ac:dyDescent="0.3">
      <c r="A1970" s="350">
        <v>1968</v>
      </c>
      <c r="B1970" s="351">
        <v>100</v>
      </c>
      <c r="C1970" s="351">
        <v>100</v>
      </c>
      <c r="D1970" s="352">
        <v>0</v>
      </c>
      <c r="J1970" s="22"/>
    </row>
    <row r="1971" spans="1:10" x14ac:dyDescent="0.3">
      <c r="A1971" s="350">
        <v>1969</v>
      </c>
      <c r="B1971" s="351">
        <v>100</v>
      </c>
      <c r="C1971" s="351">
        <v>100</v>
      </c>
      <c r="D1971" s="352">
        <v>0</v>
      </c>
      <c r="J1971" s="22"/>
    </row>
    <row r="1972" spans="1:10" x14ac:dyDescent="0.3">
      <c r="A1972" s="350">
        <v>1970</v>
      </c>
      <c r="B1972" s="351">
        <v>100</v>
      </c>
      <c r="C1972" s="351">
        <v>100</v>
      </c>
      <c r="D1972" s="352">
        <v>0</v>
      </c>
      <c r="J1972" s="22"/>
    </row>
    <row r="1973" spans="1:10" x14ac:dyDescent="0.3">
      <c r="A1973" s="350">
        <v>1971</v>
      </c>
      <c r="B1973" s="351">
        <v>100</v>
      </c>
      <c r="C1973" s="351">
        <v>100</v>
      </c>
      <c r="D1973" s="352">
        <v>0</v>
      </c>
      <c r="J1973" s="22"/>
    </row>
    <row r="1974" spans="1:10" x14ac:dyDescent="0.3">
      <c r="A1974" s="350">
        <v>1972</v>
      </c>
      <c r="B1974" s="351">
        <v>100</v>
      </c>
      <c r="C1974" s="351">
        <v>100</v>
      </c>
      <c r="D1974" s="352">
        <v>0</v>
      </c>
      <c r="J1974" s="22"/>
    </row>
    <row r="1975" spans="1:10" x14ac:dyDescent="0.3">
      <c r="A1975" s="350">
        <v>1973</v>
      </c>
      <c r="B1975" s="351">
        <v>100</v>
      </c>
      <c r="C1975" s="351">
        <v>100</v>
      </c>
      <c r="D1975" s="352">
        <v>0</v>
      </c>
      <c r="J1975" s="22"/>
    </row>
    <row r="1976" spans="1:10" x14ac:dyDescent="0.3">
      <c r="A1976" s="350">
        <v>1974</v>
      </c>
      <c r="B1976" s="351">
        <v>100</v>
      </c>
      <c r="C1976" s="351">
        <v>100</v>
      </c>
      <c r="D1976" s="352">
        <v>0</v>
      </c>
      <c r="J1976" s="22"/>
    </row>
    <row r="1977" spans="1:10" x14ac:dyDescent="0.3">
      <c r="A1977" s="350">
        <v>1975</v>
      </c>
      <c r="B1977" s="351">
        <v>100</v>
      </c>
      <c r="C1977" s="351">
        <v>100</v>
      </c>
      <c r="D1977" s="352">
        <v>0</v>
      </c>
      <c r="J1977" s="22"/>
    </row>
    <row r="1978" spans="1:10" x14ac:dyDescent="0.3">
      <c r="A1978" s="350">
        <v>1976</v>
      </c>
      <c r="B1978" s="351">
        <v>100</v>
      </c>
      <c r="C1978" s="351">
        <v>100</v>
      </c>
      <c r="D1978" s="352">
        <v>0</v>
      </c>
      <c r="J1978" s="22"/>
    </row>
    <row r="1979" spans="1:10" x14ac:dyDescent="0.3">
      <c r="A1979" s="350">
        <v>1977</v>
      </c>
      <c r="B1979" s="351">
        <v>100</v>
      </c>
      <c r="C1979" s="351">
        <v>100</v>
      </c>
      <c r="D1979" s="352">
        <v>0</v>
      </c>
      <c r="J1979" s="22"/>
    </row>
    <row r="1980" spans="1:10" x14ac:dyDescent="0.3">
      <c r="A1980" s="350">
        <v>1978</v>
      </c>
      <c r="B1980" s="351">
        <v>100</v>
      </c>
      <c r="C1980" s="351">
        <v>100</v>
      </c>
      <c r="D1980" s="352">
        <v>0</v>
      </c>
      <c r="J1980" s="22"/>
    </row>
    <row r="1981" spans="1:10" x14ac:dyDescent="0.3">
      <c r="A1981" s="350">
        <v>1979</v>
      </c>
      <c r="B1981" s="351">
        <v>100</v>
      </c>
      <c r="C1981" s="351">
        <v>100</v>
      </c>
      <c r="D1981" s="352">
        <v>0</v>
      </c>
      <c r="J1981" s="22"/>
    </row>
    <row r="1982" spans="1:10" x14ac:dyDescent="0.3">
      <c r="A1982" s="350">
        <v>1980</v>
      </c>
      <c r="B1982" s="351">
        <v>100</v>
      </c>
      <c r="C1982" s="351">
        <v>100</v>
      </c>
      <c r="D1982" s="352">
        <v>0</v>
      </c>
      <c r="J1982" s="22"/>
    </row>
    <row r="1983" spans="1:10" x14ac:dyDescent="0.3">
      <c r="A1983" s="350">
        <v>1981</v>
      </c>
      <c r="B1983" s="351">
        <v>100</v>
      </c>
      <c r="C1983" s="351">
        <v>100</v>
      </c>
      <c r="D1983" s="352">
        <v>0</v>
      </c>
      <c r="J1983" s="22"/>
    </row>
    <row r="1984" spans="1:10" x14ac:dyDescent="0.3">
      <c r="A1984" s="350">
        <v>1982</v>
      </c>
      <c r="B1984" s="351">
        <v>100</v>
      </c>
      <c r="C1984" s="351">
        <v>100</v>
      </c>
      <c r="D1984" s="352">
        <v>0</v>
      </c>
      <c r="J1984" s="22"/>
    </row>
    <row r="1985" spans="1:10" x14ac:dyDescent="0.3">
      <c r="A1985" s="350">
        <v>1983</v>
      </c>
      <c r="B1985" s="351">
        <v>100</v>
      </c>
      <c r="C1985" s="351">
        <v>100</v>
      </c>
      <c r="D1985" s="352">
        <v>0</v>
      </c>
      <c r="J1985" s="22"/>
    </row>
    <row r="1986" spans="1:10" x14ac:dyDescent="0.3">
      <c r="A1986" s="350">
        <v>1984</v>
      </c>
      <c r="B1986" s="351">
        <v>100</v>
      </c>
      <c r="C1986" s="351">
        <v>100</v>
      </c>
      <c r="D1986" s="352">
        <v>0</v>
      </c>
      <c r="J1986" s="22"/>
    </row>
    <row r="1987" spans="1:10" x14ac:dyDescent="0.3">
      <c r="A1987" s="350">
        <v>1985</v>
      </c>
      <c r="B1987" s="351">
        <v>100</v>
      </c>
      <c r="C1987" s="351">
        <v>100</v>
      </c>
      <c r="D1987" s="352">
        <v>0</v>
      </c>
      <c r="J1987" s="22"/>
    </row>
    <row r="1988" spans="1:10" x14ac:dyDescent="0.3">
      <c r="A1988" s="350">
        <v>1986</v>
      </c>
      <c r="B1988" s="351">
        <v>100</v>
      </c>
      <c r="C1988" s="351">
        <v>100</v>
      </c>
      <c r="D1988" s="352">
        <v>0</v>
      </c>
      <c r="J1988" s="22"/>
    </row>
    <row r="1989" spans="1:10" x14ac:dyDescent="0.3">
      <c r="A1989" s="350">
        <v>1987</v>
      </c>
      <c r="B1989" s="351">
        <v>100</v>
      </c>
      <c r="C1989" s="351">
        <v>100</v>
      </c>
      <c r="D1989" s="352">
        <v>0</v>
      </c>
      <c r="J1989" s="22"/>
    </row>
    <row r="1990" spans="1:10" x14ac:dyDescent="0.3">
      <c r="A1990" s="350">
        <v>1988</v>
      </c>
      <c r="B1990" s="351">
        <v>100</v>
      </c>
      <c r="C1990" s="351">
        <v>100</v>
      </c>
      <c r="D1990" s="352">
        <v>0</v>
      </c>
      <c r="J1990" s="22"/>
    </row>
    <row r="1991" spans="1:10" x14ac:dyDescent="0.3">
      <c r="A1991" s="350">
        <v>1989</v>
      </c>
      <c r="B1991" s="351">
        <v>100</v>
      </c>
      <c r="C1991" s="351">
        <v>100</v>
      </c>
      <c r="D1991" s="352">
        <v>0</v>
      </c>
      <c r="J1991" s="22"/>
    </row>
    <row r="1992" spans="1:10" x14ac:dyDescent="0.3">
      <c r="A1992" s="350">
        <v>1990</v>
      </c>
      <c r="B1992" s="351">
        <v>100</v>
      </c>
      <c r="C1992" s="351">
        <v>100</v>
      </c>
      <c r="D1992" s="352">
        <v>0</v>
      </c>
      <c r="J1992" s="22"/>
    </row>
    <row r="1993" spans="1:10" x14ac:dyDescent="0.3">
      <c r="A1993" s="350">
        <v>1991</v>
      </c>
      <c r="B1993" s="351">
        <v>100</v>
      </c>
      <c r="C1993" s="351">
        <v>100</v>
      </c>
      <c r="D1993" s="352">
        <v>0</v>
      </c>
      <c r="J1993" s="22"/>
    </row>
    <row r="1994" spans="1:10" x14ac:dyDescent="0.3">
      <c r="A1994" s="350">
        <v>1992</v>
      </c>
      <c r="B1994" s="351">
        <v>100</v>
      </c>
      <c r="C1994" s="351">
        <v>100</v>
      </c>
      <c r="D1994" s="352">
        <v>0</v>
      </c>
      <c r="J1994" s="22"/>
    </row>
    <row r="1995" spans="1:10" x14ac:dyDescent="0.3">
      <c r="A1995" s="350">
        <v>1993</v>
      </c>
      <c r="B1995" s="351">
        <v>100</v>
      </c>
      <c r="C1995" s="351">
        <v>100</v>
      </c>
      <c r="D1995" s="352">
        <v>0</v>
      </c>
      <c r="J1995" s="22"/>
    </row>
    <row r="1996" spans="1:10" x14ac:dyDescent="0.3">
      <c r="A1996" s="350">
        <v>1994</v>
      </c>
      <c r="B1996" s="351">
        <v>100</v>
      </c>
      <c r="C1996" s="351">
        <v>100</v>
      </c>
      <c r="D1996" s="352">
        <v>0</v>
      </c>
      <c r="J1996" s="22"/>
    </row>
    <row r="1997" spans="1:10" x14ac:dyDescent="0.3">
      <c r="A1997" s="350">
        <v>1995</v>
      </c>
      <c r="B1997" s="351">
        <v>100</v>
      </c>
      <c r="C1997" s="351">
        <v>100</v>
      </c>
      <c r="D1997" s="352">
        <v>0</v>
      </c>
      <c r="J1997" s="22"/>
    </row>
    <row r="1998" spans="1:10" x14ac:dyDescent="0.3">
      <c r="A1998" s="350">
        <v>1996</v>
      </c>
      <c r="B1998" s="351">
        <v>100</v>
      </c>
      <c r="C1998" s="351">
        <v>100</v>
      </c>
      <c r="D1998" s="352">
        <v>0</v>
      </c>
      <c r="J1998" s="22"/>
    </row>
    <row r="1999" spans="1:10" x14ac:dyDescent="0.3">
      <c r="A1999" s="350">
        <v>1997</v>
      </c>
      <c r="B1999" s="351">
        <v>100</v>
      </c>
      <c r="C1999" s="351">
        <v>100</v>
      </c>
      <c r="D1999" s="352">
        <v>0</v>
      </c>
      <c r="J1999" s="22"/>
    </row>
    <row r="2000" spans="1:10" x14ac:dyDescent="0.3">
      <c r="A2000" s="350">
        <v>1998</v>
      </c>
      <c r="B2000" s="351">
        <v>100</v>
      </c>
      <c r="C2000" s="351">
        <v>100</v>
      </c>
      <c r="D2000" s="352">
        <v>0</v>
      </c>
      <c r="J2000" s="22"/>
    </row>
    <row r="2001" spans="1:10" x14ac:dyDescent="0.3">
      <c r="A2001" s="350">
        <v>1999</v>
      </c>
      <c r="B2001" s="351">
        <v>100</v>
      </c>
      <c r="C2001" s="351">
        <v>100</v>
      </c>
      <c r="D2001" s="352">
        <v>0</v>
      </c>
      <c r="J2001" s="22"/>
    </row>
    <row r="2002" spans="1:10" x14ac:dyDescent="0.3">
      <c r="A2002" s="350">
        <v>2000</v>
      </c>
      <c r="B2002" s="351">
        <v>100</v>
      </c>
      <c r="C2002" s="351">
        <v>100</v>
      </c>
      <c r="D2002" s="352">
        <v>0</v>
      </c>
      <c r="J2002" s="22"/>
    </row>
    <row r="2003" spans="1:10" x14ac:dyDescent="0.3">
      <c r="A2003" s="350">
        <v>2001</v>
      </c>
      <c r="B2003" s="351">
        <v>100</v>
      </c>
      <c r="C2003" s="351">
        <v>100</v>
      </c>
      <c r="D2003" s="352">
        <v>0</v>
      </c>
      <c r="J2003" s="22"/>
    </row>
    <row r="2004" spans="1:10" x14ac:dyDescent="0.3">
      <c r="A2004" s="350">
        <v>2002</v>
      </c>
      <c r="B2004" s="351">
        <v>100</v>
      </c>
      <c r="C2004" s="351">
        <v>100</v>
      </c>
      <c r="D2004" s="352">
        <v>0</v>
      </c>
      <c r="J2004" s="22"/>
    </row>
    <row r="2005" spans="1:10" x14ac:dyDescent="0.3">
      <c r="A2005" s="350">
        <v>2003</v>
      </c>
      <c r="B2005" s="351">
        <v>100</v>
      </c>
      <c r="C2005" s="351">
        <v>100</v>
      </c>
      <c r="D2005" s="352">
        <v>0</v>
      </c>
      <c r="J2005" s="22"/>
    </row>
    <row r="2006" spans="1:10" x14ac:dyDescent="0.3">
      <c r="A2006" s="350">
        <v>2004</v>
      </c>
      <c r="B2006" s="351">
        <v>100</v>
      </c>
      <c r="C2006" s="351">
        <v>100</v>
      </c>
      <c r="D2006" s="352">
        <v>0</v>
      </c>
      <c r="J2006" s="22"/>
    </row>
    <row r="2007" spans="1:10" x14ac:dyDescent="0.3">
      <c r="A2007" s="350">
        <v>2005</v>
      </c>
      <c r="B2007" s="351">
        <v>100</v>
      </c>
      <c r="C2007" s="351">
        <v>100</v>
      </c>
      <c r="D2007" s="352">
        <v>0</v>
      </c>
      <c r="J2007" s="22"/>
    </row>
    <row r="2008" spans="1:10" x14ac:dyDescent="0.3">
      <c r="A2008" s="350">
        <v>2006</v>
      </c>
      <c r="B2008" s="351">
        <v>100</v>
      </c>
      <c r="C2008" s="351">
        <v>100</v>
      </c>
      <c r="D2008" s="352">
        <v>0</v>
      </c>
      <c r="J2008" s="22"/>
    </row>
    <row r="2009" spans="1:10" x14ac:dyDescent="0.3">
      <c r="A2009" s="350">
        <v>2007</v>
      </c>
      <c r="B2009" s="351">
        <v>100</v>
      </c>
      <c r="C2009" s="351">
        <v>100</v>
      </c>
      <c r="D2009" s="352">
        <v>0</v>
      </c>
      <c r="J2009" s="22"/>
    </row>
    <row r="2010" spans="1:10" x14ac:dyDescent="0.3">
      <c r="A2010" s="350">
        <v>2008</v>
      </c>
      <c r="B2010" s="351">
        <v>100</v>
      </c>
      <c r="C2010" s="351">
        <v>100</v>
      </c>
      <c r="D2010" s="352">
        <v>0</v>
      </c>
      <c r="J2010" s="22"/>
    </row>
    <row r="2011" spans="1:10" x14ac:dyDescent="0.3">
      <c r="A2011" s="350">
        <v>2009</v>
      </c>
      <c r="B2011" s="351">
        <v>100</v>
      </c>
      <c r="C2011" s="351">
        <v>100</v>
      </c>
      <c r="D2011" s="352">
        <v>0</v>
      </c>
      <c r="J2011" s="22"/>
    </row>
    <row r="2012" spans="1:10" x14ac:dyDescent="0.3">
      <c r="A2012" s="350">
        <v>2010</v>
      </c>
      <c r="B2012" s="351">
        <v>100</v>
      </c>
      <c r="C2012" s="351">
        <v>100</v>
      </c>
      <c r="D2012" s="352">
        <v>0</v>
      </c>
      <c r="J2012" s="22"/>
    </row>
    <row r="2013" spans="1:10" x14ac:dyDescent="0.3">
      <c r="A2013" s="350">
        <v>2011</v>
      </c>
      <c r="B2013" s="351">
        <v>100</v>
      </c>
      <c r="C2013" s="351">
        <v>100</v>
      </c>
      <c r="D2013" s="352">
        <v>0</v>
      </c>
      <c r="J2013" s="22"/>
    </row>
    <row r="2014" spans="1:10" x14ac:dyDescent="0.3">
      <c r="A2014" s="350">
        <v>2012</v>
      </c>
      <c r="B2014" s="351">
        <v>100</v>
      </c>
      <c r="C2014" s="351">
        <v>100</v>
      </c>
      <c r="D2014" s="352">
        <v>0</v>
      </c>
      <c r="J2014" s="22"/>
    </row>
    <row r="2015" spans="1:10" x14ac:dyDescent="0.3">
      <c r="A2015" s="350">
        <v>2013</v>
      </c>
      <c r="B2015" s="351">
        <v>100</v>
      </c>
      <c r="C2015" s="351">
        <v>100</v>
      </c>
      <c r="D2015" s="352">
        <v>0</v>
      </c>
      <c r="J2015" s="22"/>
    </row>
    <row r="2016" spans="1:10" x14ac:dyDescent="0.3">
      <c r="A2016" s="350">
        <v>2014</v>
      </c>
      <c r="B2016" s="351">
        <v>100</v>
      </c>
      <c r="C2016" s="351">
        <v>100</v>
      </c>
      <c r="D2016" s="352">
        <v>0</v>
      </c>
      <c r="J2016" s="22"/>
    </row>
    <row r="2017" spans="1:10" x14ac:dyDescent="0.3">
      <c r="A2017" s="350">
        <v>2015</v>
      </c>
      <c r="B2017" s="351">
        <v>100</v>
      </c>
      <c r="C2017" s="351">
        <v>100</v>
      </c>
      <c r="D2017" s="352">
        <v>0</v>
      </c>
      <c r="J2017" s="22"/>
    </row>
    <row r="2018" spans="1:10" x14ac:dyDescent="0.3">
      <c r="A2018" s="350">
        <v>2016</v>
      </c>
      <c r="B2018" s="351">
        <v>100</v>
      </c>
      <c r="C2018" s="351">
        <v>100</v>
      </c>
      <c r="D2018" s="352">
        <v>0</v>
      </c>
      <c r="J2018" s="22"/>
    </row>
    <row r="2019" spans="1:10" x14ac:dyDescent="0.3">
      <c r="A2019" s="350">
        <v>2017</v>
      </c>
      <c r="B2019" s="351">
        <v>100</v>
      </c>
      <c r="C2019" s="351">
        <v>100</v>
      </c>
      <c r="D2019" s="352">
        <v>0</v>
      </c>
      <c r="J2019" s="22"/>
    </row>
    <row r="2020" spans="1:10" x14ac:dyDescent="0.3">
      <c r="A2020" s="350">
        <v>2018</v>
      </c>
      <c r="B2020" s="351">
        <v>100</v>
      </c>
      <c r="C2020" s="351">
        <v>100</v>
      </c>
      <c r="D2020" s="352">
        <v>0</v>
      </c>
      <c r="J2020" s="22"/>
    </row>
    <row r="2021" spans="1:10" x14ac:dyDescent="0.3">
      <c r="A2021" s="350">
        <v>2019</v>
      </c>
      <c r="B2021" s="351">
        <v>100</v>
      </c>
      <c r="C2021" s="351">
        <v>100</v>
      </c>
      <c r="D2021" s="352">
        <v>0</v>
      </c>
      <c r="J2021" s="22"/>
    </row>
    <row r="2022" spans="1:10" x14ac:dyDescent="0.3">
      <c r="A2022" s="350">
        <v>2020</v>
      </c>
      <c r="B2022" s="351">
        <v>100</v>
      </c>
      <c r="C2022" s="351">
        <v>100</v>
      </c>
      <c r="D2022" s="352">
        <v>0</v>
      </c>
      <c r="J2022" s="22"/>
    </row>
    <row r="2023" spans="1:10" x14ac:dyDescent="0.3">
      <c r="A2023" s="350">
        <v>2021</v>
      </c>
      <c r="B2023" s="351">
        <v>100</v>
      </c>
      <c r="C2023" s="351">
        <v>100</v>
      </c>
      <c r="D2023" s="352">
        <v>0</v>
      </c>
      <c r="J2023" s="22"/>
    </row>
    <row r="2024" spans="1:10" x14ac:dyDescent="0.3">
      <c r="A2024" s="350">
        <v>2022</v>
      </c>
      <c r="B2024" s="351">
        <v>100</v>
      </c>
      <c r="C2024" s="351">
        <v>100</v>
      </c>
      <c r="D2024" s="352">
        <v>0</v>
      </c>
      <c r="J2024" s="22"/>
    </row>
    <row r="2025" spans="1:10" x14ac:dyDescent="0.3">
      <c r="A2025" s="350">
        <v>2023</v>
      </c>
      <c r="B2025" s="351">
        <v>100</v>
      </c>
      <c r="C2025" s="351">
        <v>100</v>
      </c>
      <c r="D2025" s="352">
        <v>0</v>
      </c>
      <c r="J2025" s="22"/>
    </row>
    <row r="2026" spans="1:10" x14ac:dyDescent="0.3">
      <c r="A2026" s="350">
        <v>2024</v>
      </c>
      <c r="B2026" s="351">
        <v>100</v>
      </c>
      <c r="C2026" s="351">
        <v>100</v>
      </c>
      <c r="D2026" s="352">
        <v>0</v>
      </c>
      <c r="J2026" s="22"/>
    </row>
    <row r="2027" spans="1:10" x14ac:dyDescent="0.3">
      <c r="A2027" s="350">
        <v>2025</v>
      </c>
      <c r="B2027" s="351">
        <v>100</v>
      </c>
      <c r="C2027" s="351">
        <v>100</v>
      </c>
      <c r="D2027" s="352">
        <v>0</v>
      </c>
      <c r="J2027" s="22"/>
    </row>
    <row r="2028" spans="1:10" x14ac:dyDescent="0.3">
      <c r="A2028" s="350">
        <v>2026</v>
      </c>
      <c r="B2028" s="351">
        <v>100</v>
      </c>
      <c r="C2028" s="351">
        <v>100</v>
      </c>
      <c r="D2028" s="352">
        <v>0</v>
      </c>
      <c r="J2028" s="22"/>
    </row>
    <row r="2029" spans="1:10" x14ac:dyDescent="0.3">
      <c r="A2029" s="350">
        <v>2027</v>
      </c>
      <c r="B2029" s="351">
        <v>100</v>
      </c>
      <c r="C2029" s="351">
        <v>100</v>
      </c>
      <c r="D2029" s="352">
        <v>0</v>
      </c>
      <c r="J2029" s="22"/>
    </row>
    <row r="2030" spans="1:10" x14ac:dyDescent="0.3">
      <c r="A2030" s="350">
        <v>2028</v>
      </c>
      <c r="B2030" s="351">
        <v>100</v>
      </c>
      <c r="C2030" s="351">
        <v>100</v>
      </c>
      <c r="D2030" s="352">
        <v>0</v>
      </c>
      <c r="J2030" s="22"/>
    </row>
    <row r="2031" spans="1:10" x14ac:dyDescent="0.3">
      <c r="A2031" s="350">
        <v>2029</v>
      </c>
      <c r="B2031" s="351">
        <v>100</v>
      </c>
      <c r="C2031" s="351">
        <v>100</v>
      </c>
      <c r="D2031" s="352">
        <v>0</v>
      </c>
      <c r="J2031" s="22"/>
    </row>
    <row r="2032" spans="1:10" x14ac:dyDescent="0.3">
      <c r="A2032" s="350">
        <v>2030</v>
      </c>
      <c r="B2032" s="351">
        <v>100</v>
      </c>
      <c r="C2032" s="351">
        <v>100</v>
      </c>
      <c r="D2032" s="352">
        <v>0</v>
      </c>
      <c r="J2032" s="22"/>
    </row>
    <row r="2033" spans="1:10" x14ac:dyDescent="0.3">
      <c r="A2033" s="350">
        <v>2031</v>
      </c>
      <c r="B2033" s="351">
        <v>100</v>
      </c>
      <c r="C2033" s="351">
        <v>100</v>
      </c>
      <c r="D2033" s="352">
        <v>0</v>
      </c>
      <c r="J2033" s="22"/>
    </row>
    <row r="2034" spans="1:10" x14ac:dyDescent="0.3">
      <c r="A2034" s="350">
        <v>2032</v>
      </c>
      <c r="B2034" s="351">
        <v>100</v>
      </c>
      <c r="C2034" s="351">
        <v>100</v>
      </c>
      <c r="D2034" s="352">
        <v>0</v>
      </c>
      <c r="J2034" s="22"/>
    </row>
    <row r="2035" spans="1:10" x14ac:dyDescent="0.3">
      <c r="A2035" s="350">
        <v>2033</v>
      </c>
      <c r="B2035" s="351">
        <v>100</v>
      </c>
      <c r="C2035" s="351">
        <v>100</v>
      </c>
      <c r="D2035" s="352">
        <v>0</v>
      </c>
      <c r="J2035" s="22"/>
    </row>
    <row r="2036" spans="1:10" x14ac:dyDescent="0.3">
      <c r="A2036" s="350">
        <v>2034</v>
      </c>
      <c r="B2036" s="351">
        <v>100</v>
      </c>
      <c r="C2036" s="351">
        <v>100</v>
      </c>
      <c r="D2036" s="352">
        <v>0</v>
      </c>
      <c r="J2036" s="22"/>
    </row>
    <row r="2037" spans="1:10" x14ac:dyDescent="0.3">
      <c r="A2037" s="350">
        <v>2035</v>
      </c>
      <c r="B2037" s="351">
        <v>100</v>
      </c>
      <c r="C2037" s="351">
        <v>100</v>
      </c>
      <c r="D2037" s="352">
        <v>0</v>
      </c>
      <c r="J2037" s="22"/>
    </row>
    <row r="2038" spans="1:10" x14ac:dyDescent="0.3">
      <c r="A2038" s="350">
        <v>2036</v>
      </c>
      <c r="B2038" s="351">
        <v>100</v>
      </c>
      <c r="C2038" s="351">
        <v>100</v>
      </c>
      <c r="D2038" s="352">
        <v>0</v>
      </c>
      <c r="J2038" s="22"/>
    </row>
    <row r="2039" spans="1:10" x14ac:dyDescent="0.3">
      <c r="A2039" s="350">
        <v>2037</v>
      </c>
      <c r="B2039" s="351">
        <v>100</v>
      </c>
      <c r="C2039" s="351">
        <v>100</v>
      </c>
      <c r="D2039" s="352">
        <v>0</v>
      </c>
      <c r="J2039" s="22"/>
    </row>
    <row r="2040" spans="1:10" x14ac:dyDescent="0.3">
      <c r="A2040" s="350">
        <v>2038</v>
      </c>
      <c r="B2040" s="351">
        <v>100</v>
      </c>
      <c r="C2040" s="351">
        <v>100</v>
      </c>
      <c r="D2040" s="352">
        <v>0</v>
      </c>
      <c r="J2040" s="22"/>
    </row>
    <row r="2041" spans="1:10" x14ac:dyDescent="0.3">
      <c r="A2041" s="350">
        <v>2039</v>
      </c>
      <c r="B2041" s="351">
        <v>100</v>
      </c>
      <c r="C2041" s="351">
        <v>100</v>
      </c>
      <c r="D2041" s="352">
        <v>0</v>
      </c>
      <c r="J2041" s="22"/>
    </row>
    <row r="2042" spans="1:10" x14ac:dyDescent="0.3">
      <c r="A2042" s="350">
        <v>2040</v>
      </c>
      <c r="B2042" s="351">
        <v>100</v>
      </c>
      <c r="C2042" s="351">
        <v>100</v>
      </c>
      <c r="D2042" s="352">
        <v>0</v>
      </c>
      <c r="J2042" s="22"/>
    </row>
    <row r="2043" spans="1:10" x14ac:dyDescent="0.3">
      <c r="A2043" s="350">
        <v>2041</v>
      </c>
      <c r="B2043" s="351">
        <v>100</v>
      </c>
      <c r="C2043" s="351">
        <v>100</v>
      </c>
      <c r="D2043" s="352">
        <v>0</v>
      </c>
      <c r="J2043" s="22"/>
    </row>
    <row r="2044" spans="1:10" x14ac:dyDescent="0.3">
      <c r="A2044" s="350">
        <v>2042</v>
      </c>
      <c r="B2044" s="351">
        <v>100</v>
      </c>
      <c r="C2044" s="351">
        <v>100</v>
      </c>
      <c r="D2044" s="352">
        <v>0</v>
      </c>
      <c r="J2044" s="22"/>
    </row>
    <row r="2045" spans="1:10" x14ac:dyDescent="0.3">
      <c r="A2045" s="350">
        <v>2043</v>
      </c>
      <c r="B2045" s="351">
        <v>100</v>
      </c>
      <c r="C2045" s="351">
        <v>100</v>
      </c>
      <c r="D2045" s="352">
        <v>0</v>
      </c>
      <c r="J2045" s="22"/>
    </row>
    <row r="2046" spans="1:10" x14ac:dyDescent="0.3">
      <c r="A2046" s="350">
        <v>2044</v>
      </c>
      <c r="B2046" s="351">
        <v>100</v>
      </c>
      <c r="C2046" s="351">
        <v>100</v>
      </c>
      <c r="D2046" s="352">
        <v>0</v>
      </c>
      <c r="J2046" s="22"/>
    </row>
    <row r="2047" spans="1:10" x14ac:dyDescent="0.3">
      <c r="A2047" s="350">
        <v>2045</v>
      </c>
      <c r="B2047" s="351">
        <v>100</v>
      </c>
      <c r="C2047" s="351">
        <v>100</v>
      </c>
      <c r="D2047" s="352">
        <v>0</v>
      </c>
      <c r="J2047" s="22"/>
    </row>
    <row r="2048" spans="1:10" x14ac:dyDescent="0.3">
      <c r="A2048" s="350">
        <v>2046</v>
      </c>
      <c r="B2048" s="351">
        <v>100</v>
      </c>
      <c r="C2048" s="351">
        <v>100</v>
      </c>
      <c r="D2048" s="352">
        <v>0</v>
      </c>
      <c r="J2048" s="22"/>
    </row>
    <row r="2049" spans="1:10" x14ac:dyDescent="0.3">
      <c r="A2049" s="350">
        <v>2047</v>
      </c>
      <c r="B2049" s="351">
        <v>100</v>
      </c>
      <c r="C2049" s="351">
        <v>100</v>
      </c>
      <c r="D2049" s="352">
        <v>0</v>
      </c>
      <c r="J2049" s="22"/>
    </row>
    <row r="2050" spans="1:10" x14ac:dyDescent="0.3">
      <c r="A2050" s="350">
        <v>2048</v>
      </c>
      <c r="B2050" s="351">
        <v>100</v>
      </c>
      <c r="C2050" s="351">
        <v>100</v>
      </c>
      <c r="D2050" s="352">
        <v>0</v>
      </c>
      <c r="J2050" s="22"/>
    </row>
    <row r="2051" spans="1:10" x14ac:dyDescent="0.3">
      <c r="A2051" s="350">
        <v>2049</v>
      </c>
      <c r="B2051" s="351">
        <v>100</v>
      </c>
      <c r="C2051" s="351">
        <v>100</v>
      </c>
      <c r="D2051" s="352">
        <v>0</v>
      </c>
      <c r="J2051" s="22"/>
    </row>
    <row r="2052" spans="1:10" x14ac:dyDescent="0.3">
      <c r="A2052" s="350">
        <v>2050</v>
      </c>
      <c r="B2052" s="351">
        <v>100</v>
      </c>
      <c r="C2052" s="351">
        <v>100</v>
      </c>
      <c r="D2052" s="352">
        <v>0</v>
      </c>
      <c r="J2052" s="22"/>
    </row>
    <row r="2053" spans="1:10" x14ac:dyDescent="0.3">
      <c r="A2053" s="350">
        <v>2051</v>
      </c>
      <c r="B2053" s="351">
        <v>100</v>
      </c>
      <c r="C2053" s="351">
        <v>100</v>
      </c>
      <c r="D2053" s="352">
        <v>0</v>
      </c>
      <c r="J2053" s="22"/>
    </row>
    <row r="2054" spans="1:10" x14ac:dyDescent="0.3">
      <c r="A2054" s="350">
        <v>2052</v>
      </c>
      <c r="B2054" s="351">
        <v>100</v>
      </c>
      <c r="C2054" s="351">
        <v>100</v>
      </c>
      <c r="D2054" s="352">
        <v>0</v>
      </c>
      <c r="J2054" s="22"/>
    </row>
    <row r="2055" spans="1:10" x14ac:dyDescent="0.3">
      <c r="A2055" s="350">
        <v>2053</v>
      </c>
      <c r="B2055" s="351">
        <v>100</v>
      </c>
      <c r="C2055" s="351">
        <v>100</v>
      </c>
      <c r="D2055" s="352">
        <v>0</v>
      </c>
      <c r="J2055" s="22"/>
    </row>
    <row r="2056" spans="1:10" x14ac:dyDescent="0.3">
      <c r="A2056" s="350">
        <v>2054</v>
      </c>
      <c r="B2056" s="351">
        <v>100</v>
      </c>
      <c r="C2056" s="351">
        <v>100</v>
      </c>
      <c r="D2056" s="352">
        <v>0</v>
      </c>
      <c r="J2056" s="22"/>
    </row>
    <row r="2057" spans="1:10" x14ac:dyDescent="0.3">
      <c r="A2057" s="350">
        <v>2055</v>
      </c>
      <c r="B2057" s="351">
        <v>100</v>
      </c>
      <c r="C2057" s="351">
        <v>100</v>
      </c>
      <c r="D2057" s="352">
        <v>0</v>
      </c>
      <c r="J2057" s="22"/>
    </row>
    <row r="2058" spans="1:10" x14ac:dyDescent="0.3">
      <c r="A2058" s="350">
        <v>2056</v>
      </c>
      <c r="B2058" s="351">
        <v>100</v>
      </c>
      <c r="C2058" s="351">
        <v>100</v>
      </c>
      <c r="D2058" s="352">
        <v>0</v>
      </c>
      <c r="J2058" s="22"/>
    </row>
    <row r="2059" spans="1:10" x14ac:dyDescent="0.3">
      <c r="A2059" s="350">
        <v>2057</v>
      </c>
      <c r="B2059" s="351">
        <v>100</v>
      </c>
      <c r="C2059" s="351">
        <v>100</v>
      </c>
      <c r="D2059" s="352">
        <v>0</v>
      </c>
      <c r="J2059" s="22"/>
    </row>
    <row r="2060" spans="1:10" x14ac:dyDescent="0.3">
      <c r="A2060" s="350">
        <v>2058</v>
      </c>
      <c r="B2060" s="351">
        <v>100</v>
      </c>
      <c r="C2060" s="351">
        <v>100</v>
      </c>
      <c r="D2060" s="352">
        <v>0</v>
      </c>
      <c r="J2060" s="22"/>
    </row>
    <row r="2061" spans="1:10" x14ac:dyDescent="0.3">
      <c r="A2061" s="350">
        <v>2059</v>
      </c>
      <c r="B2061" s="351">
        <v>100</v>
      </c>
      <c r="C2061" s="351">
        <v>100</v>
      </c>
      <c r="D2061" s="352">
        <v>0</v>
      </c>
      <c r="J2061" s="22"/>
    </row>
    <row r="2062" spans="1:10" x14ac:dyDescent="0.3">
      <c r="A2062" s="350">
        <v>2060</v>
      </c>
      <c r="B2062" s="351">
        <v>100</v>
      </c>
      <c r="C2062" s="351">
        <v>100</v>
      </c>
      <c r="D2062" s="352">
        <v>0</v>
      </c>
      <c r="J2062" s="22"/>
    </row>
    <row r="2063" spans="1:10" x14ac:dyDescent="0.3">
      <c r="A2063" s="350">
        <v>2061</v>
      </c>
      <c r="B2063" s="351">
        <v>100</v>
      </c>
      <c r="C2063" s="351">
        <v>100</v>
      </c>
      <c r="D2063" s="352">
        <v>0</v>
      </c>
      <c r="J2063" s="22"/>
    </row>
    <row r="2064" spans="1:10" x14ac:dyDescent="0.3">
      <c r="A2064" s="350">
        <v>2062</v>
      </c>
      <c r="B2064" s="351">
        <v>100</v>
      </c>
      <c r="C2064" s="351">
        <v>100</v>
      </c>
      <c r="D2064" s="352">
        <v>0</v>
      </c>
      <c r="J2064" s="22"/>
    </row>
    <row r="2065" spans="1:10" x14ac:dyDescent="0.3">
      <c r="A2065" s="350">
        <v>2063</v>
      </c>
      <c r="B2065" s="351">
        <v>100</v>
      </c>
      <c r="C2065" s="351">
        <v>100</v>
      </c>
      <c r="D2065" s="352">
        <v>0</v>
      </c>
      <c r="J2065" s="22"/>
    </row>
    <row r="2066" spans="1:10" x14ac:dyDescent="0.3">
      <c r="A2066" s="350">
        <v>2064</v>
      </c>
      <c r="B2066" s="351">
        <v>100</v>
      </c>
      <c r="C2066" s="351">
        <v>100</v>
      </c>
      <c r="D2066" s="352">
        <v>0</v>
      </c>
      <c r="J2066" s="22"/>
    </row>
    <row r="2067" spans="1:10" x14ac:dyDescent="0.3">
      <c r="A2067" s="350">
        <v>2065</v>
      </c>
      <c r="B2067" s="351">
        <v>100</v>
      </c>
      <c r="C2067" s="351">
        <v>100</v>
      </c>
      <c r="D2067" s="352">
        <v>0</v>
      </c>
      <c r="J2067" s="22"/>
    </row>
    <row r="2068" spans="1:10" x14ac:dyDescent="0.3">
      <c r="A2068" s="350">
        <v>2066</v>
      </c>
      <c r="B2068" s="351">
        <v>100</v>
      </c>
      <c r="C2068" s="351">
        <v>100</v>
      </c>
      <c r="D2068" s="352">
        <v>0</v>
      </c>
      <c r="J2068" s="22"/>
    </row>
    <row r="2069" spans="1:10" x14ac:dyDescent="0.3">
      <c r="A2069" s="350">
        <v>2067</v>
      </c>
      <c r="B2069" s="351">
        <v>100</v>
      </c>
      <c r="C2069" s="351">
        <v>100</v>
      </c>
      <c r="D2069" s="352">
        <v>0</v>
      </c>
      <c r="J2069" s="22"/>
    </row>
    <row r="2070" spans="1:10" x14ac:dyDescent="0.3">
      <c r="A2070" s="350">
        <v>2068</v>
      </c>
      <c r="B2070" s="351">
        <v>100</v>
      </c>
      <c r="C2070" s="351">
        <v>100</v>
      </c>
      <c r="D2070" s="352">
        <v>0</v>
      </c>
      <c r="J2070" s="22"/>
    </row>
    <row r="2071" spans="1:10" x14ac:dyDescent="0.3">
      <c r="A2071" s="350">
        <v>2069</v>
      </c>
      <c r="B2071" s="351">
        <v>100</v>
      </c>
      <c r="C2071" s="351">
        <v>100</v>
      </c>
      <c r="D2071" s="352">
        <v>0</v>
      </c>
      <c r="J2071" s="22"/>
    </row>
    <row r="2072" spans="1:10" x14ac:dyDescent="0.3">
      <c r="A2072" s="350">
        <v>2070</v>
      </c>
      <c r="B2072" s="351">
        <v>100</v>
      </c>
      <c r="C2072" s="351">
        <v>100</v>
      </c>
      <c r="D2072" s="352">
        <v>0</v>
      </c>
      <c r="J2072" s="22"/>
    </row>
    <row r="2073" spans="1:10" x14ac:dyDescent="0.3">
      <c r="A2073" s="350">
        <v>2071</v>
      </c>
      <c r="B2073" s="351">
        <v>100</v>
      </c>
      <c r="C2073" s="351">
        <v>100</v>
      </c>
      <c r="D2073" s="352">
        <v>0</v>
      </c>
      <c r="J2073" s="22"/>
    </row>
    <row r="2074" spans="1:10" x14ac:dyDescent="0.3">
      <c r="A2074" s="350">
        <v>2072</v>
      </c>
      <c r="B2074" s="351">
        <v>100</v>
      </c>
      <c r="C2074" s="351">
        <v>100</v>
      </c>
      <c r="D2074" s="352">
        <v>0</v>
      </c>
      <c r="J2074" s="22"/>
    </row>
    <row r="2075" spans="1:10" x14ac:dyDescent="0.3">
      <c r="A2075" s="350">
        <v>2073</v>
      </c>
      <c r="B2075" s="351">
        <v>100</v>
      </c>
      <c r="C2075" s="351">
        <v>100</v>
      </c>
      <c r="D2075" s="352">
        <v>0</v>
      </c>
      <c r="J2075" s="22"/>
    </row>
    <row r="2076" spans="1:10" x14ac:dyDescent="0.3">
      <c r="A2076" s="350">
        <v>2074</v>
      </c>
      <c r="B2076" s="351">
        <v>100</v>
      </c>
      <c r="C2076" s="351">
        <v>100</v>
      </c>
      <c r="D2076" s="352">
        <v>0</v>
      </c>
      <c r="J2076" s="22"/>
    </row>
    <row r="2077" spans="1:10" x14ac:dyDescent="0.3">
      <c r="A2077" s="350">
        <v>2075</v>
      </c>
      <c r="B2077" s="351">
        <v>100</v>
      </c>
      <c r="C2077" s="351">
        <v>100</v>
      </c>
      <c r="D2077" s="352">
        <v>0</v>
      </c>
      <c r="J2077" s="22"/>
    </row>
    <row r="2078" spans="1:10" x14ac:dyDescent="0.3">
      <c r="A2078" s="350">
        <v>2076</v>
      </c>
      <c r="B2078" s="351">
        <v>100</v>
      </c>
      <c r="C2078" s="351">
        <v>100</v>
      </c>
      <c r="D2078" s="352">
        <v>0</v>
      </c>
      <c r="J2078" s="22"/>
    </row>
    <row r="2079" spans="1:10" x14ac:dyDescent="0.3">
      <c r="A2079" s="350">
        <v>2077</v>
      </c>
      <c r="B2079" s="351">
        <v>100</v>
      </c>
      <c r="C2079" s="351">
        <v>100</v>
      </c>
      <c r="D2079" s="352">
        <v>0</v>
      </c>
      <c r="J2079" s="22"/>
    </row>
    <row r="2080" spans="1:10" x14ac:dyDescent="0.3">
      <c r="A2080" s="350">
        <v>2078</v>
      </c>
      <c r="B2080" s="351">
        <v>100</v>
      </c>
      <c r="C2080" s="351">
        <v>100</v>
      </c>
      <c r="D2080" s="352">
        <v>0</v>
      </c>
      <c r="J2080" s="22"/>
    </row>
    <row r="2081" spans="1:10" x14ac:dyDescent="0.3">
      <c r="A2081" s="350">
        <v>2079</v>
      </c>
      <c r="B2081" s="351">
        <v>100</v>
      </c>
      <c r="C2081" s="351">
        <v>100</v>
      </c>
      <c r="D2081" s="352">
        <v>0</v>
      </c>
      <c r="J2081" s="22"/>
    </row>
    <row r="2082" spans="1:10" x14ac:dyDescent="0.3">
      <c r="A2082" s="350">
        <v>2080</v>
      </c>
      <c r="B2082" s="351">
        <v>100</v>
      </c>
      <c r="C2082" s="351">
        <v>100</v>
      </c>
      <c r="D2082" s="352">
        <v>0</v>
      </c>
      <c r="J2082" s="22"/>
    </row>
    <row r="2083" spans="1:10" x14ac:dyDescent="0.3">
      <c r="A2083" s="350">
        <v>2081</v>
      </c>
      <c r="B2083" s="351">
        <v>100</v>
      </c>
      <c r="C2083" s="351">
        <v>100</v>
      </c>
      <c r="D2083" s="352">
        <v>0</v>
      </c>
      <c r="J2083" s="22"/>
    </row>
    <row r="2084" spans="1:10" x14ac:dyDescent="0.3">
      <c r="A2084" s="350">
        <v>2082</v>
      </c>
      <c r="B2084" s="351">
        <v>100</v>
      </c>
      <c r="C2084" s="351">
        <v>100</v>
      </c>
      <c r="D2084" s="352">
        <v>0</v>
      </c>
      <c r="J2084" s="22"/>
    </row>
    <row r="2085" spans="1:10" x14ac:dyDescent="0.3">
      <c r="A2085" s="350">
        <v>2083</v>
      </c>
      <c r="B2085" s="351">
        <v>100</v>
      </c>
      <c r="C2085" s="351">
        <v>100</v>
      </c>
      <c r="D2085" s="352">
        <v>0</v>
      </c>
      <c r="J2085" s="22"/>
    </row>
    <row r="2086" spans="1:10" x14ac:dyDescent="0.3">
      <c r="A2086" s="350">
        <v>2084</v>
      </c>
      <c r="B2086" s="351">
        <v>100</v>
      </c>
      <c r="C2086" s="351">
        <v>100</v>
      </c>
      <c r="D2086" s="352">
        <v>0</v>
      </c>
      <c r="J2086" s="22"/>
    </row>
    <row r="2087" spans="1:10" x14ac:dyDescent="0.3">
      <c r="A2087" s="350">
        <v>2085</v>
      </c>
      <c r="B2087" s="351">
        <v>100</v>
      </c>
      <c r="C2087" s="351">
        <v>100</v>
      </c>
      <c r="D2087" s="352">
        <v>0</v>
      </c>
      <c r="J2087" s="22"/>
    </row>
    <row r="2088" spans="1:10" x14ac:dyDescent="0.3">
      <c r="A2088" s="350">
        <v>2086</v>
      </c>
      <c r="B2088" s="351">
        <v>100</v>
      </c>
      <c r="C2088" s="351">
        <v>100</v>
      </c>
      <c r="D2088" s="352">
        <v>0</v>
      </c>
      <c r="J2088" s="22"/>
    </row>
    <row r="2089" spans="1:10" x14ac:dyDescent="0.3">
      <c r="A2089" s="350">
        <v>2087</v>
      </c>
      <c r="B2089" s="351">
        <v>100</v>
      </c>
      <c r="C2089" s="351">
        <v>100</v>
      </c>
      <c r="D2089" s="352">
        <v>0</v>
      </c>
      <c r="J2089" s="22"/>
    </row>
    <row r="2090" spans="1:10" x14ac:dyDescent="0.3">
      <c r="A2090" s="350">
        <v>2088</v>
      </c>
      <c r="B2090" s="351">
        <v>100</v>
      </c>
      <c r="C2090" s="351">
        <v>100</v>
      </c>
      <c r="D2090" s="352">
        <v>0</v>
      </c>
      <c r="J2090" s="22"/>
    </row>
    <row r="2091" spans="1:10" x14ac:dyDescent="0.3">
      <c r="A2091" s="350">
        <v>2089</v>
      </c>
      <c r="B2091" s="351">
        <v>100</v>
      </c>
      <c r="C2091" s="351">
        <v>100</v>
      </c>
      <c r="D2091" s="352">
        <v>0</v>
      </c>
      <c r="J2091" s="22"/>
    </row>
    <row r="2092" spans="1:10" x14ac:dyDescent="0.3">
      <c r="A2092" s="350">
        <v>2090</v>
      </c>
      <c r="B2092" s="351">
        <v>100</v>
      </c>
      <c r="C2092" s="351">
        <v>100</v>
      </c>
      <c r="D2092" s="352">
        <v>0</v>
      </c>
      <c r="J2092" s="22"/>
    </row>
    <row r="2093" spans="1:10" x14ac:dyDescent="0.3">
      <c r="A2093" s="350">
        <v>2091</v>
      </c>
      <c r="B2093" s="351">
        <v>100</v>
      </c>
      <c r="C2093" s="351">
        <v>100</v>
      </c>
      <c r="D2093" s="352">
        <v>0</v>
      </c>
      <c r="J2093" s="22"/>
    </row>
    <row r="2094" spans="1:10" x14ac:dyDescent="0.3">
      <c r="A2094" s="350">
        <v>2092</v>
      </c>
      <c r="B2094" s="351">
        <v>100</v>
      </c>
      <c r="C2094" s="351">
        <v>100</v>
      </c>
      <c r="D2094" s="352">
        <v>0</v>
      </c>
      <c r="J2094" s="22"/>
    </row>
    <row r="2095" spans="1:10" x14ac:dyDescent="0.3">
      <c r="A2095" s="350">
        <v>2093</v>
      </c>
      <c r="B2095" s="351">
        <v>100</v>
      </c>
      <c r="C2095" s="351">
        <v>100</v>
      </c>
      <c r="D2095" s="352">
        <v>0</v>
      </c>
      <c r="J2095" s="22"/>
    </row>
    <row r="2096" spans="1:10" x14ac:dyDescent="0.3">
      <c r="A2096" s="350">
        <v>2094</v>
      </c>
      <c r="B2096" s="351">
        <v>100</v>
      </c>
      <c r="C2096" s="351">
        <v>100</v>
      </c>
      <c r="D2096" s="352">
        <v>0</v>
      </c>
      <c r="J2096" s="22"/>
    </row>
    <row r="2097" spans="1:10" x14ac:dyDescent="0.3">
      <c r="A2097" s="350">
        <v>2095</v>
      </c>
      <c r="B2097" s="351">
        <v>100</v>
      </c>
      <c r="C2097" s="351">
        <v>100</v>
      </c>
      <c r="D2097" s="352">
        <v>0</v>
      </c>
      <c r="J2097" s="22"/>
    </row>
    <row r="2098" spans="1:10" x14ac:dyDescent="0.3">
      <c r="A2098" s="350">
        <v>2096</v>
      </c>
      <c r="B2098" s="351">
        <v>100</v>
      </c>
      <c r="C2098" s="351">
        <v>100</v>
      </c>
      <c r="D2098" s="352">
        <v>0</v>
      </c>
      <c r="J2098" s="22"/>
    </row>
    <row r="2099" spans="1:10" x14ac:dyDescent="0.3">
      <c r="A2099" s="350">
        <v>2097</v>
      </c>
      <c r="B2099" s="351">
        <v>100</v>
      </c>
      <c r="C2099" s="351">
        <v>100</v>
      </c>
      <c r="D2099" s="352">
        <v>0</v>
      </c>
      <c r="J2099" s="22"/>
    </row>
    <row r="2100" spans="1:10" x14ac:dyDescent="0.3">
      <c r="A2100" s="350">
        <v>2098</v>
      </c>
      <c r="B2100" s="351">
        <v>100</v>
      </c>
      <c r="C2100" s="351">
        <v>100</v>
      </c>
      <c r="D2100" s="352">
        <v>0</v>
      </c>
      <c r="J2100" s="22"/>
    </row>
    <row r="2101" spans="1:10" x14ac:dyDescent="0.3">
      <c r="A2101" s="350">
        <v>2099</v>
      </c>
      <c r="B2101" s="351">
        <v>100</v>
      </c>
      <c r="C2101" s="351">
        <v>100</v>
      </c>
      <c r="D2101" s="352">
        <v>0</v>
      </c>
      <c r="J2101" s="22"/>
    </row>
    <row r="2102" spans="1:10" x14ac:dyDescent="0.3">
      <c r="A2102" s="350">
        <v>2100</v>
      </c>
      <c r="B2102" s="351">
        <v>100</v>
      </c>
      <c r="C2102" s="351">
        <v>100</v>
      </c>
      <c r="D2102" s="352">
        <v>0</v>
      </c>
      <c r="J2102" s="22"/>
    </row>
    <row r="2103" spans="1:10" x14ac:dyDescent="0.3">
      <c r="A2103" s="350">
        <v>2101</v>
      </c>
      <c r="B2103" s="351">
        <v>100</v>
      </c>
      <c r="C2103" s="351">
        <v>100</v>
      </c>
      <c r="D2103" s="352">
        <v>0</v>
      </c>
      <c r="J2103" s="22"/>
    </row>
    <row r="2104" spans="1:10" x14ac:dyDescent="0.3">
      <c r="A2104" s="350">
        <v>2102</v>
      </c>
      <c r="B2104" s="351">
        <v>100</v>
      </c>
      <c r="C2104" s="351">
        <v>100</v>
      </c>
      <c r="D2104" s="352">
        <v>0</v>
      </c>
      <c r="J2104" s="22"/>
    </row>
    <row r="2105" spans="1:10" x14ac:dyDescent="0.3">
      <c r="A2105" s="350">
        <v>2103</v>
      </c>
      <c r="B2105" s="351">
        <v>100</v>
      </c>
      <c r="C2105" s="351">
        <v>100</v>
      </c>
      <c r="D2105" s="352">
        <v>0</v>
      </c>
      <c r="J2105" s="22"/>
    </row>
    <row r="2106" spans="1:10" x14ac:dyDescent="0.3">
      <c r="A2106" s="350">
        <v>2104</v>
      </c>
      <c r="B2106" s="351">
        <v>100</v>
      </c>
      <c r="C2106" s="351">
        <v>100</v>
      </c>
      <c r="D2106" s="352">
        <v>0</v>
      </c>
      <c r="J2106" s="22"/>
    </row>
    <row r="2107" spans="1:10" x14ac:dyDescent="0.3">
      <c r="A2107" s="350">
        <v>2105</v>
      </c>
      <c r="B2107" s="351">
        <v>100</v>
      </c>
      <c r="C2107" s="351">
        <v>100</v>
      </c>
      <c r="D2107" s="352">
        <v>0</v>
      </c>
      <c r="J2107" s="22"/>
    </row>
    <row r="2108" spans="1:10" x14ac:dyDescent="0.3">
      <c r="A2108" s="350">
        <v>2106</v>
      </c>
      <c r="B2108" s="351">
        <v>100</v>
      </c>
      <c r="C2108" s="351">
        <v>100</v>
      </c>
      <c r="D2108" s="352">
        <v>0</v>
      </c>
      <c r="J2108" s="22"/>
    </row>
    <row r="2109" spans="1:10" x14ac:dyDescent="0.3">
      <c r="A2109" s="350">
        <v>2107</v>
      </c>
      <c r="B2109" s="351">
        <v>100</v>
      </c>
      <c r="C2109" s="351">
        <v>100</v>
      </c>
      <c r="D2109" s="352">
        <v>0</v>
      </c>
      <c r="J2109" s="22"/>
    </row>
    <row r="2110" spans="1:10" x14ac:dyDescent="0.3">
      <c r="A2110" s="350">
        <v>2108</v>
      </c>
      <c r="B2110" s="351">
        <v>100</v>
      </c>
      <c r="C2110" s="351">
        <v>100</v>
      </c>
      <c r="D2110" s="352">
        <v>0</v>
      </c>
      <c r="J2110" s="22"/>
    </row>
    <row r="2111" spans="1:10" x14ac:dyDescent="0.3">
      <c r="A2111" s="350">
        <v>2109</v>
      </c>
      <c r="B2111" s="351">
        <v>100</v>
      </c>
      <c r="C2111" s="351">
        <v>100</v>
      </c>
      <c r="D2111" s="352">
        <v>0</v>
      </c>
      <c r="J2111" s="22"/>
    </row>
    <row r="2112" spans="1:10" x14ac:dyDescent="0.3">
      <c r="A2112" s="350">
        <v>2110</v>
      </c>
      <c r="B2112" s="351">
        <v>100</v>
      </c>
      <c r="C2112" s="351">
        <v>100</v>
      </c>
      <c r="D2112" s="352">
        <v>0</v>
      </c>
      <c r="J2112" s="22"/>
    </row>
    <row r="2113" spans="1:10" x14ac:dyDescent="0.3">
      <c r="A2113" s="350">
        <v>2111</v>
      </c>
      <c r="B2113" s="351">
        <v>100</v>
      </c>
      <c r="C2113" s="351">
        <v>100</v>
      </c>
      <c r="D2113" s="352">
        <v>0</v>
      </c>
      <c r="J2113" s="22"/>
    </row>
    <row r="2114" spans="1:10" x14ac:dyDescent="0.3">
      <c r="A2114" s="350">
        <v>2112</v>
      </c>
      <c r="B2114" s="351">
        <v>100</v>
      </c>
      <c r="C2114" s="351">
        <v>100</v>
      </c>
      <c r="D2114" s="352">
        <v>0</v>
      </c>
      <c r="J2114" s="22"/>
    </row>
    <row r="2115" spans="1:10" x14ac:dyDescent="0.3">
      <c r="A2115" s="350">
        <v>2113</v>
      </c>
      <c r="B2115" s="351">
        <v>100</v>
      </c>
      <c r="C2115" s="351">
        <v>100</v>
      </c>
      <c r="D2115" s="352">
        <v>0</v>
      </c>
      <c r="J2115" s="22"/>
    </row>
    <row r="2116" spans="1:10" x14ac:dyDescent="0.3">
      <c r="A2116" s="350">
        <v>2114</v>
      </c>
      <c r="B2116" s="351">
        <v>100</v>
      </c>
      <c r="C2116" s="351">
        <v>100</v>
      </c>
      <c r="D2116" s="352">
        <v>0</v>
      </c>
      <c r="J2116" s="22"/>
    </row>
    <row r="2117" spans="1:10" x14ac:dyDescent="0.3">
      <c r="A2117" s="350">
        <v>2115</v>
      </c>
      <c r="B2117" s="351">
        <v>100</v>
      </c>
      <c r="C2117" s="351">
        <v>100</v>
      </c>
      <c r="D2117" s="352">
        <v>0</v>
      </c>
      <c r="J2117" s="22"/>
    </row>
    <row r="2118" spans="1:10" x14ac:dyDescent="0.3">
      <c r="A2118" s="350">
        <v>2116</v>
      </c>
      <c r="B2118" s="351">
        <v>100</v>
      </c>
      <c r="C2118" s="351">
        <v>100</v>
      </c>
      <c r="D2118" s="352">
        <v>0</v>
      </c>
      <c r="J2118" s="22"/>
    </row>
    <row r="2119" spans="1:10" x14ac:dyDescent="0.3">
      <c r="A2119" s="350">
        <v>2117</v>
      </c>
      <c r="B2119" s="351">
        <v>100</v>
      </c>
      <c r="C2119" s="351">
        <v>100</v>
      </c>
      <c r="D2119" s="352">
        <v>0</v>
      </c>
      <c r="J2119" s="22"/>
    </row>
    <row r="2120" spans="1:10" x14ac:dyDescent="0.3">
      <c r="A2120" s="350">
        <v>2118</v>
      </c>
      <c r="B2120" s="351">
        <v>100</v>
      </c>
      <c r="C2120" s="351">
        <v>100</v>
      </c>
      <c r="D2120" s="352">
        <v>0</v>
      </c>
      <c r="J2120" s="22"/>
    </row>
    <row r="2121" spans="1:10" x14ac:dyDescent="0.3">
      <c r="A2121" s="350">
        <v>2119</v>
      </c>
      <c r="B2121" s="351">
        <v>100</v>
      </c>
      <c r="C2121" s="351">
        <v>100</v>
      </c>
      <c r="D2121" s="352">
        <v>0</v>
      </c>
      <c r="J2121" s="22"/>
    </row>
    <row r="2122" spans="1:10" x14ac:dyDescent="0.3">
      <c r="A2122" s="350">
        <v>2120</v>
      </c>
      <c r="B2122" s="351">
        <v>100</v>
      </c>
      <c r="C2122" s="351">
        <v>100</v>
      </c>
      <c r="D2122" s="352">
        <v>0</v>
      </c>
      <c r="J2122" s="22"/>
    </row>
    <row r="2123" spans="1:10" x14ac:dyDescent="0.3">
      <c r="A2123" s="350">
        <v>2121</v>
      </c>
      <c r="B2123" s="351">
        <v>100</v>
      </c>
      <c r="C2123" s="351">
        <v>100</v>
      </c>
      <c r="D2123" s="352">
        <v>0</v>
      </c>
      <c r="J2123" s="22"/>
    </row>
    <row r="2124" spans="1:10" x14ac:dyDescent="0.3">
      <c r="A2124" s="350">
        <v>2122</v>
      </c>
      <c r="B2124" s="351">
        <v>100</v>
      </c>
      <c r="C2124" s="351">
        <v>100</v>
      </c>
      <c r="D2124" s="352">
        <v>0</v>
      </c>
      <c r="J2124" s="22"/>
    </row>
    <row r="2125" spans="1:10" x14ac:dyDescent="0.3">
      <c r="A2125" s="350">
        <v>2123</v>
      </c>
      <c r="B2125" s="351">
        <v>100</v>
      </c>
      <c r="C2125" s="351">
        <v>100</v>
      </c>
      <c r="D2125" s="352">
        <v>0</v>
      </c>
      <c r="J2125" s="22"/>
    </row>
    <row r="2126" spans="1:10" x14ac:dyDescent="0.3">
      <c r="A2126" s="350">
        <v>2124</v>
      </c>
      <c r="B2126" s="351">
        <v>100</v>
      </c>
      <c r="C2126" s="351">
        <v>100</v>
      </c>
      <c r="D2126" s="352">
        <v>0</v>
      </c>
      <c r="J2126" s="22"/>
    </row>
    <row r="2127" spans="1:10" x14ac:dyDescent="0.3">
      <c r="A2127" s="350">
        <v>2125</v>
      </c>
      <c r="B2127" s="351">
        <v>100</v>
      </c>
      <c r="C2127" s="351">
        <v>100</v>
      </c>
      <c r="D2127" s="352">
        <v>0</v>
      </c>
      <c r="J2127" s="22"/>
    </row>
    <row r="2128" spans="1:10" x14ac:dyDescent="0.3">
      <c r="A2128" s="350">
        <v>2126</v>
      </c>
      <c r="B2128" s="351">
        <v>100</v>
      </c>
      <c r="C2128" s="351">
        <v>100</v>
      </c>
      <c r="D2128" s="352">
        <v>0</v>
      </c>
      <c r="J2128" s="22"/>
    </row>
    <row r="2129" spans="1:10" x14ac:dyDescent="0.3">
      <c r="A2129" s="350">
        <v>2127</v>
      </c>
      <c r="B2129" s="351">
        <v>100</v>
      </c>
      <c r="C2129" s="351">
        <v>100</v>
      </c>
      <c r="D2129" s="352">
        <v>0</v>
      </c>
      <c r="J2129" s="22"/>
    </row>
    <row r="2130" spans="1:10" x14ac:dyDescent="0.3">
      <c r="A2130" s="350">
        <v>2128</v>
      </c>
      <c r="B2130" s="351">
        <v>100</v>
      </c>
      <c r="C2130" s="351">
        <v>100</v>
      </c>
      <c r="D2130" s="352">
        <v>0</v>
      </c>
      <c r="J2130" s="22"/>
    </row>
    <row r="2131" spans="1:10" x14ac:dyDescent="0.3">
      <c r="A2131" s="350">
        <v>2129</v>
      </c>
      <c r="B2131" s="351">
        <v>100</v>
      </c>
      <c r="C2131" s="351">
        <v>100</v>
      </c>
      <c r="D2131" s="352">
        <v>0</v>
      </c>
      <c r="J2131" s="22"/>
    </row>
    <row r="2132" spans="1:10" x14ac:dyDescent="0.3">
      <c r="A2132" s="350">
        <v>2130</v>
      </c>
      <c r="B2132" s="351">
        <v>100</v>
      </c>
      <c r="C2132" s="351">
        <v>100</v>
      </c>
      <c r="D2132" s="352">
        <v>0</v>
      </c>
      <c r="J2132" s="22"/>
    </row>
    <row r="2133" spans="1:10" x14ac:dyDescent="0.3">
      <c r="A2133" s="350">
        <v>2131</v>
      </c>
      <c r="B2133" s="351">
        <v>100</v>
      </c>
      <c r="C2133" s="351">
        <v>100</v>
      </c>
      <c r="D2133" s="352">
        <v>0</v>
      </c>
      <c r="J2133" s="22"/>
    </row>
    <row r="2134" spans="1:10" x14ac:dyDescent="0.3">
      <c r="A2134" s="350">
        <v>2132</v>
      </c>
      <c r="B2134" s="351">
        <v>100</v>
      </c>
      <c r="C2134" s="351">
        <v>100</v>
      </c>
      <c r="D2134" s="352">
        <v>0</v>
      </c>
      <c r="J2134" s="22"/>
    </row>
    <row r="2135" spans="1:10" x14ac:dyDescent="0.3">
      <c r="A2135" s="350">
        <v>2133</v>
      </c>
      <c r="B2135" s="351">
        <v>100</v>
      </c>
      <c r="C2135" s="351">
        <v>100</v>
      </c>
      <c r="D2135" s="352">
        <v>0</v>
      </c>
      <c r="J2135" s="22"/>
    </row>
    <row r="2136" spans="1:10" x14ac:dyDescent="0.3">
      <c r="A2136" s="350">
        <v>2134</v>
      </c>
      <c r="B2136" s="351">
        <v>100</v>
      </c>
      <c r="C2136" s="351">
        <v>100</v>
      </c>
      <c r="D2136" s="352">
        <v>0</v>
      </c>
      <c r="J2136" s="22"/>
    </row>
    <row r="2137" spans="1:10" x14ac:dyDescent="0.3">
      <c r="A2137" s="350">
        <v>2135</v>
      </c>
      <c r="B2137" s="351">
        <v>100</v>
      </c>
      <c r="C2137" s="351">
        <v>100</v>
      </c>
      <c r="D2137" s="352">
        <v>0</v>
      </c>
      <c r="J2137" s="22"/>
    </row>
    <row r="2138" spans="1:10" x14ac:dyDescent="0.3">
      <c r="A2138" s="350">
        <v>2136</v>
      </c>
      <c r="B2138" s="351">
        <v>100</v>
      </c>
      <c r="C2138" s="351">
        <v>100</v>
      </c>
      <c r="D2138" s="352">
        <v>0</v>
      </c>
      <c r="J2138" s="22"/>
    </row>
    <row r="2139" spans="1:10" x14ac:dyDescent="0.3">
      <c r="A2139" s="350">
        <v>2137</v>
      </c>
      <c r="B2139" s="351">
        <v>100</v>
      </c>
      <c r="C2139" s="351">
        <v>100</v>
      </c>
      <c r="D2139" s="352">
        <v>0</v>
      </c>
      <c r="J2139" s="22"/>
    </row>
    <row r="2140" spans="1:10" x14ac:dyDescent="0.3">
      <c r="A2140" s="350">
        <v>2138</v>
      </c>
      <c r="B2140" s="351">
        <v>100</v>
      </c>
      <c r="C2140" s="351">
        <v>100</v>
      </c>
      <c r="D2140" s="352">
        <v>0</v>
      </c>
      <c r="J2140" s="22"/>
    </row>
    <row r="2141" spans="1:10" x14ac:dyDescent="0.3">
      <c r="A2141" s="350">
        <v>2139</v>
      </c>
      <c r="B2141" s="351">
        <v>100</v>
      </c>
      <c r="C2141" s="351">
        <v>100</v>
      </c>
      <c r="D2141" s="352">
        <v>0</v>
      </c>
      <c r="J2141" s="22"/>
    </row>
    <row r="2142" spans="1:10" x14ac:dyDescent="0.3">
      <c r="A2142" s="350">
        <v>2140</v>
      </c>
      <c r="B2142" s="351">
        <v>100</v>
      </c>
      <c r="C2142" s="351">
        <v>100</v>
      </c>
      <c r="D2142" s="352">
        <v>0</v>
      </c>
      <c r="J2142" s="22"/>
    </row>
    <row r="2143" spans="1:10" x14ac:dyDescent="0.3">
      <c r="A2143" s="350">
        <v>2141</v>
      </c>
      <c r="B2143" s="351">
        <v>100</v>
      </c>
      <c r="C2143" s="351">
        <v>100</v>
      </c>
      <c r="D2143" s="352">
        <v>0</v>
      </c>
      <c r="J2143" s="22"/>
    </row>
    <row r="2144" spans="1:10" x14ac:dyDescent="0.3">
      <c r="A2144" s="350">
        <v>2142</v>
      </c>
      <c r="B2144" s="351">
        <v>100</v>
      </c>
      <c r="C2144" s="351">
        <v>100</v>
      </c>
      <c r="D2144" s="352">
        <v>0</v>
      </c>
      <c r="J2144" s="22"/>
    </row>
    <row r="2145" spans="1:10" x14ac:dyDescent="0.3">
      <c r="A2145" s="350">
        <v>2143</v>
      </c>
      <c r="B2145" s="351">
        <v>100</v>
      </c>
      <c r="C2145" s="351">
        <v>100</v>
      </c>
      <c r="D2145" s="352">
        <v>0</v>
      </c>
      <c r="J2145" s="22"/>
    </row>
    <row r="2146" spans="1:10" x14ac:dyDescent="0.3">
      <c r="A2146" s="350">
        <v>2144</v>
      </c>
      <c r="B2146" s="351">
        <v>100</v>
      </c>
      <c r="C2146" s="351">
        <v>100</v>
      </c>
      <c r="D2146" s="352">
        <v>0</v>
      </c>
      <c r="J2146" s="22"/>
    </row>
    <row r="2147" spans="1:10" x14ac:dyDescent="0.3">
      <c r="A2147" s="350">
        <v>2145</v>
      </c>
      <c r="B2147" s="351">
        <v>100</v>
      </c>
      <c r="C2147" s="351">
        <v>100</v>
      </c>
      <c r="D2147" s="352">
        <v>0</v>
      </c>
      <c r="J2147" s="22"/>
    </row>
    <row r="2148" spans="1:10" x14ac:dyDescent="0.3">
      <c r="A2148" s="350">
        <v>2146</v>
      </c>
      <c r="B2148" s="351">
        <v>99.9</v>
      </c>
      <c r="C2148" s="351">
        <v>99.8</v>
      </c>
      <c r="D2148" s="352">
        <v>-0.10000000000000853</v>
      </c>
      <c r="J2148" s="22"/>
    </row>
    <row r="2149" spans="1:10" x14ac:dyDescent="0.3">
      <c r="A2149" s="350">
        <v>2147</v>
      </c>
      <c r="B2149" s="351">
        <v>99.8</v>
      </c>
      <c r="C2149" s="351">
        <v>99.6</v>
      </c>
      <c r="D2149" s="352">
        <v>-0.20000000000000284</v>
      </c>
      <c r="J2149" s="22"/>
    </row>
    <row r="2150" spans="1:10" x14ac:dyDescent="0.3">
      <c r="A2150" s="350">
        <v>2148</v>
      </c>
      <c r="B2150" s="351">
        <v>99.7</v>
      </c>
      <c r="C2150" s="351">
        <v>99.4</v>
      </c>
      <c r="D2150" s="352">
        <v>-0.29999999999999716</v>
      </c>
      <c r="J2150" s="22"/>
    </row>
    <row r="2151" spans="1:10" x14ac:dyDescent="0.3">
      <c r="A2151" s="350">
        <v>2149</v>
      </c>
      <c r="B2151" s="351">
        <v>99.6</v>
      </c>
      <c r="C2151" s="351">
        <v>99.2</v>
      </c>
      <c r="D2151" s="352">
        <v>-0.39999999999999147</v>
      </c>
      <c r="J2151" s="22"/>
    </row>
    <row r="2152" spans="1:10" x14ac:dyDescent="0.3">
      <c r="A2152" s="350">
        <v>2150</v>
      </c>
      <c r="B2152" s="351">
        <v>99.5</v>
      </c>
      <c r="C2152" s="351">
        <v>99</v>
      </c>
      <c r="D2152" s="352">
        <v>-0.5</v>
      </c>
      <c r="J2152" s="22"/>
    </row>
    <row r="2153" spans="1:10" x14ac:dyDescent="0.3">
      <c r="A2153" s="350">
        <v>2151</v>
      </c>
      <c r="B2153" s="351">
        <v>99.4</v>
      </c>
      <c r="C2153" s="351">
        <v>98.8</v>
      </c>
      <c r="D2153" s="352">
        <v>-0.60000000000000853</v>
      </c>
      <c r="J2153" s="22"/>
    </row>
    <row r="2154" spans="1:10" x14ac:dyDescent="0.3">
      <c r="A2154" s="350">
        <v>2152</v>
      </c>
      <c r="B2154" s="351">
        <v>99.3</v>
      </c>
      <c r="C2154" s="351">
        <v>98.6</v>
      </c>
      <c r="D2154" s="352">
        <v>-0.70000000000000284</v>
      </c>
      <c r="J2154" s="22"/>
    </row>
    <row r="2155" spans="1:10" x14ac:dyDescent="0.3">
      <c r="A2155" s="350">
        <v>2153</v>
      </c>
      <c r="B2155" s="351">
        <v>99.2</v>
      </c>
      <c r="C2155" s="351">
        <v>98.4</v>
      </c>
      <c r="D2155" s="352">
        <v>-0.79999999999999716</v>
      </c>
      <c r="J2155" s="22"/>
    </row>
    <row r="2156" spans="1:10" x14ac:dyDescent="0.3">
      <c r="A2156" s="350">
        <v>2154</v>
      </c>
      <c r="B2156" s="351">
        <v>99.1</v>
      </c>
      <c r="C2156" s="351">
        <v>98.2</v>
      </c>
      <c r="D2156" s="352">
        <v>-0.89999999999999147</v>
      </c>
      <c r="J2156" s="22"/>
    </row>
    <row r="2157" spans="1:10" x14ac:dyDescent="0.3">
      <c r="A2157" s="350">
        <v>2155</v>
      </c>
      <c r="B2157" s="351">
        <v>99</v>
      </c>
      <c r="C2157" s="351">
        <v>98</v>
      </c>
      <c r="D2157" s="352">
        <v>-1</v>
      </c>
      <c r="J2157" s="22"/>
    </row>
    <row r="2158" spans="1:10" x14ac:dyDescent="0.3">
      <c r="A2158" s="350">
        <v>2156</v>
      </c>
      <c r="B2158" s="351">
        <v>98.9</v>
      </c>
      <c r="C2158" s="351">
        <v>97.8</v>
      </c>
      <c r="D2158" s="352">
        <v>-1.1000000000000085</v>
      </c>
      <c r="J2158" s="22"/>
    </row>
    <row r="2159" spans="1:10" x14ac:dyDescent="0.3">
      <c r="A2159" s="350">
        <v>2157</v>
      </c>
      <c r="B2159" s="351">
        <v>98.8</v>
      </c>
      <c r="C2159" s="351">
        <v>97.6</v>
      </c>
      <c r="D2159" s="352">
        <v>-1.2000000000000028</v>
      </c>
      <c r="J2159" s="22"/>
    </row>
    <row r="2160" spans="1:10" x14ac:dyDescent="0.3">
      <c r="A2160" s="350">
        <v>2158</v>
      </c>
      <c r="B2160" s="351">
        <v>98.7</v>
      </c>
      <c r="C2160" s="351">
        <v>97.4</v>
      </c>
      <c r="D2160" s="352">
        <v>-1.2999999999999972</v>
      </c>
      <c r="J2160" s="22"/>
    </row>
    <row r="2161" spans="1:10" x14ac:dyDescent="0.3">
      <c r="A2161" s="350">
        <v>2159</v>
      </c>
      <c r="B2161" s="351">
        <v>98.6</v>
      </c>
      <c r="C2161" s="351">
        <v>97.2</v>
      </c>
      <c r="D2161" s="352">
        <v>-1.3999999999999915</v>
      </c>
      <c r="J2161" s="22"/>
    </row>
    <row r="2162" spans="1:10" x14ac:dyDescent="0.3">
      <c r="A2162" s="350">
        <v>2160</v>
      </c>
      <c r="B2162" s="351">
        <v>98.5</v>
      </c>
      <c r="C2162" s="351">
        <v>97</v>
      </c>
      <c r="D2162" s="352">
        <v>-1.5</v>
      </c>
      <c r="J2162" s="22"/>
    </row>
    <row r="2163" spans="1:10" x14ac:dyDescent="0.3">
      <c r="A2163" s="350">
        <v>2161</v>
      </c>
      <c r="B2163" s="351">
        <v>98.4</v>
      </c>
      <c r="C2163" s="351">
        <v>96.8</v>
      </c>
      <c r="D2163" s="352">
        <v>-1.6000000000000085</v>
      </c>
      <c r="J2163" s="22"/>
    </row>
    <row r="2164" spans="1:10" x14ac:dyDescent="0.3">
      <c r="A2164" s="350">
        <v>2162</v>
      </c>
      <c r="B2164" s="351">
        <v>98.3</v>
      </c>
      <c r="C2164" s="351">
        <v>96.6</v>
      </c>
      <c r="D2164" s="352">
        <v>-1.7000000000000028</v>
      </c>
      <c r="J2164" s="22"/>
    </row>
    <row r="2165" spans="1:10" x14ac:dyDescent="0.3">
      <c r="A2165" s="350">
        <v>2163</v>
      </c>
      <c r="B2165" s="351">
        <v>98.2</v>
      </c>
      <c r="C2165" s="351">
        <v>96.4</v>
      </c>
      <c r="D2165" s="352">
        <v>-1.7999999999999972</v>
      </c>
      <c r="J2165" s="22"/>
    </row>
    <row r="2166" spans="1:10" x14ac:dyDescent="0.3">
      <c r="A2166" s="350">
        <v>2164</v>
      </c>
      <c r="B2166" s="351">
        <v>98.1</v>
      </c>
      <c r="C2166" s="351">
        <v>96.2</v>
      </c>
      <c r="D2166" s="352">
        <v>-1.8999999999999915</v>
      </c>
      <c r="J2166" s="22"/>
    </row>
    <row r="2167" spans="1:10" x14ac:dyDescent="0.3">
      <c r="A2167" s="350">
        <v>2165</v>
      </c>
      <c r="B2167" s="351">
        <v>98</v>
      </c>
      <c r="C2167" s="351">
        <v>96</v>
      </c>
      <c r="D2167" s="352">
        <v>-2</v>
      </c>
      <c r="J2167" s="22"/>
    </row>
    <row r="2168" spans="1:10" x14ac:dyDescent="0.3">
      <c r="A2168" s="350">
        <v>2166</v>
      </c>
      <c r="B2168" s="351">
        <v>97.9</v>
      </c>
      <c r="C2168" s="351">
        <v>95.8</v>
      </c>
      <c r="D2168" s="352">
        <v>-2.1000000000000085</v>
      </c>
      <c r="J2168" s="22"/>
    </row>
    <row r="2169" spans="1:10" x14ac:dyDescent="0.3">
      <c r="A2169" s="350">
        <v>2167</v>
      </c>
      <c r="B2169" s="351">
        <v>97.8</v>
      </c>
      <c r="C2169" s="351">
        <v>95.6</v>
      </c>
      <c r="D2169" s="352">
        <v>-2.2000000000000028</v>
      </c>
      <c r="J2169" s="22"/>
    </row>
    <row r="2170" spans="1:10" x14ac:dyDescent="0.3">
      <c r="A2170" s="350">
        <v>2168</v>
      </c>
      <c r="B2170" s="351">
        <v>97.7</v>
      </c>
      <c r="C2170" s="351">
        <v>95.4</v>
      </c>
      <c r="D2170" s="352">
        <v>-2.2999999999999972</v>
      </c>
      <c r="J2170" s="22"/>
    </row>
    <row r="2171" spans="1:10" x14ac:dyDescent="0.3">
      <c r="A2171" s="350">
        <v>2169</v>
      </c>
      <c r="B2171" s="351">
        <v>97.6</v>
      </c>
      <c r="C2171" s="351">
        <v>95.2</v>
      </c>
      <c r="D2171" s="352">
        <v>-2.3999999999999915</v>
      </c>
      <c r="J2171" s="22"/>
    </row>
    <row r="2172" spans="1:10" x14ac:dyDescent="0.3">
      <c r="A2172" s="350">
        <v>2170</v>
      </c>
      <c r="B2172" s="351">
        <v>97.5</v>
      </c>
      <c r="C2172" s="351">
        <v>95</v>
      </c>
      <c r="D2172" s="352">
        <v>-2.5</v>
      </c>
      <c r="J2172" s="22"/>
    </row>
    <row r="2173" spans="1:10" x14ac:dyDescent="0.3">
      <c r="A2173" s="350">
        <v>2171</v>
      </c>
      <c r="B2173" s="351">
        <v>97.4</v>
      </c>
      <c r="C2173" s="351">
        <v>94.8</v>
      </c>
      <c r="D2173" s="352">
        <v>-2.6000000000000085</v>
      </c>
      <c r="J2173" s="22"/>
    </row>
    <row r="2174" spans="1:10" x14ac:dyDescent="0.3">
      <c r="A2174" s="350">
        <v>2172</v>
      </c>
      <c r="B2174" s="351">
        <v>97.3</v>
      </c>
      <c r="C2174" s="351">
        <v>94.6</v>
      </c>
      <c r="D2174" s="352">
        <v>-2.7000000000000028</v>
      </c>
      <c r="J2174" s="22"/>
    </row>
    <row r="2175" spans="1:10" x14ac:dyDescent="0.3">
      <c r="A2175" s="350">
        <v>2173</v>
      </c>
      <c r="B2175" s="351">
        <v>97.2</v>
      </c>
      <c r="C2175" s="351">
        <v>94.4</v>
      </c>
      <c r="D2175" s="352">
        <v>-2.7999999999999972</v>
      </c>
      <c r="J2175" s="22"/>
    </row>
    <row r="2176" spans="1:10" x14ac:dyDescent="0.3">
      <c r="A2176" s="350">
        <v>2174</v>
      </c>
      <c r="B2176" s="351">
        <v>97.1</v>
      </c>
      <c r="C2176" s="351">
        <v>94.2</v>
      </c>
      <c r="D2176" s="352">
        <v>-2.8999999999999915</v>
      </c>
      <c r="J2176" s="22"/>
    </row>
    <row r="2177" spans="1:10" x14ac:dyDescent="0.3">
      <c r="A2177" s="350">
        <v>2175</v>
      </c>
      <c r="B2177" s="351">
        <v>97</v>
      </c>
      <c r="C2177" s="351">
        <v>94</v>
      </c>
      <c r="D2177" s="352">
        <v>-3</v>
      </c>
      <c r="J2177" s="22"/>
    </row>
    <row r="2178" spans="1:10" x14ac:dyDescent="0.3">
      <c r="A2178" s="350">
        <v>2176</v>
      </c>
      <c r="B2178" s="351">
        <v>96.9</v>
      </c>
      <c r="C2178" s="351">
        <v>93.8</v>
      </c>
      <c r="D2178" s="352">
        <v>-3.1000000000000085</v>
      </c>
      <c r="J2178" s="22"/>
    </row>
    <row r="2179" spans="1:10" x14ac:dyDescent="0.3">
      <c r="A2179" s="350">
        <v>2177</v>
      </c>
      <c r="B2179" s="351">
        <v>96.8</v>
      </c>
      <c r="C2179" s="351">
        <v>93.6</v>
      </c>
      <c r="D2179" s="352">
        <v>-3.2000000000000028</v>
      </c>
      <c r="J2179" s="22"/>
    </row>
    <row r="2180" spans="1:10" x14ac:dyDescent="0.3">
      <c r="A2180" s="350">
        <v>2178</v>
      </c>
      <c r="B2180" s="351">
        <v>96.7</v>
      </c>
      <c r="C2180" s="351">
        <v>93.4</v>
      </c>
      <c r="D2180" s="352">
        <v>-3.2999999999999972</v>
      </c>
      <c r="J2180" s="22"/>
    </row>
    <row r="2181" spans="1:10" x14ac:dyDescent="0.3">
      <c r="A2181" s="350">
        <v>2179</v>
      </c>
      <c r="B2181" s="351">
        <v>96.6</v>
      </c>
      <c r="C2181" s="351">
        <v>93.2</v>
      </c>
      <c r="D2181" s="352">
        <v>-3.3999999999999915</v>
      </c>
      <c r="J2181" s="22"/>
    </row>
    <row r="2182" spans="1:10" x14ac:dyDescent="0.3">
      <c r="A2182" s="350">
        <v>2180</v>
      </c>
      <c r="B2182" s="351">
        <v>96.5</v>
      </c>
      <c r="C2182" s="351">
        <v>93</v>
      </c>
      <c r="D2182" s="352">
        <v>-3.5</v>
      </c>
      <c r="J2182" s="22"/>
    </row>
    <row r="2183" spans="1:10" x14ac:dyDescent="0.3">
      <c r="A2183" s="350">
        <v>2181</v>
      </c>
      <c r="B2183" s="351">
        <v>96.4</v>
      </c>
      <c r="C2183" s="351">
        <v>92.8</v>
      </c>
      <c r="D2183" s="352">
        <v>-3.6000000000000085</v>
      </c>
      <c r="J2183" s="22"/>
    </row>
    <row r="2184" spans="1:10" x14ac:dyDescent="0.3">
      <c r="A2184" s="350">
        <v>2182</v>
      </c>
      <c r="B2184" s="351">
        <v>96.3</v>
      </c>
      <c r="C2184" s="351">
        <v>92.6</v>
      </c>
      <c r="D2184" s="352">
        <v>-3.7000000000000028</v>
      </c>
      <c r="J2184" s="22"/>
    </row>
    <row r="2185" spans="1:10" x14ac:dyDescent="0.3">
      <c r="A2185" s="350">
        <v>2183</v>
      </c>
      <c r="B2185" s="351">
        <v>96.2</v>
      </c>
      <c r="C2185" s="351">
        <v>92.4</v>
      </c>
      <c r="D2185" s="352">
        <v>-3.7999999999999972</v>
      </c>
      <c r="J2185" s="22"/>
    </row>
    <row r="2186" spans="1:10" x14ac:dyDescent="0.3">
      <c r="A2186" s="350">
        <v>2184</v>
      </c>
      <c r="B2186" s="351">
        <v>96.1</v>
      </c>
      <c r="C2186" s="351">
        <v>92.2</v>
      </c>
      <c r="D2186" s="352">
        <v>-3.8999999999999915</v>
      </c>
      <c r="J2186" s="22"/>
    </row>
    <row r="2187" spans="1:10" x14ac:dyDescent="0.3">
      <c r="A2187" s="350">
        <v>2185</v>
      </c>
      <c r="B2187" s="351">
        <v>96</v>
      </c>
      <c r="C2187" s="351">
        <v>92</v>
      </c>
      <c r="D2187" s="352">
        <v>-4</v>
      </c>
      <c r="J2187" s="22"/>
    </row>
    <row r="2188" spans="1:10" x14ac:dyDescent="0.3">
      <c r="A2188" s="350">
        <v>2186</v>
      </c>
      <c r="B2188" s="351">
        <v>95.9</v>
      </c>
      <c r="C2188" s="351">
        <v>91.8</v>
      </c>
      <c r="D2188" s="352">
        <v>-4.1000000000000085</v>
      </c>
      <c r="J2188" s="22"/>
    </row>
    <row r="2189" spans="1:10" x14ac:dyDescent="0.3">
      <c r="A2189" s="350">
        <v>2187</v>
      </c>
      <c r="B2189" s="351">
        <v>95.8</v>
      </c>
      <c r="C2189" s="351">
        <v>91.6</v>
      </c>
      <c r="D2189" s="352">
        <v>-4.2000000000000028</v>
      </c>
      <c r="J2189" s="22"/>
    </row>
    <row r="2190" spans="1:10" x14ac:dyDescent="0.3">
      <c r="A2190" s="350">
        <v>2188</v>
      </c>
      <c r="B2190" s="351">
        <v>95.7</v>
      </c>
      <c r="C2190" s="351">
        <v>91.4</v>
      </c>
      <c r="D2190" s="352">
        <v>-4.2999999999999972</v>
      </c>
      <c r="J2190" s="22"/>
    </row>
    <row r="2191" spans="1:10" x14ac:dyDescent="0.3">
      <c r="A2191" s="350">
        <v>2189</v>
      </c>
      <c r="B2191" s="351">
        <v>95.6</v>
      </c>
      <c r="C2191" s="351">
        <v>91.2</v>
      </c>
      <c r="D2191" s="352">
        <v>-4.3999999999999915</v>
      </c>
      <c r="J2191" s="22"/>
    </row>
    <row r="2192" spans="1:10" x14ac:dyDescent="0.3">
      <c r="A2192" s="350">
        <v>2190</v>
      </c>
      <c r="B2192" s="351">
        <v>95.5</v>
      </c>
      <c r="C2192" s="351">
        <v>91</v>
      </c>
      <c r="D2192" s="352">
        <v>-4.5</v>
      </c>
      <c r="J2192" s="22"/>
    </row>
    <row r="2193" spans="1:10" x14ac:dyDescent="0.3">
      <c r="A2193" s="350">
        <v>2191</v>
      </c>
      <c r="B2193" s="351">
        <v>95.4</v>
      </c>
      <c r="C2193" s="351">
        <v>90.8</v>
      </c>
      <c r="D2193" s="352">
        <v>-4.6000000000000085</v>
      </c>
      <c r="J2193" s="22"/>
    </row>
    <row r="2194" spans="1:10" x14ac:dyDescent="0.3">
      <c r="A2194" s="350">
        <v>2192</v>
      </c>
      <c r="B2194" s="351">
        <v>95.3</v>
      </c>
      <c r="C2194" s="351">
        <v>90.6</v>
      </c>
      <c r="D2194" s="352">
        <v>-4.7000000000000028</v>
      </c>
      <c r="J2194" s="22"/>
    </row>
    <row r="2195" spans="1:10" x14ac:dyDescent="0.3">
      <c r="A2195" s="350">
        <v>2193</v>
      </c>
      <c r="B2195" s="351">
        <v>95.2</v>
      </c>
      <c r="C2195" s="351">
        <v>90.4</v>
      </c>
      <c r="D2195" s="352">
        <v>-4.7999999999999972</v>
      </c>
      <c r="J2195" s="22"/>
    </row>
    <row r="2196" spans="1:10" x14ac:dyDescent="0.3">
      <c r="A2196" s="350">
        <v>2194</v>
      </c>
      <c r="B2196" s="351">
        <v>95.1</v>
      </c>
      <c r="C2196" s="351">
        <v>90.2</v>
      </c>
      <c r="D2196" s="352">
        <v>-4.8999999999999915</v>
      </c>
      <c r="J2196" s="22"/>
    </row>
    <row r="2197" spans="1:10" x14ac:dyDescent="0.3">
      <c r="A2197" s="350">
        <v>2195</v>
      </c>
      <c r="B2197" s="351">
        <v>95</v>
      </c>
      <c r="C2197" s="351">
        <v>90</v>
      </c>
      <c r="D2197" s="352">
        <v>-5</v>
      </c>
      <c r="J2197" s="22"/>
    </row>
    <row r="2198" spans="1:10" x14ac:dyDescent="0.3">
      <c r="A2198" s="350">
        <v>2196</v>
      </c>
      <c r="B2198" s="351">
        <v>94.9</v>
      </c>
      <c r="C2198" s="351">
        <v>89.8</v>
      </c>
      <c r="D2198" s="352">
        <v>-5.1000000000000085</v>
      </c>
      <c r="J2198" s="22"/>
    </row>
    <row r="2199" spans="1:10" x14ac:dyDescent="0.3">
      <c r="A2199" s="350">
        <v>2197</v>
      </c>
      <c r="B2199" s="351">
        <v>94.8</v>
      </c>
      <c r="C2199" s="351">
        <v>89.6</v>
      </c>
      <c r="D2199" s="352">
        <v>-5.2000000000000028</v>
      </c>
      <c r="J2199" s="22"/>
    </row>
    <row r="2200" spans="1:10" x14ac:dyDescent="0.3">
      <c r="A2200" s="350">
        <v>2198</v>
      </c>
      <c r="B2200" s="351">
        <v>94.7</v>
      </c>
      <c r="C2200" s="351">
        <v>89.4</v>
      </c>
      <c r="D2200" s="352">
        <v>-5.2999999999999972</v>
      </c>
      <c r="J2200" s="22"/>
    </row>
    <row r="2201" spans="1:10" x14ac:dyDescent="0.3">
      <c r="A2201" s="350">
        <v>2199</v>
      </c>
      <c r="B2201" s="351">
        <v>94.6</v>
      </c>
      <c r="C2201" s="351">
        <v>89.2</v>
      </c>
      <c r="D2201" s="352">
        <v>-5.3999999999999915</v>
      </c>
      <c r="J2201" s="22"/>
    </row>
    <row r="2202" spans="1:10" x14ac:dyDescent="0.3">
      <c r="A2202" s="350">
        <v>2200</v>
      </c>
      <c r="B2202" s="351">
        <v>94.5</v>
      </c>
      <c r="C2202" s="351">
        <v>89</v>
      </c>
      <c r="D2202" s="352">
        <v>-5.5</v>
      </c>
      <c r="J2202" s="22"/>
    </row>
    <row r="2203" spans="1:10" x14ac:dyDescent="0.3">
      <c r="A2203" s="350">
        <v>2201</v>
      </c>
      <c r="B2203" s="351">
        <v>94.4</v>
      </c>
      <c r="C2203" s="351">
        <v>88.8</v>
      </c>
      <c r="D2203" s="352">
        <v>-5.6000000000000085</v>
      </c>
      <c r="J2203" s="22"/>
    </row>
    <row r="2204" spans="1:10" x14ac:dyDescent="0.3">
      <c r="A2204" s="350">
        <v>2202</v>
      </c>
      <c r="B2204" s="351">
        <v>94.3</v>
      </c>
      <c r="C2204" s="351">
        <v>88.6</v>
      </c>
      <c r="D2204" s="352">
        <v>-5.7000000000000028</v>
      </c>
      <c r="J2204" s="22"/>
    </row>
    <row r="2205" spans="1:10" x14ac:dyDescent="0.3">
      <c r="A2205" s="350">
        <v>2203</v>
      </c>
      <c r="B2205" s="351">
        <v>94.2</v>
      </c>
      <c r="C2205" s="351">
        <v>88.4</v>
      </c>
      <c r="D2205" s="352">
        <v>-5.7999999999999972</v>
      </c>
      <c r="J2205" s="22"/>
    </row>
    <row r="2206" spans="1:10" x14ac:dyDescent="0.3">
      <c r="A2206" s="350">
        <v>2204</v>
      </c>
      <c r="B2206" s="351">
        <v>94.1</v>
      </c>
      <c r="C2206" s="351">
        <v>88.2</v>
      </c>
      <c r="D2206" s="352">
        <v>-5.8999999999999915</v>
      </c>
      <c r="J2206" s="22"/>
    </row>
    <row r="2207" spans="1:10" x14ac:dyDescent="0.3">
      <c r="A2207" s="350">
        <v>2205</v>
      </c>
      <c r="B2207" s="351">
        <v>94</v>
      </c>
      <c r="C2207" s="351">
        <v>88</v>
      </c>
      <c r="D2207" s="352">
        <v>-6</v>
      </c>
      <c r="J2207" s="22"/>
    </row>
    <row r="2208" spans="1:10" x14ac:dyDescent="0.3">
      <c r="A2208" s="350">
        <v>2206</v>
      </c>
      <c r="B2208" s="351">
        <v>93.9</v>
      </c>
      <c r="C2208" s="351">
        <v>87.8</v>
      </c>
      <c r="D2208" s="352">
        <v>-6.1000000000000085</v>
      </c>
      <c r="J2208" s="22"/>
    </row>
    <row r="2209" spans="1:10" x14ac:dyDescent="0.3">
      <c r="A2209" s="350">
        <v>2207</v>
      </c>
      <c r="B2209" s="351">
        <v>93.8</v>
      </c>
      <c r="C2209" s="351">
        <v>87.6</v>
      </c>
      <c r="D2209" s="352">
        <v>-6.2000000000000028</v>
      </c>
      <c r="J2209" s="22"/>
    </row>
    <row r="2210" spans="1:10" x14ac:dyDescent="0.3">
      <c r="A2210" s="350">
        <v>2208</v>
      </c>
      <c r="B2210" s="351">
        <v>93.7</v>
      </c>
      <c r="C2210" s="351">
        <v>87.4</v>
      </c>
      <c r="D2210" s="352">
        <v>-6.2999999999999972</v>
      </c>
      <c r="J2210" s="22"/>
    </row>
    <row r="2211" spans="1:10" x14ac:dyDescent="0.3">
      <c r="A2211" s="350">
        <v>2209</v>
      </c>
      <c r="B2211" s="351">
        <v>93.6</v>
      </c>
      <c r="C2211" s="351">
        <v>87.2</v>
      </c>
      <c r="D2211" s="352">
        <v>-6.3999999999999915</v>
      </c>
      <c r="J2211" s="22"/>
    </row>
    <row r="2212" spans="1:10" x14ac:dyDescent="0.3">
      <c r="A2212" s="350">
        <v>2210</v>
      </c>
      <c r="B2212" s="351">
        <v>93.5</v>
      </c>
      <c r="C2212" s="351">
        <v>87</v>
      </c>
      <c r="D2212" s="352">
        <v>-6.5</v>
      </c>
      <c r="J2212" s="22"/>
    </row>
    <row r="2213" spans="1:10" x14ac:dyDescent="0.3">
      <c r="A2213" s="350">
        <v>2211</v>
      </c>
      <c r="B2213" s="351">
        <v>93.4</v>
      </c>
      <c r="C2213" s="351">
        <v>86.8</v>
      </c>
      <c r="D2213" s="352">
        <v>-6.6000000000000085</v>
      </c>
      <c r="J2213" s="22"/>
    </row>
    <row r="2214" spans="1:10" x14ac:dyDescent="0.3">
      <c r="A2214" s="350">
        <v>2212</v>
      </c>
      <c r="B2214" s="351">
        <v>93.3</v>
      </c>
      <c r="C2214" s="351">
        <v>86.6</v>
      </c>
      <c r="D2214" s="352">
        <v>-6.7000000000000028</v>
      </c>
      <c r="J2214" s="22"/>
    </row>
    <row r="2215" spans="1:10" x14ac:dyDescent="0.3">
      <c r="A2215" s="350">
        <v>2213</v>
      </c>
      <c r="B2215" s="351">
        <v>93.2</v>
      </c>
      <c r="C2215" s="351">
        <v>86.4</v>
      </c>
      <c r="D2215" s="352">
        <v>-6.7999999999999972</v>
      </c>
      <c r="J2215" s="22"/>
    </row>
    <row r="2216" spans="1:10" x14ac:dyDescent="0.3">
      <c r="A2216" s="350">
        <v>2214</v>
      </c>
      <c r="B2216" s="351">
        <v>93.1</v>
      </c>
      <c r="C2216" s="351">
        <v>86.2</v>
      </c>
      <c r="D2216" s="352">
        <v>-6.8999999999999915</v>
      </c>
      <c r="J2216" s="22"/>
    </row>
    <row r="2217" spans="1:10" x14ac:dyDescent="0.3">
      <c r="A2217" s="350">
        <v>2215</v>
      </c>
      <c r="B2217" s="351">
        <v>93</v>
      </c>
      <c r="C2217" s="351">
        <v>86</v>
      </c>
      <c r="D2217" s="352">
        <v>-7</v>
      </c>
      <c r="J2217" s="22"/>
    </row>
    <row r="2218" spans="1:10" x14ac:dyDescent="0.3">
      <c r="A2218" s="350">
        <v>2216</v>
      </c>
      <c r="B2218" s="351">
        <v>92.9</v>
      </c>
      <c r="C2218" s="351">
        <v>85.8</v>
      </c>
      <c r="D2218" s="352">
        <v>-7.1000000000000085</v>
      </c>
      <c r="J2218" s="22"/>
    </row>
    <row r="2219" spans="1:10" x14ac:dyDescent="0.3">
      <c r="A2219" s="350">
        <v>2217</v>
      </c>
      <c r="B2219" s="351">
        <v>92.8</v>
      </c>
      <c r="C2219" s="351">
        <v>85.6</v>
      </c>
      <c r="D2219" s="352">
        <v>-7.2000000000000028</v>
      </c>
      <c r="J2219" s="22"/>
    </row>
    <row r="2220" spans="1:10" x14ac:dyDescent="0.3">
      <c r="A2220" s="350">
        <v>2218</v>
      </c>
      <c r="B2220" s="351">
        <v>92.7</v>
      </c>
      <c r="C2220" s="351">
        <v>85.4</v>
      </c>
      <c r="D2220" s="352">
        <v>-7.2999999999999972</v>
      </c>
      <c r="J2220" s="22"/>
    </row>
    <row r="2221" spans="1:10" x14ac:dyDescent="0.3">
      <c r="A2221" s="350">
        <v>2219</v>
      </c>
      <c r="B2221" s="351">
        <v>92.6</v>
      </c>
      <c r="C2221" s="351">
        <v>85.2</v>
      </c>
      <c r="D2221" s="352">
        <v>-7.3999999999999915</v>
      </c>
      <c r="J2221" s="22"/>
    </row>
    <row r="2222" spans="1:10" x14ac:dyDescent="0.3">
      <c r="A2222" s="350">
        <v>2220</v>
      </c>
      <c r="B2222" s="351">
        <v>92.5</v>
      </c>
      <c r="C2222" s="351">
        <v>85</v>
      </c>
      <c r="D2222" s="352">
        <v>-7.5</v>
      </c>
      <c r="J2222" s="22"/>
    </row>
    <row r="2223" spans="1:10" x14ac:dyDescent="0.3">
      <c r="A2223" s="350">
        <v>2221</v>
      </c>
      <c r="B2223" s="351">
        <v>92.4</v>
      </c>
      <c r="C2223" s="351">
        <v>84.8</v>
      </c>
      <c r="D2223" s="352">
        <v>-7.6000000000000085</v>
      </c>
      <c r="J2223" s="22"/>
    </row>
    <row r="2224" spans="1:10" x14ac:dyDescent="0.3">
      <c r="A2224" s="350">
        <v>2222</v>
      </c>
      <c r="B2224" s="351">
        <v>92.3</v>
      </c>
      <c r="C2224" s="351">
        <v>84.6</v>
      </c>
      <c r="D2224" s="352">
        <v>-7.7000000000000028</v>
      </c>
      <c r="J2224" s="22"/>
    </row>
    <row r="2225" spans="1:10" x14ac:dyDescent="0.3">
      <c r="A2225" s="350">
        <v>2223</v>
      </c>
      <c r="B2225" s="351">
        <v>92.2</v>
      </c>
      <c r="C2225" s="351">
        <v>84.4</v>
      </c>
      <c r="D2225" s="352">
        <v>-7.7999999999999972</v>
      </c>
      <c r="J2225" s="22"/>
    </row>
    <row r="2226" spans="1:10" x14ac:dyDescent="0.3">
      <c r="A2226" s="350">
        <v>2224</v>
      </c>
      <c r="B2226" s="351">
        <v>92.1</v>
      </c>
      <c r="C2226" s="351">
        <v>84.2</v>
      </c>
      <c r="D2226" s="352">
        <v>-7.8999999999999915</v>
      </c>
      <c r="J2226" s="22"/>
    </row>
    <row r="2227" spans="1:10" x14ac:dyDescent="0.3">
      <c r="A2227" s="350">
        <v>2225</v>
      </c>
      <c r="B2227" s="351">
        <v>92</v>
      </c>
      <c r="C2227" s="351">
        <v>84</v>
      </c>
      <c r="D2227" s="352">
        <v>-8</v>
      </c>
      <c r="J2227" s="22"/>
    </row>
    <row r="2228" spans="1:10" x14ac:dyDescent="0.3">
      <c r="A2228" s="350">
        <v>2226</v>
      </c>
      <c r="B2228" s="351">
        <v>91.9</v>
      </c>
      <c r="C2228" s="351">
        <v>83.8</v>
      </c>
      <c r="D2228" s="352">
        <v>-8.1000000000000085</v>
      </c>
      <c r="J2228" s="22"/>
    </row>
    <row r="2229" spans="1:10" x14ac:dyDescent="0.3">
      <c r="A2229" s="350">
        <v>2227</v>
      </c>
      <c r="B2229" s="351">
        <v>91.8</v>
      </c>
      <c r="C2229" s="351">
        <v>83.6</v>
      </c>
      <c r="D2229" s="352">
        <v>-8.2000000000000028</v>
      </c>
      <c r="J2229" s="22"/>
    </row>
    <row r="2230" spans="1:10" x14ac:dyDescent="0.3">
      <c r="A2230" s="350">
        <v>2228</v>
      </c>
      <c r="B2230" s="351">
        <v>91.7</v>
      </c>
      <c r="C2230" s="351">
        <v>83.4</v>
      </c>
      <c r="D2230" s="352">
        <v>-8.2999999999999972</v>
      </c>
      <c r="J2230" s="22"/>
    </row>
    <row r="2231" spans="1:10" x14ac:dyDescent="0.3">
      <c r="A2231" s="350">
        <v>2229</v>
      </c>
      <c r="B2231" s="351">
        <v>91.6</v>
      </c>
      <c r="C2231" s="351">
        <v>83.2</v>
      </c>
      <c r="D2231" s="352">
        <v>-8.3999999999999915</v>
      </c>
      <c r="J2231" s="22"/>
    </row>
    <row r="2232" spans="1:10" x14ac:dyDescent="0.3">
      <c r="A2232" s="350">
        <v>2230</v>
      </c>
      <c r="B2232" s="351">
        <v>91.5</v>
      </c>
      <c r="C2232" s="351">
        <v>83</v>
      </c>
      <c r="D2232" s="352">
        <v>-8.5</v>
      </c>
      <c r="J2232" s="22"/>
    </row>
    <row r="2233" spans="1:10" x14ac:dyDescent="0.3">
      <c r="A2233" s="350">
        <v>2231</v>
      </c>
      <c r="B2233" s="351">
        <v>91.4</v>
      </c>
      <c r="C2233" s="351">
        <v>82.8</v>
      </c>
      <c r="D2233" s="352">
        <v>-8.6000000000000085</v>
      </c>
      <c r="J2233" s="22"/>
    </row>
    <row r="2234" spans="1:10" x14ac:dyDescent="0.3">
      <c r="A2234" s="350">
        <v>2232</v>
      </c>
      <c r="B2234" s="351">
        <v>91.3</v>
      </c>
      <c r="C2234" s="351">
        <v>82.6</v>
      </c>
      <c r="D2234" s="352">
        <v>-8.7000000000000028</v>
      </c>
      <c r="J2234" s="22"/>
    </row>
    <row r="2235" spans="1:10" x14ac:dyDescent="0.3">
      <c r="A2235" s="350">
        <v>2233</v>
      </c>
      <c r="B2235" s="351">
        <v>91.2</v>
      </c>
      <c r="C2235" s="351">
        <v>82.4</v>
      </c>
      <c r="D2235" s="352">
        <v>-8.7999999999999972</v>
      </c>
      <c r="J2235" s="22"/>
    </row>
    <row r="2236" spans="1:10" x14ac:dyDescent="0.3">
      <c r="A2236" s="350">
        <v>2234</v>
      </c>
      <c r="B2236" s="351">
        <v>91.1</v>
      </c>
      <c r="C2236" s="351">
        <v>82.2</v>
      </c>
      <c r="D2236" s="352">
        <v>-8.8999999999999915</v>
      </c>
      <c r="J2236" s="22"/>
    </row>
    <row r="2237" spans="1:10" x14ac:dyDescent="0.3">
      <c r="A2237" s="350">
        <v>2235</v>
      </c>
      <c r="B2237" s="351">
        <v>91</v>
      </c>
      <c r="C2237" s="351">
        <v>82</v>
      </c>
      <c r="D2237" s="352">
        <v>-9</v>
      </c>
      <c r="J2237" s="22"/>
    </row>
    <row r="2238" spans="1:10" x14ac:dyDescent="0.3">
      <c r="A2238" s="350">
        <v>2236</v>
      </c>
      <c r="B2238" s="351">
        <v>90.9</v>
      </c>
      <c r="C2238" s="351">
        <v>81.8</v>
      </c>
      <c r="D2238" s="352">
        <v>-9.1000000000000085</v>
      </c>
      <c r="J2238" s="22"/>
    </row>
    <row r="2239" spans="1:10" x14ac:dyDescent="0.3">
      <c r="A2239" s="350">
        <v>2237</v>
      </c>
      <c r="B2239" s="351">
        <v>90.8</v>
      </c>
      <c r="C2239" s="351">
        <v>81.599999999999994</v>
      </c>
      <c r="D2239" s="352">
        <v>-9.2000000000000028</v>
      </c>
      <c r="J2239" s="22"/>
    </row>
    <row r="2240" spans="1:10" x14ac:dyDescent="0.3">
      <c r="A2240" s="350">
        <v>2238</v>
      </c>
      <c r="B2240" s="351">
        <v>90.7</v>
      </c>
      <c r="C2240" s="351">
        <v>81.400000000000006</v>
      </c>
      <c r="D2240" s="352">
        <v>-9.2999999999999972</v>
      </c>
      <c r="J2240" s="22"/>
    </row>
    <row r="2241" spans="1:10" x14ac:dyDescent="0.3">
      <c r="A2241" s="350">
        <v>2239</v>
      </c>
      <c r="B2241" s="351">
        <v>90.6</v>
      </c>
      <c r="C2241" s="351">
        <v>81.2</v>
      </c>
      <c r="D2241" s="352">
        <v>-9.3999999999999915</v>
      </c>
      <c r="J2241" s="22"/>
    </row>
    <row r="2242" spans="1:10" x14ac:dyDescent="0.3">
      <c r="A2242" s="350">
        <v>2240</v>
      </c>
      <c r="B2242" s="351">
        <v>90.5</v>
      </c>
      <c r="C2242" s="351">
        <v>81</v>
      </c>
      <c r="D2242" s="352">
        <v>-9.5</v>
      </c>
      <c r="J2242" s="22"/>
    </row>
    <row r="2243" spans="1:10" x14ac:dyDescent="0.3">
      <c r="A2243" s="350">
        <v>2241</v>
      </c>
      <c r="B2243" s="351">
        <v>90.4</v>
      </c>
      <c r="C2243" s="351">
        <v>80.8</v>
      </c>
      <c r="D2243" s="352">
        <v>-9.6000000000000085</v>
      </c>
      <c r="J2243" s="22"/>
    </row>
    <row r="2244" spans="1:10" x14ac:dyDescent="0.3">
      <c r="A2244" s="350">
        <v>2242</v>
      </c>
      <c r="B2244" s="351">
        <v>90.3</v>
      </c>
      <c r="C2244" s="351">
        <v>80.599999999999994</v>
      </c>
      <c r="D2244" s="352">
        <v>-9.7000000000000028</v>
      </c>
      <c r="J2244" s="22"/>
    </row>
    <row r="2245" spans="1:10" x14ac:dyDescent="0.3">
      <c r="A2245" s="350">
        <v>2243</v>
      </c>
      <c r="B2245" s="351">
        <v>90.2</v>
      </c>
      <c r="C2245" s="351">
        <v>80.400000000000006</v>
      </c>
      <c r="D2245" s="352">
        <v>-9.7999999999999972</v>
      </c>
      <c r="J2245" s="22"/>
    </row>
    <row r="2246" spans="1:10" x14ac:dyDescent="0.3">
      <c r="A2246" s="350">
        <v>2244</v>
      </c>
      <c r="B2246" s="351">
        <v>90.1</v>
      </c>
      <c r="C2246" s="351">
        <v>80.2</v>
      </c>
      <c r="D2246" s="352">
        <v>-9.8999999999999915</v>
      </c>
      <c r="J2246" s="22"/>
    </row>
    <row r="2247" spans="1:10" x14ac:dyDescent="0.3">
      <c r="A2247" s="350">
        <v>2245</v>
      </c>
      <c r="B2247" s="351">
        <v>90</v>
      </c>
      <c r="C2247" s="351">
        <v>80</v>
      </c>
      <c r="D2247" s="352">
        <v>-10</v>
      </c>
      <c r="J2247" s="22"/>
    </row>
    <row r="2248" spans="1:10" x14ac:dyDescent="0.3">
      <c r="A2248" s="350">
        <v>2246</v>
      </c>
      <c r="B2248" s="351">
        <v>89.9</v>
      </c>
      <c r="C2248" s="351">
        <v>79.8</v>
      </c>
      <c r="D2248" s="352">
        <v>-10.100000000000009</v>
      </c>
      <c r="J2248" s="22"/>
    </row>
    <row r="2249" spans="1:10" x14ac:dyDescent="0.3">
      <c r="A2249" s="350">
        <v>2247</v>
      </c>
      <c r="B2249" s="351">
        <v>89.8</v>
      </c>
      <c r="C2249" s="351">
        <v>79.599999999999994</v>
      </c>
      <c r="D2249" s="352">
        <v>-10.200000000000003</v>
      </c>
      <c r="J2249" s="22"/>
    </row>
    <row r="2250" spans="1:10" x14ac:dyDescent="0.3">
      <c r="A2250" s="350">
        <v>2248</v>
      </c>
      <c r="B2250" s="351">
        <v>89.7</v>
      </c>
      <c r="C2250" s="351">
        <v>79.400000000000006</v>
      </c>
      <c r="D2250" s="352">
        <v>-10.299999999999997</v>
      </c>
      <c r="J2250" s="22"/>
    </row>
    <row r="2251" spans="1:10" x14ac:dyDescent="0.3">
      <c r="A2251" s="350">
        <v>2249</v>
      </c>
      <c r="B2251" s="351">
        <v>89.6</v>
      </c>
      <c r="C2251" s="351">
        <v>79.2</v>
      </c>
      <c r="D2251" s="352">
        <v>-10.399999999999991</v>
      </c>
      <c r="J2251" s="22"/>
    </row>
    <row r="2252" spans="1:10" x14ac:dyDescent="0.3">
      <c r="A2252" s="350">
        <v>2250</v>
      </c>
      <c r="B2252" s="351">
        <v>89.5</v>
      </c>
      <c r="C2252" s="351">
        <v>79</v>
      </c>
      <c r="D2252" s="352">
        <v>-10.5</v>
      </c>
      <c r="J2252" s="22"/>
    </row>
    <row r="2253" spans="1:10" x14ac:dyDescent="0.3">
      <c r="A2253" s="350">
        <v>2251</v>
      </c>
      <c r="B2253" s="351">
        <v>89.4</v>
      </c>
      <c r="C2253" s="351">
        <v>78.8</v>
      </c>
      <c r="D2253" s="352">
        <v>-10.600000000000009</v>
      </c>
      <c r="J2253" s="22"/>
    </row>
    <row r="2254" spans="1:10" x14ac:dyDescent="0.3">
      <c r="A2254" s="350">
        <v>2252</v>
      </c>
      <c r="B2254" s="351">
        <v>89.3</v>
      </c>
      <c r="C2254" s="351">
        <v>78.599999999999994</v>
      </c>
      <c r="D2254" s="352">
        <v>-10.700000000000003</v>
      </c>
      <c r="J2254" s="22"/>
    </row>
    <row r="2255" spans="1:10" x14ac:dyDescent="0.3">
      <c r="A2255" s="350">
        <v>2253</v>
      </c>
      <c r="B2255" s="351">
        <v>89.2</v>
      </c>
      <c r="C2255" s="351">
        <v>78.400000000000006</v>
      </c>
      <c r="D2255" s="352">
        <v>-10.799999999999997</v>
      </c>
      <c r="J2255" s="22"/>
    </row>
    <row r="2256" spans="1:10" x14ac:dyDescent="0.3">
      <c r="A2256" s="350">
        <v>2254</v>
      </c>
      <c r="B2256" s="351">
        <v>89.1</v>
      </c>
      <c r="C2256" s="351">
        <v>78.2</v>
      </c>
      <c r="D2256" s="352">
        <v>-10.899999999999991</v>
      </c>
      <c r="J2256" s="22"/>
    </row>
    <row r="2257" spans="1:10" x14ac:dyDescent="0.3">
      <c r="A2257" s="350">
        <v>2255</v>
      </c>
      <c r="B2257" s="351">
        <v>89</v>
      </c>
      <c r="C2257" s="351">
        <v>78</v>
      </c>
      <c r="D2257" s="352">
        <v>-11</v>
      </c>
      <c r="J2257" s="22"/>
    </row>
    <row r="2258" spans="1:10" x14ac:dyDescent="0.3">
      <c r="A2258" s="350">
        <v>2256</v>
      </c>
      <c r="B2258" s="351">
        <v>88.9</v>
      </c>
      <c r="C2258" s="351">
        <v>77.8</v>
      </c>
      <c r="D2258" s="352">
        <v>-11.100000000000009</v>
      </c>
      <c r="J2258" s="22"/>
    </row>
    <row r="2259" spans="1:10" x14ac:dyDescent="0.3">
      <c r="A2259" s="350">
        <v>2257</v>
      </c>
      <c r="B2259" s="351">
        <v>88.8</v>
      </c>
      <c r="C2259" s="351">
        <v>77.599999999999994</v>
      </c>
      <c r="D2259" s="352">
        <v>-11.200000000000003</v>
      </c>
      <c r="J2259" s="22"/>
    </row>
    <row r="2260" spans="1:10" x14ac:dyDescent="0.3">
      <c r="A2260" s="350">
        <v>2258</v>
      </c>
      <c r="B2260" s="351">
        <v>88.7</v>
      </c>
      <c r="C2260" s="351">
        <v>77.400000000000006</v>
      </c>
      <c r="D2260" s="352">
        <v>-11.299999999999997</v>
      </c>
      <c r="J2260" s="22"/>
    </row>
    <row r="2261" spans="1:10" x14ac:dyDescent="0.3">
      <c r="A2261" s="350">
        <v>2259</v>
      </c>
      <c r="B2261" s="351">
        <v>88.6</v>
      </c>
      <c r="C2261" s="351">
        <v>77.2</v>
      </c>
      <c r="D2261" s="352">
        <v>-11.399999999999991</v>
      </c>
      <c r="J2261" s="22"/>
    </row>
    <row r="2262" spans="1:10" x14ac:dyDescent="0.3">
      <c r="A2262" s="350">
        <v>2260</v>
      </c>
      <c r="B2262" s="351">
        <v>88.5</v>
      </c>
      <c r="C2262" s="351">
        <v>77</v>
      </c>
      <c r="D2262" s="352">
        <v>-11.5</v>
      </c>
      <c r="J2262" s="22"/>
    </row>
    <row r="2263" spans="1:10" x14ac:dyDescent="0.3">
      <c r="A2263" s="350">
        <v>2261</v>
      </c>
      <c r="B2263" s="351">
        <v>88.4</v>
      </c>
      <c r="C2263" s="351">
        <v>76.8</v>
      </c>
      <c r="D2263" s="352">
        <v>-11.600000000000009</v>
      </c>
      <c r="J2263" s="22"/>
    </row>
    <row r="2264" spans="1:10" x14ac:dyDescent="0.3">
      <c r="A2264" s="350">
        <v>2262</v>
      </c>
      <c r="B2264" s="351">
        <v>88.3</v>
      </c>
      <c r="C2264" s="351">
        <v>76.599999999999994</v>
      </c>
      <c r="D2264" s="352">
        <v>-11.700000000000003</v>
      </c>
      <c r="J2264" s="22"/>
    </row>
    <row r="2265" spans="1:10" x14ac:dyDescent="0.3">
      <c r="A2265" s="350">
        <v>2263</v>
      </c>
      <c r="B2265" s="351">
        <v>88.2</v>
      </c>
      <c r="C2265" s="351">
        <v>76.400000000000006</v>
      </c>
      <c r="D2265" s="352">
        <v>-11.799999999999997</v>
      </c>
      <c r="J2265" s="22"/>
    </row>
    <row r="2266" spans="1:10" x14ac:dyDescent="0.3">
      <c r="A2266" s="350">
        <v>2264</v>
      </c>
      <c r="B2266" s="351">
        <v>88.1</v>
      </c>
      <c r="C2266" s="351">
        <v>76.2</v>
      </c>
      <c r="D2266" s="352">
        <v>-11.899999999999991</v>
      </c>
      <c r="J2266" s="22"/>
    </row>
    <row r="2267" spans="1:10" x14ac:dyDescent="0.3">
      <c r="A2267" s="350">
        <v>2265</v>
      </c>
      <c r="B2267" s="351">
        <v>88</v>
      </c>
      <c r="C2267" s="351">
        <v>76</v>
      </c>
      <c r="D2267" s="352">
        <v>-12</v>
      </c>
      <c r="J2267" s="22"/>
    </row>
    <row r="2268" spans="1:10" x14ac:dyDescent="0.3">
      <c r="A2268" s="350">
        <v>2266</v>
      </c>
      <c r="B2268" s="351">
        <v>87.9</v>
      </c>
      <c r="C2268" s="351">
        <v>75.8</v>
      </c>
      <c r="D2268" s="352">
        <v>-12.100000000000009</v>
      </c>
      <c r="J2268" s="22"/>
    </row>
    <row r="2269" spans="1:10" x14ac:dyDescent="0.3">
      <c r="A2269" s="350">
        <v>2267</v>
      </c>
      <c r="B2269" s="351">
        <v>87.8</v>
      </c>
      <c r="C2269" s="351">
        <v>75.599999999999994</v>
      </c>
      <c r="D2269" s="352">
        <v>-12.200000000000003</v>
      </c>
      <c r="J2269" s="22"/>
    </row>
    <row r="2270" spans="1:10" x14ac:dyDescent="0.3">
      <c r="A2270" s="350">
        <v>2268</v>
      </c>
      <c r="B2270" s="351">
        <v>87.7</v>
      </c>
      <c r="C2270" s="351">
        <v>75.400000000000006</v>
      </c>
      <c r="D2270" s="352">
        <v>-12.299999999999997</v>
      </c>
      <c r="J2270" s="22"/>
    </row>
    <row r="2271" spans="1:10" x14ac:dyDescent="0.3">
      <c r="A2271" s="350">
        <v>2269</v>
      </c>
      <c r="B2271" s="351">
        <v>87.6</v>
      </c>
      <c r="C2271" s="351">
        <v>75.2</v>
      </c>
      <c r="D2271" s="352">
        <v>-12.399999999999991</v>
      </c>
      <c r="J2271" s="22"/>
    </row>
    <row r="2272" spans="1:10" x14ac:dyDescent="0.3">
      <c r="A2272" s="350">
        <v>2270</v>
      </c>
      <c r="B2272" s="351">
        <v>87.5</v>
      </c>
      <c r="C2272" s="351">
        <v>75</v>
      </c>
      <c r="D2272" s="352">
        <v>-12.5</v>
      </c>
      <c r="J2272" s="22"/>
    </row>
    <row r="2273" spans="1:10" x14ac:dyDescent="0.3">
      <c r="A2273" s="350">
        <v>2271</v>
      </c>
      <c r="B2273" s="351">
        <v>87.4</v>
      </c>
      <c r="C2273" s="351">
        <v>74.8</v>
      </c>
      <c r="D2273" s="352">
        <v>-12.600000000000009</v>
      </c>
      <c r="J2273" s="22"/>
    </row>
    <row r="2274" spans="1:10" x14ac:dyDescent="0.3">
      <c r="A2274" s="350">
        <v>2272</v>
      </c>
      <c r="B2274" s="351">
        <v>87.3</v>
      </c>
      <c r="C2274" s="351">
        <v>74.599999999999994</v>
      </c>
      <c r="D2274" s="352">
        <v>-12.700000000000003</v>
      </c>
      <c r="J2274" s="22"/>
    </row>
    <row r="2275" spans="1:10" x14ac:dyDescent="0.3">
      <c r="A2275" s="350">
        <v>2273</v>
      </c>
      <c r="B2275" s="351">
        <v>87.2</v>
      </c>
      <c r="C2275" s="351">
        <v>74.400000000000006</v>
      </c>
      <c r="D2275" s="352">
        <v>-12.799999999999997</v>
      </c>
      <c r="J2275" s="22"/>
    </row>
    <row r="2276" spans="1:10" x14ac:dyDescent="0.3">
      <c r="A2276" s="350">
        <v>2274</v>
      </c>
      <c r="B2276" s="351">
        <v>87.1</v>
      </c>
      <c r="C2276" s="351">
        <v>74.2</v>
      </c>
      <c r="D2276" s="352">
        <v>-12.899999999999991</v>
      </c>
      <c r="J2276" s="22"/>
    </row>
    <row r="2277" spans="1:10" x14ac:dyDescent="0.3">
      <c r="A2277" s="350">
        <v>2275</v>
      </c>
      <c r="B2277" s="351">
        <v>87</v>
      </c>
      <c r="C2277" s="351">
        <v>74</v>
      </c>
      <c r="D2277" s="352">
        <v>-13</v>
      </c>
      <c r="J2277" s="22"/>
    </row>
    <row r="2278" spans="1:10" x14ac:dyDescent="0.3">
      <c r="A2278" s="350">
        <v>2276</v>
      </c>
      <c r="B2278" s="351">
        <v>86.9</v>
      </c>
      <c r="C2278" s="351">
        <v>73.8</v>
      </c>
      <c r="D2278" s="352">
        <v>-13.100000000000009</v>
      </c>
      <c r="J2278" s="22"/>
    </row>
    <row r="2279" spans="1:10" x14ac:dyDescent="0.3">
      <c r="A2279" s="350">
        <v>2277</v>
      </c>
      <c r="B2279" s="351">
        <v>86.8</v>
      </c>
      <c r="C2279" s="351">
        <v>73.599999999999994</v>
      </c>
      <c r="D2279" s="352">
        <v>-13.200000000000003</v>
      </c>
      <c r="J2279" s="22"/>
    </row>
    <row r="2280" spans="1:10" x14ac:dyDescent="0.3">
      <c r="A2280" s="350">
        <v>2278</v>
      </c>
      <c r="B2280" s="351">
        <v>86.7</v>
      </c>
      <c r="C2280" s="351">
        <v>73.400000000000006</v>
      </c>
      <c r="D2280" s="352">
        <v>-13.299999999999997</v>
      </c>
      <c r="J2280" s="22"/>
    </row>
    <row r="2281" spans="1:10" x14ac:dyDescent="0.3">
      <c r="A2281" s="350">
        <v>2279</v>
      </c>
      <c r="B2281" s="351">
        <v>86.6</v>
      </c>
      <c r="C2281" s="351">
        <v>73.2</v>
      </c>
      <c r="D2281" s="352">
        <v>-13.399999999999991</v>
      </c>
      <c r="J2281" s="22"/>
    </row>
    <row r="2282" spans="1:10" x14ac:dyDescent="0.3">
      <c r="A2282" s="350">
        <v>2280</v>
      </c>
      <c r="B2282" s="351">
        <v>86.5</v>
      </c>
      <c r="C2282" s="351">
        <v>73</v>
      </c>
      <c r="D2282" s="352">
        <v>-13.5</v>
      </c>
      <c r="J2282" s="22"/>
    </row>
    <row r="2283" spans="1:10" x14ac:dyDescent="0.3">
      <c r="A2283" s="350">
        <v>2281</v>
      </c>
      <c r="B2283" s="351">
        <v>86.4</v>
      </c>
      <c r="C2283" s="351">
        <v>72.8</v>
      </c>
      <c r="D2283" s="352">
        <v>-13.600000000000009</v>
      </c>
      <c r="J2283" s="22"/>
    </row>
    <row r="2284" spans="1:10" x14ac:dyDescent="0.3">
      <c r="A2284" s="350">
        <v>2282</v>
      </c>
      <c r="B2284" s="351">
        <v>86.3</v>
      </c>
      <c r="C2284" s="351">
        <v>72.599999999999994</v>
      </c>
      <c r="D2284" s="352">
        <v>-13.700000000000003</v>
      </c>
      <c r="J2284" s="22"/>
    </row>
    <row r="2285" spans="1:10" x14ac:dyDescent="0.3">
      <c r="A2285" s="350">
        <v>2283</v>
      </c>
      <c r="B2285" s="351">
        <v>86.2</v>
      </c>
      <c r="C2285" s="351">
        <v>72.400000000000006</v>
      </c>
      <c r="D2285" s="352">
        <v>-13.799999999999997</v>
      </c>
      <c r="J2285" s="22"/>
    </row>
    <row r="2286" spans="1:10" x14ac:dyDescent="0.3">
      <c r="A2286" s="350">
        <v>2284</v>
      </c>
      <c r="B2286" s="351">
        <v>86.1</v>
      </c>
      <c r="C2286" s="351">
        <v>72.2</v>
      </c>
      <c r="D2286" s="352">
        <v>-13.899999999999991</v>
      </c>
      <c r="J2286" s="22"/>
    </row>
    <row r="2287" spans="1:10" x14ac:dyDescent="0.3">
      <c r="A2287" s="350">
        <v>2285</v>
      </c>
      <c r="B2287" s="351">
        <v>86</v>
      </c>
      <c r="C2287" s="351">
        <v>72</v>
      </c>
      <c r="D2287" s="352">
        <v>-14</v>
      </c>
      <c r="J2287" s="22"/>
    </row>
    <row r="2288" spans="1:10" x14ac:dyDescent="0.3">
      <c r="A2288" s="350">
        <v>2286</v>
      </c>
      <c r="B2288" s="351">
        <v>85.9</v>
      </c>
      <c r="C2288" s="351">
        <v>71.8</v>
      </c>
      <c r="D2288" s="352">
        <v>-14.100000000000009</v>
      </c>
      <c r="J2288" s="22"/>
    </row>
    <row r="2289" spans="1:10" x14ac:dyDescent="0.3">
      <c r="A2289" s="350">
        <v>2287</v>
      </c>
      <c r="B2289" s="351">
        <v>85.8</v>
      </c>
      <c r="C2289" s="351">
        <v>71.599999999999994</v>
      </c>
      <c r="D2289" s="352">
        <v>-14.200000000000003</v>
      </c>
      <c r="J2289" s="22"/>
    </row>
    <row r="2290" spans="1:10" x14ac:dyDescent="0.3">
      <c r="A2290" s="350">
        <v>2288</v>
      </c>
      <c r="B2290" s="351">
        <v>85.7</v>
      </c>
      <c r="C2290" s="351">
        <v>71.400000000000006</v>
      </c>
      <c r="D2290" s="352">
        <v>-14.299999999999997</v>
      </c>
      <c r="J2290" s="22"/>
    </row>
    <row r="2291" spans="1:10" x14ac:dyDescent="0.3">
      <c r="A2291" s="350">
        <v>2289</v>
      </c>
      <c r="B2291" s="351">
        <v>85.6</v>
      </c>
      <c r="C2291" s="351">
        <v>71.2</v>
      </c>
      <c r="D2291" s="352">
        <v>-14.399999999999991</v>
      </c>
      <c r="J2291" s="22"/>
    </row>
    <row r="2292" spans="1:10" x14ac:dyDescent="0.3">
      <c r="A2292" s="350">
        <v>2290</v>
      </c>
      <c r="B2292" s="351">
        <v>85.5</v>
      </c>
      <c r="C2292" s="351">
        <v>71</v>
      </c>
      <c r="D2292" s="352">
        <v>-14.5</v>
      </c>
      <c r="J2292" s="22"/>
    </row>
    <row r="2293" spans="1:10" x14ac:dyDescent="0.3">
      <c r="A2293" s="350">
        <v>2291</v>
      </c>
      <c r="B2293" s="351">
        <v>85.4</v>
      </c>
      <c r="C2293" s="351">
        <v>70.8</v>
      </c>
      <c r="D2293" s="352">
        <v>-14.600000000000009</v>
      </c>
      <c r="J2293" s="22"/>
    </row>
    <row r="2294" spans="1:10" x14ac:dyDescent="0.3">
      <c r="A2294" s="350">
        <v>2292</v>
      </c>
      <c r="B2294" s="351">
        <v>85.3</v>
      </c>
      <c r="C2294" s="351">
        <v>70.599999999999994</v>
      </c>
      <c r="D2294" s="352">
        <v>-14.700000000000003</v>
      </c>
      <c r="J2294" s="22"/>
    </row>
    <row r="2295" spans="1:10" x14ac:dyDescent="0.3">
      <c r="A2295" s="350">
        <v>2293</v>
      </c>
      <c r="B2295" s="351">
        <v>85.2</v>
      </c>
      <c r="C2295" s="351">
        <v>70.400000000000006</v>
      </c>
      <c r="D2295" s="352">
        <v>-14.799999999999997</v>
      </c>
      <c r="J2295" s="22"/>
    </row>
    <row r="2296" spans="1:10" x14ac:dyDescent="0.3">
      <c r="A2296" s="350">
        <v>2294</v>
      </c>
      <c r="B2296" s="351">
        <v>85.1</v>
      </c>
      <c r="C2296" s="351">
        <v>70.2</v>
      </c>
      <c r="D2296" s="352">
        <v>-14.899999999999991</v>
      </c>
      <c r="J2296" s="22"/>
    </row>
    <row r="2297" spans="1:10" x14ac:dyDescent="0.3">
      <c r="A2297" s="350">
        <v>2295</v>
      </c>
      <c r="B2297" s="351">
        <v>85</v>
      </c>
      <c r="C2297" s="351">
        <v>70</v>
      </c>
      <c r="D2297" s="352">
        <v>-15</v>
      </c>
      <c r="J2297" s="22"/>
    </row>
    <row r="2298" spans="1:10" x14ac:dyDescent="0.3">
      <c r="A2298" s="350">
        <v>2296</v>
      </c>
      <c r="B2298" s="351">
        <v>84.9</v>
      </c>
      <c r="C2298" s="351">
        <v>69.8</v>
      </c>
      <c r="D2298" s="352">
        <v>-15.100000000000009</v>
      </c>
      <c r="J2298" s="22"/>
    </row>
    <row r="2299" spans="1:10" x14ac:dyDescent="0.3">
      <c r="A2299" s="350">
        <v>2297</v>
      </c>
      <c r="B2299" s="351">
        <v>84.8</v>
      </c>
      <c r="C2299" s="351">
        <v>69.599999999999994</v>
      </c>
      <c r="D2299" s="352">
        <v>-15.200000000000003</v>
      </c>
      <c r="J2299" s="22"/>
    </row>
    <row r="2300" spans="1:10" x14ac:dyDescent="0.3">
      <c r="A2300" s="350">
        <v>2298</v>
      </c>
      <c r="B2300" s="351">
        <v>84.7</v>
      </c>
      <c r="C2300" s="351">
        <v>69.400000000000006</v>
      </c>
      <c r="D2300" s="352">
        <v>-15.299999999999997</v>
      </c>
      <c r="J2300" s="22"/>
    </row>
    <row r="2301" spans="1:10" x14ac:dyDescent="0.3">
      <c r="A2301" s="350">
        <v>2299</v>
      </c>
      <c r="B2301" s="351">
        <v>84.6</v>
      </c>
      <c r="C2301" s="351">
        <v>69.2</v>
      </c>
      <c r="D2301" s="352">
        <v>-15.399999999999991</v>
      </c>
      <c r="J2301" s="22"/>
    </row>
    <row r="2302" spans="1:10" x14ac:dyDescent="0.3">
      <c r="A2302" s="350">
        <v>2300</v>
      </c>
      <c r="B2302" s="351">
        <v>84.5</v>
      </c>
      <c r="C2302" s="351">
        <v>69</v>
      </c>
      <c r="D2302" s="352">
        <v>-15.5</v>
      </c>
      <c r="J2302" s="22"/>
    </row>
    <row r="2303" spans="1:10" x14ac:dyDescent="0.3">
      <c r="A2303" s="350">
        <v>2301</v>
      </c>
      <c r="B2303" s="351">
        <v>84.4</v>
      </c>
      <c r="C2303" s="351">
        <v>68.8</v>
      </c>
      <c r="D2303" s="352">
        <v>-15.600000000000009</v>
      </c>
      <c r="J2303" s="22"/>
    </row>
    <row r="2304" spans="1:10" x14ac:dyDescent="0.3">
      <c r="A2304" s="350">
        <v>2302</v>
      </c>
      <c r="B2304" s="351">
        <v>84.3</v>
      </c>
      <c r="C2304" s="351">
        <v>68.599999999999994</v>
      </c>
      <c r="D2304" s="352">
        <v>-15.700000000000003</v>
      </c>
      <c r="J2304" s="22"/>
    </row>
    <row r="2305" spans="1:10" x14ac:dyDescent="0.3">
      <c r="A2305" s="350">
        <v>2303</v>
      </c>
      <c r="B2305" s="351">
        <v>84.2</v>
      </c>
      <c r="C2305" s="351">
        <v>68.400000000000006</v>
      </c>
      <c r="D2305" s="352">
        <v>-15.799999999999997</v>
      </c>
      <c r="J2305" s="22"/>
    </row>
    <row r="2306" spans="1:10" x14ac:dyDescent="0.3">
      <c r="A2306" s="350">
        <v>2304</v>
      </c>
      <c r="B2306" s="351">
        <v>84.1</v>
      </c>
      <c r="C2306" s="351">
        <v>68.2</v>
      </c>
      <c r="D2306" s="352">
        <v>-15.899999999999991</v>
      </c>
      <c r="J2306" s="22"/>
    </row>
    <row r="2307" spans="1:10" x14ac:dyDescent="0.3">
      <c r="A2307" s="350">
        <v>2305</v>
      </c>
      <c r="B2307" s="351">
        <v>84</v>
      </c>
      <c r="C2307" s="351">
        <v>68</v>
      </c>
      <c r="D2307" s="352">
        <v>-16</v>
      </c>
      <c r="J2307" s="22"/>
    </row>
    <row r="2308" spans="1:10" x14ac:dyDescent="0.3">
      <c r="A2308" s="350">
        <v>2306</v>
      </c>
      <c r="B2308" s="351">
        <v>83.9</v>
      </c>
      <c r="C2308" s="351">
        <v>67.8</v>
      </c>
      <c r="D2308" s="352">
        <v>-16.100000000000009</v>
      </c>
      <c r="J2308" s="22"/>
    </row>
    <row r="2309" spans="1:10" x14ac:dyDescent="0.3">
      <c r="A2309" s="350">
        <v>2307</v>
      </c>
      <c r="B2309" s="351">
        <v>83.8</v>
      </c>
      <c r="C2309" s="351">
        <v>67.599999999999994</v>
      </c>
      <c r="D2309" s="352">
        <v>-16.200000000000003</v>
      </c>
      <c r="J2309" s="22"/>
    </row>
    <row r="2310" spans="1:10" x14ac:dyDescent="0.3">
      <c r="A2310" s="350">
        <v>2308</v>
      </c>
      <c r="B2310" s="351">
        <v>83.7</v>
      </c>
      <c r="C2310" s="351">
        <v>67.400000000000006</v>
      </c>
      <c r="D2310" s="352">
        <v>-16.299999999999997</v>
      </c>
      <c r="J2310" s="22"/>
    </row>
    <row r="2311" spans="1:10" x14ac:dyDescent="0.3">
      <c r="A2311" s="350">
        <v>2309</v>
      </c>
      <c r="B2311" s="351">
        <v>83.6</v>
      </c>
      <c r="C2311" s="351">
        <v>67.199999999999989</v>
      </c>
      <c r="D2311" s="352">
        <v>-16.400000000000006</v>
      </c>
      <c r="J2311" s="22"/>
    </row>
    <row r="2312" spans="1:10" x14ac:dyDescent="0.3">
      <c r="A2312" s="350">
        <v>2310</v>
      </c>
      <c r="B2312" s="351">
        <v>83.5</v>
      </c>
      <c r="C2312" s="351">
        <v>67</v>
      </c>
      <c r="D2312" s="352">
        <v>-16.5</v>
      </c>
      <c r="J2312" s="22"/>
    </row>
    <row r="2313" spans="1:10" x14ac:dyDescent="0.3">
      <c r="A2313" s="350">
        <v>2311</v>
      </c>
      <c r="B2313" s="351">
        <v>83.4</v>
      </c>
      <c r="C2313" s="351">
        <v>66.8</v>
      </c>
      <c r="D2313" s="352">
        <v>-16.600000000000009</v>
      </c>
      <c r="J2313" s="22"/>
    </row>
    <row r="2314" spans="1:10" x14ac:dyDescent="0.3">
      <c r="A2314" s="350">
        <v>2312</v>
      </c>
      <c r="B2314" s="351">
        <v>83.3</v>
      </c>
      <c r="C2314" s="351">
        <v>66.599999999999994</v>
      </c>
      <c r="D2314" s="352">
        <v>-16.700000000000003</v>
      </c>
      <c r="J2314" s="22"/>
    </row>
    <row r="2315" spans="1:10" x14ac:dyDescent="0.3">
      <c r="A2315" s="350">
        <v>2313</v>
      </c>
      <c r="B2315" s="351">
        <v>83.2</v>
      </c>
      <c r="C2315" s="351">
        <v>66.400000000000006</v>
      </c>
      <c r="D2315" s="352">
        <v>-16.799999999999997</v>
      </c>
      <c r="J2315" s="22"/>
    </row>
    <row r="2316" spans="1:10" x14ac:dyDescent="0.3">
      <c r="A2316" s="350">
        <v>2314</v>
      </c>
      <c r="B2316" s="351">
        <v>83.1</v>
      </c>
      <c r="C2316" s="351">
        <v>66.199999999999989</v>
      </c>
      <c r="D2316" s="352">
        <v>-16.900000000000006</v>
      </c>
      <c r="J2316" s="22"/>
    </row>
    <row r="2317" spans="1:10" x14ac:dyDescent="0.3">
      <c r="A2317" s="350">
        <v>2315</v>
      </c>
      <c r="B2317" s="351">
        <v>83</v>
      </c>
      <c r="C2317" s="351">
        <v>66</v>
      </c>
      <c r="D2317" s="352">
        <v>-17</v>
      </c>
      <c r="J2317" s="22"/>
    </row>
    <row r="2318" spans="1:10" x14ac:dyDescent="0.3">
      <c r="A2318" s="350">
        <v>2316</v>
      </c>
      <c r="B2318" s="351">
        <v>82.9</v>
      </c>
      <c r="C2318" s="351">
        <v>65.8</v>
      </c>
      <c r="D2318" s="352">
        <v>-17.100000000000009</v>
      </c>
      <c r="J2318" s="22"/>
    </row>
    <row r="2319" spans="1:10" x14ac:dyDescent="0.3">
      <c r="A2319" s="350">
        <v>2317</v>
      </c>
      <c r="B2319" s="351">
        <v>82.8</v>
      </c>
      <c r="C2319" s="351">
        <v>65.599999999999994</v>
      </c>
      <c r="D2319" s="352">
        <v>-17.200000000000003</v>
      </c>
      <c r="J2319" s="22"/>
    </row>
    <row r="2320" spans="1:10" x14ac:dyDescent="0.3">
      <c r="A2320" s="350">
        <v>2318</v>
      </c>
      <c r="B2320" s="351">
        <v>82.7</v>
      </c>
      <c r="C2320" s="351">
        <v>65.400000000000006</v>
      </c>
      <c r="D2320" s="352">
        <v>-17.299999999999997</v>
      </c>
      <c r="J2320" s="22"/>
    </row>
    <row r="2321" spans="1:10" x14ac:dyDescent="0.3">
      <c r="A2321" s="350">
        <v>2319</v>
      </c>
      <c r="B2321" s="351">
        <v>82.6</v>
      </c>
      <c r="C2321" s="351">
        <v>65.199999999999989</v>
      </c>
      <c r="D2321" s="352">
        <v>-17.400000000000006</v>
      </c>
      <c r="J2321" s="22"/>
    </row>
    <row r="2322" spans="1:10" x14ac:dyDescent="0.3">
      <c r="A2322" s="350">
        <v>2320</v>
      </c>
      <c r="B2322" s="351">
        <v>82.5</v>
      </c>
      <c r="C2322" s="351">
        <v>65</v>
      </c>
      <c r="D2322" s="352">
        <v>-17.5</v>
      </c>
      <c r="J2322" s="22"/>
    </row>
    <row r="2323" spans="1:10" x14ac:dyDescent="0.3">
      <c r="A2323" s="350">
        <v>2321</v>
      </c>
      <c r="B2323" s="351">
        <v>82.4</v>
      </c>
      <c r="C2323" s="351">
        <v>64.8</v>
      </c>
      <c r="D2323" s="352">
        <v>-17.600000000000009</v>
      </c>
      <c r="J2323" s="22"/>
    </row>
    <row r="2324" spans="1:10" x14ac:dyDescent="0.3">
      <c r="A2324" s="350">
        <v>2322</v>
      </c>
      <c r="B2324" s="351">
        <v>82.3</v>
      </c>
      <c r="C2324" s="351">
        <v>64.599999999999994</v>
      </c>
      <c r="D2324" s="352">
        <v>-17.700000000000003</v>
      </c>
      <c r="J2324" s="22"/>
    </row>
    <row r="2325" spans="1:10" x14ac:dyDescent="0.3">
      <c r="A2325" s="350">
        <v>2323</v>
      </c>
      <c r="B2325" s="351">
        <v>82.2</v>
      </c>
      <c r="C2325" s="351">
        <v>64.400000000000006</v>
      </c>
      <c r="D2325" s="352">
        <v>-17.799999999999997</v>
      </c>
      <c r="J2325" s="22"/>
    </row>
    <row r="2326" spans="1:10" x14ac:dyDescent="0.3">
      <c r="A2326" s="350">
        <v>2324</v>
      </c>
      <c r="B2326" s="351">
        <v>82.1</v>
      </c>
      <c r="C2326" s="351">
        <v>64.199999999999989</v>
      </c>
      <c r="D2326" s="352">
        <v>-17.900000000000006</v>
      </c>
      <c r="J2326" s="22"/>
    </row>
    <row r="2327" spans="1:10" x14ac:dyDescent="0.3">
      <c r="A2327" s="350">
        <v>2325</v>
      </c>
      <c r="B2327" s="351">
        <v>82</v>
      </c>
      <c r="C2327" s="351">
        <v>64</v>
      </c>
      <c r="D2327" s="352">
        <v>-18</v>
      </c>
      <c r="J2327" s="22"/>
    </row>
    <row r="2328" spans="1:10" x14ac:dyDescent="0.3">
      <c r="A2328" s="350">
        <v>2326</v>
      </c>
      <c r="B2328" s="351">
        <v>81.900000000000006</v>
      </c>
      <c r="C2328" s="351">
        <v>63.8</v>
      </c>
      <c r="D2328" s="352">
        <v>-18.100000000000009</v>
      </c>
      <c r="J2328" s="22"/>
    </row>
    <row r="2329" spans="1:10" x14ac:dyDescent="0.3">
      <c r="A2329" s="350">
        <v>2327</v>
      </c>
      <c r="B2329" s="351">
        <v>81.8</v>
      </c>
      <c r="C2329" s="351">
        <v>63.6</v>
      </c>
      <c r="D2329" s="352">
        <v>-18.199999999999996</v>
      </c>
      <c r="J2329" s="22"/>
    </row>
    <row r="2330" spans="1:10" x14ac:dyDescent="0.3">
      <c r="A2330" s="350">
        <v>2328</v>
      </c>
      <c r="B2330" s="351">
        <v>81.7</v>
      </c>
      <c r="C2330" s="351">
        <v>63.4</v>
      </c>
      <c r="D2330" s="352">
        <v>-18.300000000000004</v>
      </c>
      <c r="J2330" s="22"/>
    </row>
    <row r="2331" spans="1:10" x14ac:dyDescent="0.3">
      <c r="A2331" s="350">
        <v>2329</v>
      </c>
      <c r="B2331" s="351">
        <v>81.599999999999994</v>
      </c>
      <c r="C2331" s="351">
        <v>63.199999999999996</v>
      </c>
      <c r="D2331" s="352">
        <v>-18.399999999999999</v>
      </c>
      <c r="J2331" s="22"/>
    </row>
    <row r="2332" spans="1:10" x14ac:dyDescent="0.3">
      <c r="A2332" s="350">
        <v>2330</v>
      </c>
      <c r="B2332" s="351">
        <v>81.5</v>
      </c>
      <c r="C2332" s="351">
        <v>63</v>
      </c>
      <c r="D2332" s="352">
        <v>-18.5</v>
      </c>
      <c r="J2332" s="22"/>
    </row>
    <row r="2333" spans="1:10" x14ac:dyDescent="0.3">
      <c r="A2333" s="350">
        <v>2331</v>
      </c>
      <c r="B2333" s="351">
        <v>81.400000000000006</v>
      </c>
      <c r="C2333" s="351">
        <v>62.8</v>
      </c>
      <c r="D2333" s="352">
        <v>-18.600000000000009</v>
      </c>
      <c r="J2333" s="22"/>
    </row>
    <row r="2334" spans="1:10" x14ac:dyDescent="0.3">
      <c r="A2334" s="350">
        <v>2332</v>
      </c>
      <c r="B2334" s="351">
        <v>81.3</v>
      </c>
      <c r="C2334" s="351">
        <v>62.6</v>
      </c>
      <c r="D2334" s="352">
        <v>-18.699999999999996</v>
      </c>
      <c r="J2334" s="22"/>
    </row>
    <row r="2335" spans="1:10" x14ac:dyDescent="0.3">
      <c r="A2335" s="350">
        <v>2333</v>
      </c>
      <c r="B2335" s="351">
        <v>81.2</v>
      </c>
      <c r="C2335" s="351">
        <v>62.4</v>
      </c>
      <c r="D2335" s="352">
        <v>-18.800000000000004</v>
      </c>
      <c r="J2335" s="22"/>
    </row>
    <row r="2336" spans="1:10" x14ac:dyDescent="0.3">
      <c r="A2336" s="350">
        <v>2334</v>
      </c>
      <c r="B2336" s="351">
        <v>81.099999999999994</v>
      </c>
      <c r="C2336" s="351">
        <v>62.199999999999996</v>
      </c>
      <c r="D2336" s="352">
        <v>-18.899999999999999</v>
      </c>
      <c r="J2336" s="22"/>
    </row>
    <row r="2337" spans="1:10" x14ac:dyDescent="0.3">
      <c r="A2337" s="350">
        <v>2335</v>
      </c>
      <c r="B2337" s="351">
        <v>81</v>
      </c>
      <c r="C2337" s="351">
        <v>62</v>
      </c>
      <c r="D2337" s="352">
        <v>-19</v>
      </c>
      <c r="J2337" s="22"/>
    </row>
    <row r="2338" spans="1:10" x14ac:dyDescent="0.3">
      <c r="A2338" s="350">
        <v>2336</v>
      </c>
      <c r="B2338" s="351">
        <v>80.900000000000006</v>
      </c>
      <c r="C2338" s="351">
        <v>61.8</v>
      </c>
      <c r="D2338" s="352">
        <v>-19.100000000000009</v>
      </c>
      <c r="J2338" s="22"/>
    </row>
    <row r="2339" spans="1:10" x14ac:dyDescent="0.3">
      <c r="A2339" s="350">
        <v>2337</v>
      </c>
      <c r="B2339" s="351">
        <v>80.8</v>
      </c>
      <c r="C2339" s="351">
        <v>61.599999999999994</v>
      </c>
      <c r="D2339" s="352">
        <v>-19.200000000000003</v>
      </c>
      <c r="J2339" s="22"/>
    </row>
    <row r="2340" spans="1:10" x14ac:dyDescent="0.3">
      <c r="A2340" s="350">
        <v>2338</v>
      </c>
      <c r="B2340" s="351">
        <v>80.7</v>
      </c>
      <c r="C2340" s="351">
        <v>61.4</v>
      </c>
      <c r="D2340" s="352">
        <v>-19.300000000000004</v>
      </c>
      <c r="J2340" s="22"/>
    </row>
    <row r="2341" spans="1:10" x14ac:dyDescent="0.3">
      <c r="A2341" s="350">
        <v>2339</v>
      </c>
      <c r="B2341" s="351">
        <v>80.599999999999994</v>
      </c>
      <c r="C2341" s="351">
        <v>61.199999999999996</v>
      </c>
      <c r="D2341" s="352">
        <v>-19.399999999999999</v>
      </c>
      <c r="J2341" s="22"/>
    </row>
    <row r="2342" spans="1:10" x14ac:dyDescent="0.3">
      <c r="A2342" s="350">
        <v>2340</v>
      </c>
      <c r="B2342" s="351">
        <v>80.5</v>
      </c>
      <c r="C2342" s="351">
        <v>61</v>
      </c>
      <c r="D2342" s="352">
        <v>-19.5</v>
      </c>
      <c r="J2342" s="22"/>
    </row>
    <row r="2343" spans="1:10" x14ac:dyDescent="0.3">
      <c r="A2343" s="350">
        <v>2341</v>
      </c>
      <c r="B2343" s="351">
        <v>80.400000000000006</v>
      </c>
      <c r="C2343" s="351">
        <v>60.8</v>
      </c>
      <c r="D2343" s="352">
        <v>-19.600000000000009</v>
      </c>
      <c r="J2343" s="22"/>
    </row>
    <row r="2344" spans="1:10" x14ac:dyDescent="0.3">
      <c r="A2344" s="350">
        <v>2342</v>
      </c>
      <c r="B2344" s="351">
        <v>80.3</v>
      </c>
      <c r="C2344" s="351">
        <v>60.599999999999994</v>
      </c>
      <c r="D2344" s="352">
        <v>-19.700000000000003</v>
      </c>
      <c r="J2344" s="22"/>
    </row>
    <row r="2345" spans="1:10" x14ac:dyDescent="0.3">
      <c r="A2345" s="350">
        <v>2343</v>
      </c>
      <c r="B2345" s="351">
        <v>80.2</v>
      </c>
      <c r="C2345" s="351">
        <v>60.4</v>
      </c>
      <c r="D2345" s="352">
        <v>-19.800000000000004</v>
      </c>
      <c r="J2345" s="22"/>
    </row>
    <row r="2346" spans="1:10" x14ac:dyDescent="0.3">
      <c r="A2346" s="350">
        <v>2344</v>
      </c>
      <c r="B2346" s="351">
        <v>80.099999999999994</v>
      </c>
      <c r="C2346" s="351">
        <v>60.199999999999996</v>
      </c>
      <c r="D2346" s="352">
        <v>-19.899999999999999</v>
      </c>
      <c r="J2346" s="22"/>
    </row>
    <row r="2347" spans="1:10" x14ac:dyDescent="0.3">
      <c r="A2347" s="350">
        <v>2345</v>
      </c>
      <c r="B2347" s="351">
        <v>80</v>
      </c>
      <c r="C2347" s="351">
        <v>60</v>
      </c>
      <c r="D2347" s="352">
        <v>-20</v>
      </c>
      <c r="J2347" s="22"/>
    </row>
    <row r="2348" spans="1:10" x14ac:dyDescent="0.3">
      <c r="A2348" s="350">
        <v>2346</v>
      </c>
      <c r="B2348" s="351">
        <v>79.900000000000006</v>
      </c>
      <c r="C2348" s="351">
        <v>59.8</v>
      </c>
      <c r="D2348" s="352">
        <v>-20.100000000000009</v>
      </c>
      <c r="J2348" s="22"/>
    </row>
    <row r="2349" spans="1:10" x14ac:dyDescent="0.3">
      <c r="A2349" s="350">
        <v>2347</v>
      </c>
      <c r="B2349" s="351">
        <v>79.8</v>
      </c>
      <c r="C2349" s="351">
        <v>59.599999999999994</v>
      </c>
      <c r="D2349" s="352">
        <v>-20.200000000000003</v>
      </c>
      <c r="J2349" s="22"/>
    </row>
    <row r="2350" spans="1:10" x14ac:dyDescent="0.3">
      <c r="A2350" s="350">
        <v>2348</v>
      </c>
      <c r="B2350" s="351">
        <v>79.7</v>
      </c>
      <c r="C2350" s="351">
        <v>59.4</v>
      </c>
      <c r="D2350" s="352">
        <v>-20.300000000000004</v>
      </c>
      <c r="J2350" s="22"/>
    </row>
    <row r="2351" spans="1:10" x14ac:dyDescent="0.3">
      <c r="A2351" s="350">
        <v>2349</v>
      </c>
      <c r="B2351" s="351">
        <v>79.599999999999994</v>
      </c>
      <c r="C2351" s="351">
        <v>59.199999999999996</v>
      </c>
      <c r="D2351" s="352">
        <v>-20.399999999999999</v>
      </c>
      <c r="J2351" s="22"/>
    </row>
    <row r="2352" spans="1:10" x14ac:dyDescent="0.3">
      <c r="A2352" s="350">
        <v>2350</v>
      </c>
      <c r="B2352" s="351">
        <v>79.5</v>
      </c>
      <c r="C2352" s="351">
        <v>59</v>
      </c>
      <c r="D2352" s="352">
        <v>-20.5</v>
      </c>
      <c r="J2352" s="22"/>
    </row>
    <row r="2353" spans="1:10" x14ac:dyDescent="0.3">
      <c r="A2353" s="350">
        <v>2351</v>
      </c>
      <c r="B2353" s="351">
        <v>79.400000000000006</v>
      </c>
      <c r="C2353" s="351">
        <v>58.8</v>
      </c>
      <c r="D2353" s="352">
        <v>-20.600000000000009</v>
      </c>
      <c r="J2353" s="22"/>
    </row>
    <row r="2354" spans="1:10" x14ac:dyDescent="0.3">
      <c r="A2354" s="350">
        <v>2352</v>
      </c>
      <c r="B2354" s="351">
        <v>79.3</v>
      </c>
      <c r="C2354" s="351">
        <v>58.599999999999994</v>
      </c>
      <c r="D2354" s="352">
        <v>-20.700000000000003</v>
      </c>
      <c r="J2354" s="22"/>
    </row>
    <row r="2355" spans="1:10" x14ac:dyDescent="0.3">
      <c r="A2355" s="350">
        <v>2353</v>
      </c>
      <c r="B2355" s="351">
        <v>79.2</v>
      </c>
      <c r="C2355" s="351">
        <v>58.4</v>
      </c>
      <c r="D2355" s="352">
        <v>-20.800000000000004</v>
      </c>
      <c r="J2355" s="22"/>
    </row>
    <row r="2356" spans="1:10" x14ac:dyDescent="0.3">
      <c r="A2356" s="350">
        <v>2354</v>
      </c>
      <c r="B2356" s="351">
        <v>79.099999999999994</v>
      </c>
      <c r="C2356" s="351">
        <v>58.199999999999996</v>
      </c>
      <c r="D2356" s="352">
        <v>-20.9</v>
      </c>
      <c r="J2356" s="22"/>
    </row>
    <row r="2357" spans="1:10" x14ac:dyDescent="0.3">
      <c r="A2357" s="350">
        <v>2355</v>
      </c>
      <c r="B2357" s="351">
        <v>79</v>
      </c>
      <c r="C2357" s="351">
        <v>58</v>
      </c>
      <c r="D2357" s="352">
        <v>-21</v>
      </c>
      <c r="J2357" s="22"/>
    </row>
    <row r="2358" spans="1:10" x14ac:dyDescent="0.3">
      <c r="A2358" s="350">
        <v>2356</v>
      </c>
      <c r="B2358" s="351">
        <v>78.900000000000006</v>
      </c>
      <c r="C2358" s="351">
        <v>57.8</v>
      </c>
      <c r="D2358" s="352">
        <v>-21.100000000000009</v>
      </c>
      <c r="J2358" s="22"/>
    </row>
    <row r="2359" spans="1:10" x14ac:dyDescent="0.3">
      <c r="A2359" s="350">
        <v>2357</v>
      </c>
      <c r="B2359" s="351">
        <v>78.8</v>
      </c>
      <c r="C2359" s="351">
        <v>57.599999999999994</v>
      </c>
      <c r="D2359" s="352">
        <v>-21.200000000000003</v>
      </c>
      <c r="J2359" s="22"/>
    </row>
    <row r="2360" spans="1:10" x14ac:dyDescent="0.3">
      <c r="A2360" s="350">
        <v>2358</v>
      </c>
      <c r="B2360" s="351">
        <v>78.7</v>
      </c>
      <c r="C2360" s="351">
        <v>57.4</v>
      </c>
      <c r="D2360" s="352">
        <v>-21.300000000000004</v>
      </c>
      <c r="J2360" s="22"/>
    </row>
    <row r="2361" spans="1:10" x14ac:dyDescent="0.3">
      <c r="A2361" s="350">
        <v>2359</v>
      </c>
      <c r="B2361" s="351">
        <v>78.599999999999994</v>
      </c>
      <c r="C2361" s="351">
        <v>57.199999999999996</v>
      </c>
      <c r="D2361" s="352">
        <v>-21.4</v>
      </c>
      <c r="J2361" s="22"/>
    </row>
    <row r="2362" spans="1:10" x14ac:dyDescent="0.3">
      <c r="A2362" s="350">
        <v>2360</v>
      </c>
      <c r="B2362" s="351">
        <v>78.5</v>
      </c>
      <c r="C2362" s="351">
        <v>57</v>
      </c>
      <c r="D2362" s="352">
        <v>-21.5</v>
      </c>
      <c r="J2362" s="22"/>
    </row>
    <row r="2363" spans="1:10" x14ac:dyDescent="0.3">
      <c r="A2363" s="350">
        <v>2361</v>
      </c>
      <c r="B2363" s="351">
        <v>78.400000000000006</v>
      </c>
      <c r="C2363" s="351">
        <v>56.8</v>
      </c>
      <c r="D2363" s="352">
        <v>-21.600000000000009</v>
      </c>
      <c r="J2363" s="22"/>
    </row>
    <row r="2364" spans="1:10" x14ac:dyDescent="0.3">
      <c r="A2364" s="350">
        <v>2362</v>
      </c>
      <c r="B2364" s="351">
        <v>78.3</v>
      </c>
      <c r="C2364" s="351">
        <v>56.599999999999994</v>
      </c>
      <c r="D2364" s="352">
        <v>-21.700000000000003</v>
      </c>
      <c r="J2364" s="22"/>
    </row>
    <row r="2365" spans="1:10" x14ac:dyDescent="0.3">
      <c r="A2365" s="350">
        <v>2363</v>
      </c>
      <c r="B2365" s="351">
        <v>78.2</v>
      </c>
      <c r="C2365" s="351">
        <v>56.4</v>
      </c>
      <c r="D2365" s="352">
        <v>-21.800000000000004</v>
      </c>
      <c r="J2365" s="22"/>
    </row>
    <row r="2366" spans="1:10" x14ac:dyDescent="0.3">
      <c r="A2366" s="350">
        <v>2364</v>
      </c>
      <c r="B2366" s="351">
        <v>78.099999999999994</v>
      </c>
      <c r="C2366" s="351">
        <v>56.199999999999996</v>
      </c>
      <c r="D2366" s="352">
        <v>-21.9</v>
      </c>
      <c r="J2366" s="22"/>
    </row>
    <row r="2367" spans="1:10" x14ac:dyDescent="0.3">
      <c r="A2367" s="350">
        <v>2365</v>
      </c>
      <c r="B2367" s="351">
        <v>78</v>
      </c>
      <c r="C2367" s="351">
        <v>56</v>
      </c>
      <c r="D2367" s="352">
        <v>-22</v>
      </c>
      <c r="J2367" s="22"/>
    </row>
    <row r="2368" spans="1:10" x14ac:dyDescent="0.3">
      <c r="A2368" s="350">
        <v>2366</v>
      </c>
      <c r="B2368" s="351">
        <v>77.900000000000006</v>
      </c>
      <c r="C2368" s="351">
        <v>55.8</v>
      </c>
      <c r="D2368" s="352">
        <v>-22.100000000000009</v>
      </c>
      <c r="J2368" s="22"/>
    </row>
    <row r="2369" spans="1:10" x14ac:dyDescent="0.3">
      <c r="A2369" s="350">
        <v>2367</v>
      </c>
      <c r="B2369" s="351">
        <v>77.8</v>
      </c>
      <c r="C2369" s="351">
        <v>55.599999999999994</v>
      </c>
      <c r="D2369" s="352">
        <v>-22.200000000000003</v>
      </c>
      <c r="J2369" s="22"/>
    </row>
    <row r="2370" spans="1:10" x14ac:dyDescent="0.3">
      <c r="A2370" s="350">
        <v>2368</v>
      </c>
      <c r="B2370" s="351">
        <v>77.7</v>
      </c>
      <c r="C2370" s="351">
        <v>55.4</v>
      </c>
      <c r="D2370" s="352">
        <v>-22.300000000000004</v>
      </c>
      <c r="J2370" s="22"/>
    </row>
    <row r="2371" spans="1:10" x14ac:dyDescent="0.3">
      <c r="A2371" s="350">
        <v>2369</v>
      </c>
      <c r="B2371" s="351">
        <v>77.599999999999994</v>
      </c>
      <c r="C2371" s="351">
        <v>55.199999999999996</v>
      </c>
      <c r="D2371" s="352">
        <v>-22.4</v>
      </c>
      <c r="J2371" s="22"/>
    </row>
    <row r="2372" spans="1:10" x14ac:dyDescent="0.3">
      <c r="A2372" s="350">
        <v>2370</v>
      </c>
      <c r="B2372" s="351">
        <v>77.5</v>
      </c>
      <c r="C2372" s="351">
        <v>55</v>
      </c>
      <c r="D2372" s="352">
        <v>-22.5</v>
      </c>
      <c r="J2372" s="22"/>
    </row>
    <row r="2373" spans="1:10" x14ac:dyDescent="0.3">
      <c r="A2373" s="350">
        <v>2371</v>
      </c>
      <c r="B2373" s="351">
        <v>77.400000000000006</v>
      </c>
      <c r="C2373" s="351">
        <v>54.8</v>
      </c>
      <c r="D2373" s="352">
        <v>-22.600000000000009</v>
      </c>
      <c r="J2373" s="22"/>
    </row>
    <row r="2374" spans="1:10" x14ac:dyDescent="0.3">
      <c r="A2374" s="350">
        <v>2372</v>
      </c>
      <c r="B2374" s="351">
        <v>77.3</v>
      </c>
      <c r="C2374" s="351">
        <v>54.599999999999994</v>
      </c>
      <c r="D2374" s="352">
        <v>-22.700000000000003</v>
      </c>
      <c r="J2374" s="22"/>
    </row>
    <row r="2375" spans="1:10" x14ac:dyDescent="0.3">
      <c r="A2375" s="350">
        <v>2373</v>
      </c>
      <c r="B2375" s="351">
        <v>77.2</v>
      </c>
      <c r="C2375" s="351">
        <v>54.4</v>
      </c>
      <c r="D2375" s="352">
        <v>-22.800000000000004</v>
      </c>
      <c r="J2375" s="22"/>
    </row>
    <row r="2376" spans="1:10" x14ac:dyDescent="0.3">
      <c r="A2376" s="350">
        <v>2374</v>
      </c>
      <c r="B2376" s="351">
        <v>77.099999999999994</v>
      </c>
      <c r="C2376" s="351">
        <v>54.199999999999996</v>
      </c>
      <c r="D2376" s="352">
        <v>-22.9</v>
      </c>
      <c r="J2376" s="22"/>
    </row>
    <row r="2377" spans="1:10" x14ac:dyDescent="0.3">
      <c r="A2377" s="350">
        <v>2375</v>
      </c>
      <c r="B2377" s="351">
        <v>77</v>
      </c>
      <c r="C2377" s="351">
        <v>54</v>
      </c>
      <c r="D2377" s="352">
        <v>-23</v>
      </c>
      <c r="J2377" s="22"/>
    </row>
    <row r="2378" spans="1:10" x14ac:dyDescent="0.3">
      <c r="A2378" s="350">
        <v>2376</v>
      </c>
      <c r="B2378" s="351">
        <v>76.900000000000006</v>
      </c>
      <c r="C2378" s="351">
        <v>53.8</v>
      </c>
      <c r="D2378" s="352">
        <v>-23.100000000000009</v>
      </c>
      <c r="J2378" s="22"/>
    </row>
    <row r="2379" spans="1:10" x14ac:dyDescent="0.3">
      <c r="A2379" s="350">
        <v>2377</v>
      </c>
      <c r="B2379" s="351">
        <v>76.8</v>
      </c>
      <c r="C2379" s="351">
        <v>53.599999999999994</v>
      </c>
      <c r="D2379" s="352">
        <v>-23.200000000000003</v>
      </c>
      <c r="J2379" s="22"/>
    </row>
    <row r="2380" spans="1:10" x14ac:dyDescent="0.3">
      <c r="A2380" s="350">
        <v>2378</v>
      </c>
      <c r="B2380" s="351">
        <v>76.7</v>
      </c>
      <c r="C2380" s="351">
        <v>53.4</v>
      </c>
      <c r="D2380" s="352">
        <v>-23.300000000000004</v>
      </c>
      <c r="J2380" s="22"/>
    </row>
    <row r="2381" spans="1:10" x14ac:dyDescent="0.3">
      <c r="A2381" s="350">
        <v>2379</v>
      </c>
      <c r="B2381" s="351">
        <v>76.599999999999994</v>
      </c>
      <c r="C2381" s="351">
        <v>53.199999999999996</v>
      </c>
      <c r="D2381" s="352">
        <v>-23.4</v>
      </c>
      <c r="J2381" s="22"/>
    </row>
    <row r="2382" spans="1:10" x14ac:dyDescent="0.3">
      <c r="A2382" s="350">
        <v>2380</v>
      </c>
      <c r="B2382" s="351">
        <v>76.5</v>
      </c>
      <c r="C2382" s="351">
        <v>53</v>
      </c>
      <c r="D2382" s="352">
        <v>-23.5</v>
      </c>
      <c r="J2382" s="22"/>
    </row>
    <row r="2383" spans="1:10" x14ac:dyDescent="0.3">
      <c r="A2383" s="350">
        <v>2381</v>
      </c>
      <c r="B2383" s="351">
        <v>76.400000000000006</v>
      </c>
      <c r="C2383" s="351">
        <v>52.8</v>
      </c>
      <c r="D2383" s="352">
        <v>-23.600000000000009</v>
      </c>
      <c r="J2383" s="22"/>
    </row>
    <row r="2384" spans="1:10" x14ac:dyDescent="0.3">
      <c r="A2384" s="350">
        <v>2382</v>
      </c>
      <c r="B2384" s="351">
        <v>76.3</v>
      </c>
      <c r="C2384" s="351">
        <v>52.599999999999994</v>
      </c>
      <c r="D2384" s="352">
        <v>-23.700000000000003</v>
      </c>
      <c r="J2384" s="22"/>
    </row>
    <row r="2385" spans="1:10" x14ac:dyDescent="0.3">
      <c r="A2385" s="350">
        <v>2383</v>
      </c>
      <c r="B2385" s="351">
        <v>76.2</v>
      </c>
      <c r="C2385" s="351">
        <v>52.4</v>
      </c>
      <c r="D2385" s="352">
        <v>-23.800000000000004</v>
      </c>
      <c r="J2385" s="22"/>
    </row>
    <row r="2386" spans="1:10" x14ac:dyDescent="0.3">
      <c r="A2386" s="350">
        <v>2384</v>
      </c>
      <c r="B2386" s="351">
        <v>76.099999999999994</v>
      </c>
      <c r="C2386" s="351">
        <v>52.199999999999996</v>
      </c>
      <c r="D2386" s="352">
        <v>-23.9</v>
      </c>
      <c r="J2386" s="22"/>
    </row>
    <row r="2387" spans="1:10" x14ac:dyDescent="0.3">
      <c r="A2387" s="350">
        <v>2385</v>
      </c>
      <c r="B2387" s="351">
        <v>76</v>
      </c>
      <c r="C2387" s="351">
        <v>52</v>
      </c>
      <c r="D2387" s="352">
        <v>-24</v>
      </c>
      <c r="J2387" s="22"/>
    </row>
    <row r="2388" spans="1:10" x14ac:dyDescent="0.3">
      <c r="A2388" s="350">
        <v>2386</v>
      </c>
      <c r="B2388" s="351">
        <v>75.900000000000006</v>
      </c>
      <c r="C2388" s="351">
        <v>51.8</v>
      </c>
      <c r="D2388" s="352">
        <v>-24.100000000000009</v>
      </c>
      <c r="J2388" s="22"/>
    </row>
    <row r="2389" spans="1:10" x14ac:dyDescent="0.3">
      <c r="A2389" s="350">
        <v>2387</v>
      </c>
      <c r="B2389" s="351">
        <v>75.8</v>
      </c>
      <c r="C2389" s="351">
        <v>51.599999999999994</v>
      </c>
      <c r="D2389" s="352">
        <v>-24.200000000000003</v>
      </c>
      <c r="J2389" s="22"/>
    </row>
    <row r="2390" spans="1:10" x14ac:dyDescent="0.3">
      <c r="A2390" s="350">
        <v>2388</v>
      </c>
      <c r="B2390" s="351">
        <v>75.7</v>
      </c>
      <c r="C2390" s="351">
        <v>51.4</v>
      </c>
      <c r="D2390" s="352">
        <v>-24.300000000000004</v>
      </c>
      <c r="J2390" s="22"/>
    </row>
    <row r="2391" spans="1:10" x14ac:dyDescent="0.3">
      <c r="A2391" s="350">
        <v>2389</v>
      </c>
      <c r="B2391" s="351">
        <v>75.599999999999994</v>
      </c>
      <c r="C2391" s="351">
        <v>51.199999999999996</v>
      </c>
      <c r="D2391" s="352">
        <v>-24.4</v>
      </c>
      <c r="J2391" s="22"/>
    </row>
    <row r="2392" spans="1:10" x14ac:dyDescent="0.3">
      <c r="A2392" s="350">
        <v>2390</v>
      </c>
      <c r="B2392" s="351">
        <v>75.5</v>
      </c>
      <c r="C2392" s="351">
        <v>51</v>
      </c>
      <c r="D2392" s="352">
        <v>-24.5</v>
      </c>
      <c r="J2392" s="22"/>
    </row>
    <row r="2393" spans="1:10" x14ac:dyDescent="0.3">
      <c r="A2393" s="350">
        <v>2391</v>
      </c>
      <c r="B2393" s="351">
        <v>75.400000000000006</v>
      </c>
      <c r="C2393" s="351">
        <v>50.8</v>
      </c>
      <c r="D2393" s="352">
        <v>-24.600000000000009</v>
      </c>
      <c r="J2393" s="22"/>
    </row>
    <row r="2394" spans="1:10" x14ac:dyDescent="0.3">
      <c r="A2394" s="350">
        <v>2392</v>
      </c>
      <c r="B2394" s="351">
        <v>75.3</v>
      </c>
      <c r="C2394" s="351">
        <v>50.599999999999994</v>
      </c>
      <c r="D2394" s="352">
        <v>-24.700000000000003</v>
      </c>
      <c r="J2394" s="22"/>
    </row>
    <row r="2395" spans="1:10" x14ac:dyDescent="0.3">
      <c r="A2395" s="350">
        <v>2393</v>
      </c>
      <c r="B2395" s="351">
        <v>75.2</v>
      </c>
      <c r="C2395" s="351">
        <v>50.4</v>
      </c>
      <c r="D2395" s="352">
        <v>-24.800000000000004</v>
      </c>
      <c r="J2395" s="22"/>
    </row>
    <row r="2396" spans="1:10" x14ac:dyDescent="0.3">
      <c r="A2396" s="350">
        <v>2394</v>
      </c>
      <c r="B2396" s="351">
        <v>75.099999999999994</v>
      </c>
      <c r="C2396" s="351">
        <v>50.199999999999996</v>
      </c>
      <c r="D2396" s="352">
        <v>-24.9</v>
      </c>
      <c r="J2396" s="22"/>
    </row>
    <row r="2397" spans="1:10" x14ac:dyDescent="0.3">
      <c r="A2397" s="350">
        <v>2395</v>
      </c>
      <c r="B2397" s="351">
        <v>75</v>
      </c>
      <c r="C2397" s="351">
        <v>50</v>
      </c>
      <c r="D2397" s="352">
        <v>-25</v>
      </c>
      <c r="J2397" s="22"/>
    </row>
    <row r="2398" spans="1:10" x14ac:dyDescent="0.3">
      <c r="A2398" s="350">
        <v>2396</v>
      </c>
      <c r="B2398" s="351">
        <v>74.900000000000006</v>
      </c>
      <c r="C2398" s="351">
        <v>49.8</v>
      </c>
      <c r="D2398" s="352">
        <v>-25.100000000000009</v>
      </c>
      <c r="J2398" s="22"/>
    </row>
    <row r="2399" spans="1:10" x14ac:dyDescent="0.3">
      <c r="A2399" s="350">
        <v>2397</v>
      </c>
      <c r="B2399" s="351">
        <v>74.8</v>
      </c>
      <c r="C2399" s="351">
        <v>49.599999999999994</v>
      </c>
      <c r="D2399" s="352">
        <v>-25.200000000000003</v>
      </c>
      <c r="J2399" s="22"/>
    </row>
    <row r="2400" spans="1:10" x14ac:dyDescent="0.3">
      <c r="A2400" s="350">
        <v>2398</v>
      </c>
      <c r="B2400" s="351">
        <v>74.7</v>
      </c>
      <c r="C2400" s="351">
        <v>49.4</v>
      </c>
      <c r="D2400" s="352">
        <v>-25.300000000000004</v>
      </c>
      <c r="J2400" s="22"/>
    </row>
    <row r="2401" spans="1:10" x14ac:dyDescent="0.3">
      <c r="A2401" s="350">
        <v>2399</v>
      </c>
      <c r="B2401" s="351">
        <v>74.599999999999994</v>
      </c>
      <c r="C2401" s="351">
        <v>49.199999999999996</v>
      </c>
      <c r="D2401" s="352">
        <v>-25.4</v>
      </c>
      <c r="J2401" s="22"/>
    </row>
    <row r="2402" spans="1:10" x14ac:dyDescent="0.3">
      <c r="A2402" s="350">
        <v>2400</v>
      </c>
      <c r="B2402" s="351">
        <v>74.5</v>
      </c>
      <c r="C2402" s="351">
        <v>49</v>
      </c>
      <c r="D2402" s="352">
        <v>-25.5</v>
      </c>
      <c r="J2402" s="22"/>
    </row>
    <row r="2403" spans="1:10" x14ac:dyDescent="0.3">
      <c r="A2403" s="350">
        <v>2401</v>
      </c>
      <c r="B2403" s="351">
        <v>74.400000000000006</v>
      </c>
      <c r="C2403" s="351">
        <v>48.8</v>
      </c>
      <c r="D2403" s="352">
        <v>-25.600000000000009</v>
      </c>
      <c r="J2403" s="22"/>
    </row>
    <row r="2404" spans="1:10" x14ac:dyDescent="0.3">
      <c r="A2404" s="350">
        <v>2402</v>
      </c>
      <c r="B2404" s="351">
        <v>74.3</v>
      </c>
      <c r="C2404" s="351">
        <v>48.599999999999994</v>
      </c>
      <c r="D2404" s="352">
        <v>-25.700000000000003</v>
      </c>
      <c r="J2404" s="22"/>
    </row>
    <row r="2405" spans="1:10" x14ac:dyDescent="0.3">
      <c r="A2405" s="350">
        <v>2403</v>
      </c>
      <c r="B2405" s="351">
        <v>74.2</v>
      </c>
      <c r="C2405" s="351">
        <v>48.4</v>
      </c>
      <c r="D2405" s="352">
        <v>-25.800000000000004</v>
      </c>
      <c r="J2405" s="22"/>
    </row>
    <row r="2406" spans="1:10" x14ac:dyDescent="0.3">
      <c r="A2406" s="350">
        <v>2404</v>
      </c>
      <c r="B2406" s="351">
        <v>74.099999999999994</v>
      </c>
      <c r="C2406" s="351">
        <v>48.199999999999996</v>
      </c>
      <c r="D2406" s="352">
        <v>-25.9</v>
      </c>
      <c r="J2406" s="22"/>
    </row>
    <row r="2407" spans="1:10" x14ac:dyDescent="0.3">
      <c r="A2407" s="350">
        <v>2405</v>
      </c>
      <c r="B2407" s="351">
        <v>74</v>
      </c>
      <c r="C2407" s="351">
        <v>48</v>
      </c>
      <c r="D2407" s="352">
        <v>-26</v>
      </c>
      <c r="J2407" s="22"/>
    </row>
    <row r="2408" spans="1:10" x14ac:dyDescent="0.3">
      <c r="A2408" s="350">
        <v>2406</v>
      </c>
      <c r="B2408" s="351">
        <v>73.900000000000006</v>
      </c>
      <c r="C2408" s="351">
        <v>47.8</v>
      </c>
      <c r="D2408" s="352">
        <v>-26.100000000000009</v>
      </c>
      <c r="J2408" s="22"/>
    </row>
    <row r="2409" spans="1:10" x14ac:dyDescent="0.3">
      <c r="A2409" s="350">
        <v>2407</v>
      </c>
      <c r="B2409" s="351">
        <v>73.8</v>
      </c>
      <c r="C2409" s="351">
        <v>47.599999999999994</v>
      </c>
      <c r="D2409" s="352">
        <v>-26.200000000000003</v>
      </c>
      <c r="J2409" s="22"/>
    </row>
    <row r="2410" spans="1:10" x14ac:dyDescent="0.3">
      <c r="A2410" s="350">
        <v>2408</v>
      </c>
      <c r="B2410" s="351">
        <v>73.7</v>
      </c>
      <c r="C2410" s="351">
        <v>47.4</v>
      </c>
      <c r="D2410" s="352">
        <v>-26.300000000000004</v>
      </c>
      <c r="J2410" s="22"/>
    </row>
    <row r="2411" spans="1:10" x14ac:dyDescent="0.3">
      <c r="A2411" s="350">
        <v>2409</v>
      </c>
      <c r="B2411" s="351">
        <v>73.599999999999994</v>
      </c>
      <c r="C2411" s="351">
        <v>47.199999999999996</v>
      </c>
      <c r="D2411" s="352">
        <v>-26.4</v>
      </c>
      <c r="J2411" s="22"/>
    </row>
    <row r="2412" spans="1:10" x14ac:dyDescent="0.3">
      <c r="A2412" s="350">
        <v>2410</v>
      </c>
      <c r="B2412" s="351">
        <v>73.5</v>
      </c>
      <c r="C2412" s="351">
        <v>47</v>
      </c>
      <c r="D2412" s="352">
        <v>-26.5</v>
      </c>
      <c r="J2412" s="22"/>
    </row>
    <row r="2413" spans="1:10" x14ac:dyDescent="0.3">
      <c r="A2413" s="350">
        <v>2411</v>
      </c>
      <c r="B2413" s="351">
        <v>73.400000000000006</v>
      </c>
      <c r="C2413" s="351">
        <v>46.8</v>
      </c>
      <c r="D2413" s="352">
        <v>-26.600000000000009</v>
      </c>
      <c r="J2413" s="22"/>
    </row>
    <row r="2414" spans="1:10" x14ac:dyDescent="0.3">
      <c r="A2414" s="350">
        <v>2412</v>
      </c>
      <c r="B2414" s="351">
        <v>73.3</v>
      </c>
      <c r="C2414" s="351">
        <v>46.599999999999994</v>
      </c>
      <c r="D2414" s="352">
        <v>-26.700000000000003</v>
      </c>
      <c r="J2414" s="22"/>
    </row>
    <row r="2415" spans="1:10" x14ac:dyDescent="0.3">
      <c r="A2415" s="350">
        <v>2413</v>
      </c>
      <c r="B2415" s="351">
        <v>73.2</v>
      </c>
      <c r="C2415" s="351">
        <v>46.4</v>
      </c>
      <c r="D2415" s="352">
        <v>-26.800000000000004</v>
      </c>
      <c r="J2415" s="22"/>
    </row>
    <row r="2416" spans="1:10" x14ac:dyDescent="0.3">
      <c r="A2416" s="350">
        <v>2414</v>
      </c>
      <c r="B2416" s="351">
        <v>73.099999999999994</v>
      </c>
      <c r="C2416" s="351">
        <v>46.199999999999996</v>
      </c>
      <c r="D2416" s="352">
        <v>-26.9</v>
      </c>
      <c r="J2416" s="22"/>
    </row>
    <row r="2417" spans="1:10" x14ac:dyDescent="0.3">
      <c r="A2417" s="350">
        <v>2415</v>
      </c>
      <c r="B2417" s="351">
        <v>73</v>
      </c>
      <c r="C2417" s="351">
        <v>46</v>
      </c>
      <c r="D2417" s="352">
        <v>-27</v>
      </c>
      <c r="J2417" s="22"/>
    </row>
    <row r="2418" spans="1:10" x14ac:dyDescent="0.3">
      <c r="A2418" s="350">
        <v>2416</v>
      </c>
      <c r="B2418" s="351">
        <v>72.900000000000006</v>
      </c>
      <c r="C2418" s="351">
        <v>45.8</v>
      </c>
      <c r="D2418" s="352">
        <v>-27.100000000000009</v>
      </c>
      <c r="J2418" s="22"/>
    </row>
    <row r="2419" spans="1:10" x14ac:dyDescent="0.3">
      <c r="A2419" s="350">
        <v>2417</v>
      </c>
      <c r="B2419" s="351">
        <v>72.8</v>
      </c>
      <c r="C2419" s="351">
        <v>45.599999999999994</v>
      </c>
      <c r="D2419" s="352">
        <v>-27.200000000000003</v>
      </c>
      <c r="J2419" s="22"/>
    </row>
    <row r="2420" spans="1:10" x14ac:dyDescent="0.3">
      <c r="A2420" s="350">
        <v>2418</v>
      </c>
      <c r="B2420" s="351">
        <v>72.7</v>
      </c>
      <c r="C2420" s="351">
        <v>45.4</v>
      </c>
      <c r="D2420" s="352">
        <v>-27.300000000000004</v>
      </c>
      <c r="J2420" s="22"/>
    </row>
    <row r="2421" spans="1:10" x14ac:dyDescent="0.3">
      <c r="A2421" s="350">
        <v>2419</v>
      </c>
      <c r="B2421" s="351">
        <v>72.599999999999994</v>
      </c>
      <c r="C2421" s="351">
        <v>45.199999999999996</v>
      </c>
      <c r="D2421" s="352">
        <v>-27.4</v>
      </c>
      <c r="J2421" s="22"/>
    </row>
    <row r="2422" spans="1:10" x14ac:dyDescent="0.3">
      <c r="A2422" s="350">
        <v>2420</v>
      </c>
      <c r="B2422" s="351">
        <v>72.5</v>
      </c>
      <c r="C2422" s="351">
        <v>45</v>
      </c>
      <c r="D2422" s="352">
        <v>-27.5</v>
      </c>
      <c r="J2422" s="22"/>
    </row>
    <row r="2423" spans="1:10" x14ac:dyDescent="0.3">
      <c r="A2423" s="350">
        <v>2421</v>
      </c>
      <c r="B2423" s="351">
        <v>72.400000000000006</v>
      </c>
      <c r="C2423" s="351">
        <v>44.8</v>
      </c>
      <c r="D2423" s="352">
        <v>-27.600000000000009</v>
      </c>
      <c r="J2423" s="22"/>
    </row>
    <row r="2424" spans="1:10" x14ac:dyDescent="0.3">
      <c r="A2424" s="350">
        <v>2422</v>
      </c>
      <c r="B2424" s="351">
        <v>72.3</v>
      </c>
      <c r="C2424" s="351">
        <v>44.599999999999994</v>
      </c>
      <c r="D2424" s="352">
        <v>-27.700000000000003</v>
      </c>
      <c r="J2424" s="22"/>
    </row>
    <row r="2425" spans="1:10" x14ac:dyDescent="0.3">
      <c r="A2425" s="350">
        <v>2423</v>
      </c>
      <c r="B2425" s="351">
        <v>72.2</v>
      </c>
      <c r="C2425" s="351">
        <v>44.4</v>
      </c>
      <c r="D2425" s="352">
        <v>-27.800000000000004</v>
      </c>
      <c r="J2425" s="22"/>
    </row>
    <row r="2426" spans="1:10" x14ac:dyDescent="0.3">
      <c r="A2426" s="350">
        <v>2424</v>
      </c>
      <c r="B2426" s="351">
        <v>72.099999999999994</v>
      </c>
      <c r="C2426" s="351">
        <v>44.199999999999996</v>
      </c>
      <c r="D2426" s="352">
        <v>-27.9</v>
      </c>
      <c r="J2426" s="22"/>
    </row>
    <row r="2427" spans="1:10" x14ac:dyDescent="0.3">
      <c r="A2427" s="350">
        <v>2425</v>
      </c>
      <c r="B2427" s="351">
        <v>72</v>
      </c>
      <c r="C2427" s="351">
        <v>44</v>
      </c>
      <c r="D2427" s="352">
        <v>-28</v>
      </c>
      <c r="J2427" s="22"/>
    </row>
    <row r="2428" spans="1:10" x14ac:dyDescent="0.3">
      <c r="A2428" s="350">
        <v>2426</v>
      </c>
      <c r="B2428" s="351">
        <v>71.900000000000006</v>
      </c>
      <c r="C2428" s="351">
        <v>43.8</v>
      </c>
      <c r="D2428" s="352">
        <v>-28.100000000000009</v>
      </c>
      <c r="J2428" s="22"/>
    </row>
    <row r="2429" spans="1:10" x14ac:dyDescent="0.3">
      <c r="A2429" s="350">
        <v>2427</v>
      </c>
      <c r="B2429" s="351">
        <v>71.8</v>
      </c>
      <c r="C2429" s="351">
        <v>43.599999999999994</v>
      </c>
      <c r="D2429" s="352">
        <v>-28.200000000000003</v>
      </c>
      <c r="J2429" s="22"/>
    </row>
    <row r="2430" spans="1:10" x14ac:dyDescent="0.3">
      <c r="A2430" s="350">
        <v>2428</v>
      </c>
      <c r="B2430" s="351">
        <v>71.7</v>
      </c>
      <c r="C2430" s="351">
        <v>43.4</v>
      </c>
      <c r="D2430" s="352">
        <v>-28.300000000000004</v>
      </c>
      <c r="J2430" s="22"/>
    </row>
    <row r="2431" spans="1:10" x14ac:dyDescent="0.3">
      <c r="A2431" s="350">
        <v>2429</v>
      </c>
      <c r="B2431" s="351">
        <v>71.599999999999994</v>
      </c>
      <c r="C2431" s="351">
        <v>43.199999999999996</v>
      </c>
      <c r="D2431" s="352">
        <v>-28.4</v>
      </c>
      <c r="J2431" s="22"/>
    </row>
    <row r="2432" spans="1:10" x14ac:dyDescent="0.3">
      <c r="A2432" s="350">
        <v>2430</v>
      </c>
      <c r="B2432" s="351">
        <v>71.5</v>
      </c>
      <c r="C2432" s="351">
        <v>43</v>
      </c>
      <c r="D2432" s="352">
        <v>-28.5</v>
      </c>
      <c r="J2432" s="22"/>
    </row>
    <row r="2433" spans="1:10" x14ac:dyDescent="0.3">
      <c r="A2433" s="350">
        <v>2431</v>
      </c>
      <c r="B2433" s="351">
        <v>71.400000000000006</v>
      </c>
      <c r="C2433" s="351">
        <v>42.8</v>
      </c>
      <c r="D2433" s="352">
        <v>-28.600000000000009</v>
      </c>
      <c r="J2433" s="22"/>
    </row>
    <row r="2434" spans="1:10" x14ac:dyDescent="0.3">
      <c r="A2434" s="350">
        <v>2432</v>
      </c>
      <c r="B2434" s="351">
        <v>71.3</v>
      </c>
      <c r="C2434" s="351">
        <v>42.599999999999994</v>
      </c>
      <c r="D2434" s="352">
        <v>-28.700000000000003</v>
      </c>
      <c r="J2434" s="22"/>
    </row>
    <row r="2435" spans="1:10" x14ac:dyDescent="0.3">
      <c r="A2435" s="350">
        <v>2433</v>
      </c>
      <c r="B2435" s="351">
        <v>71.2</v>
      </c>
      <c r="C2435" s="351">
        <v>42.4</v>
      </c>
      <c r="D2435" s="352">
        <v>-28.800000000000004</v>
      </c>
      <c r="J2435" s="22"/>
    </row>
    <row r="2436" spans="1:10" x14ac:dyDescent="0.3">
      <c r="A2436" s="350">
        <v>2434</v>
      </c>
      <c r="B2436" s="351">
        <v>71.099999999999994</v>
      </c>
      <c r="C2436" s="351">
        <v>42.199999999999996</v>
      </c>
      <c r="D2436" s="352">
        <v>-28.9</v>
      </c>
      <c r="J2436" s="22"/>
    </row>
    <row r="2437" spans="1:10" x14ac:dyDescent="0.3">
      <c r="A2437" s="350">
        <v>2435</v>
      </c>
      <c r="B2437" s="351">
        <v>71</v>
      </c>
      <c r="C2437" s="351">
        <v>42</v>
      </c>
      <c r="D2437" s="352">
        <v>-29</v>
      </c>
      <c r="J2437" s="22"/>
    </row>
    <row r="2438" spans="1:10" x14ac:dyDescent="0.3">
      <c r="A2438" s="350">
        <v>2436</v>
      </c>
      <c r="B2438" s="351">
        <v>70.900000000000006</v>
      </c>
      <c r="C2438" s="351">
        <v>41.8</v>
      </c>
      <c r="D2438" s="352">
        <v>-29.100000000000009</v>
      </c>
      <c r="J2438" s="22"/>
    </row>
    <row r="2439" spans="1:10" x14ac:dyDescent="0.3">
      <c r="A2439" s="350">
        <v>2437</v>
      </c>
      <c r="B2439" s="351">
        <v>70.8</v>
      </c>
      <c r="C2439" s="351">
        <v>41.599999999999994</v>
      </c>
      <c r="D2439" s="352">
        <v>-29.200000000000003</v>
      </c>
      <c r="J2439" s="22"/>
    </row>
    <row r="2440" spans="1:10" x14ac:dyDescent="0.3">
      <c r="A2440" s="350">
        <v>2438</v>
      </c>
      <c r="B2440" s="351">
        <v>70.7</v>
      </c>
      <c r="C2440" s="351">
        <v>41.4</v>
      </c>
      <c r="D2440" s="352">
        <v>-29.300000000000004</v>
      </c>
      <c r="J2440" s="22"/>
    </row>
    <row r="2441" spans="1:10" x14ac:dyDescent="0.3">
      <c r="A2441" s="350">
        <v>2439</v>
      </c>
      <c r="B2441" s="351">
        <v>70.599999999999994</v>
      </c>
      <c r="C2441" s="351">
        <v>41.199999999999996</v>
      </c>
      <c r="D2441" s="352">
        <v>-29.4</v>
      </c>
      <c r="J2441" s="22"/>
    </row>
    <row r="2442" spans="1:10" x14ac:dyDescent="0.3">
      <c r="A2442" s="350">
        <v>2440</v>
      </c>
      <c r="B2442" s="351">
        <v>70.5</v>
      </c>
      <c r="C2442" s="351">
        <v>41</v>
      </c>
      <c r="D2442" s="352">
        <v>-29.5</v>
      </c>
      <c r="J2442" s="22"/>
    </row>
    <row r="2443" spans="1:10" x14ac:dyDescent="0.3">
      <c r="A2443" s="350">
        <v>2441</v>
      </c>
      <c r="B2443" s="351">
        <v>70.400000000000006</v>
      </c>
      <c r="C2443" s="351">
        <v>40.799999999999997</v>
      </c>
      <c r="D2443" s="352">
        <v>-29.600000000000009</v>
      </c>
      <c r="J2443" s="22"/>
    </row>
    <row r="2444" spans="1:10" x14ac:dyDescent="0.3">
      <c r="A2444" s="350">
        <v>2442</v>
      </c>
      <c r="B2444" s="351">
        <v>70.3</v>
      </c>
      <c r="C2444" s="351">
        <v>40.599999999999994</v>
      </c>
      <c r="D2444" s="352">
        <v>-29.700000000000003</v>
      </c>
      <c r="J2444" s="22"/>
    </row>
    <row r="2445" spans="1:10" x14ac:dyDescent="0.3">
      <c r="A2445" s="350">
        <v>2443</v>
      </c>
      <c r="B2445" s="351">
        <v>70.2</v>
      </c>
      <c r="C2445" s="351">
        <v>40.4</v>
      </c>
      <c r="D2445" s="352">
        <v>-29.800000000000004</v>
      </c>
      <c r="J2445" s="22"/>
    </row>
    <row r="2446" spans="1:10" x14ac:dyDescent="0.3">
      <c r="A2446" s="350">
        <v>2444</v>
      </c>
      <c r="B2446" s="351">
        <v>70.099999999999994</v>
      </c>
      <c r="C2446" s="351">
        <v>40.199999999999996</v>
      </c>
      <c r="D2446" s="352">
        <v>-29.9</v>
      </c>
      <c r="J2446" s="22"/>
    </row>
    <row r="2447" spans="1:10" x14ac:dyDescent="0.3">
      <c r="A2447" s="350">
        <v>2445</v>
      </c>
      <c r="B2447" s="351">
        <v>70</v>
      </c>
      <c r="C2447" s="351">
        <v>40</v>
      </c>
      <c r="D2447" s="352">
        <v>-30</v>
      </c>
      <c r="J2447" s="22"/>
    </row>
    <row r="2448" spans="1:10" x14ac:dyDescent="0.3">
      <c r="A2448" s="350">
        <v>2446</v>
      </c>
      <c r="B2448" s="351">
        <v>69.900000000000006</v>
      </c>
      <c r="C2448" s="351">
        <v>39.799999999999997</v>
      </c>
      <c r="D2448" s="352">
        <v>-30.100000000000009</v>
      </c>
      <c r="J2448" s="22"/>
    </row>
    <row r="2449" spans="1:10" x14ac:dyDescent="0.3">
      <c r="A2449" s="350">
        <v>2447</v>
      </c>
      <c r="B2449" s="351">
        <v>69.8</v>
      </c>
      <c r="C2449" s="351">
        <v>39.599999999999994</v>
      </c>
      <c r="D2449" s="352">
        <v>-30.200000000000003</v>
      </c>
      <c r="J2449" s="22"/>
    </row>
    <row r="2450" spans="1:10" x14ac:dyDescent="0.3">
      <c r="A2450" s="350">
        <v>2448</v>
      </c>
      <c r="B2450" s="351">
        <v>69.7</v>
      </c>
      <c r="C2450" s="351">
        <v>39.4</v>
      </c>
      <c r="D2450" s="352">
        <v>-30.300000000000004</v>
      </c>
      <c r="J2450" s="22"/>
    </row>
    <row r="2451" spans="1:10" x14ac:dyDescent="0.3">
      <c r="A2451" s="350">
        <v>2449</v>
      </c>
      <c r="B2451" s="351">
        <v>69.599999999999994</v>
      </c>
      <c r="C2451" s="351">
        <v>39.199999999999996</v>
      </c>
      <c r="D2451" s="352">
        <v>-30.4</v>
      </c>
      <c r="J2451" s="22"/>
    </row>
    <row r="2452" spans="1:10" x14ac:dyDescent="0.3">
      <c r="A2452" s="350">
        <v>2450</v>
      </c>
      <c r="B2452" s="351">
        <v>69.5</v>
      </c>
      <c r="C2452" s="351">
        <v>39</v>
      </c>
      <c r="D2452" s="352">
        <v>-30.5</v>
      </c>
      <c r="J2452" s="22"/>
    </row>
    <row r="2453" spans="1:10" x14ac:dyDescent="0.3">
      <c r="A2453" s="350">
        <v>2451</v>
      </c>
      <c r="B2453" s="351">
        <v>69.400000000000006</v>
      </c>
      <c r="C2453" s="351">
        <v>38.799999999999997</v>
      </c>
      <c r="D2453" s="352">
        <v>-30.600000000000009</v>
      </c>
      <c r="J2453" s="22"/>
    </row>
    <row r="2454" spans="1:10" x14ac:dyDescent="0.3">
      <c r="A2454" s="350">
        <v>2452</v>
      </c>
      <c r="B2454" s="351">
        <v>69.3</v>
      </c>
      <c r="C2454" s="351">
        <v>38.599999999999994</v>
      </c>
      <c r="D2454" s="352">
        <v>-30.700000000000003</v>
      </c>
      <c r="J2454" s="22"/>
    </row>
    <row r="2455" spans="1:10" x14ac:dyDescent="0.3">
      <c r="A2455" s="350">
        <v>2453</v>
      </c>
      <c r="B2455" s="351">
        <v>69.2</v>
      </c>
      <c r="C2455" s="351">
        <v>38.4</v>
      </c>
      <c r="D2455" s="352">
        <v>-30.800000000000004</v>
      </c>
      <c r="J2455" s="22"/>
    </row>
    <row r="2456" spans="1:10" x14ac:dyDescent="0.3">
      <c r="A2456" s="350">
        <v>2454</v>
      </c>
      <c r="B2456" s="351">
        <v>69.099999999999994</v>
      </c>
      <c r="C2456" s="351">
        <v>38.199999999999996</v>
      </c>
      <c r="D2456" s="352">
        <v>-30.9</v>
      </c>
      <c r="J2456" s="22"/>
    </row>
    <row r="2457" spans="1:10" x14ac:dyDescent="0.3">
      <c r="A2457" s="350">
        <v>2455</v>
      </c>
      <c r="B2457" s="351">
        <v>69</v>
      </c>
      <c r="C2457" s="351">
        <v>38</v>
      </c>
      <c r="D2457" s="352">
        <v>-31</v>
      </c>
      <c r="J2457" s="22"/>
    </row>
    <row r="2458" spans="1:10" x14ac:dyDescent="0.3">
      <c r="A2458" s="350">
        <v>2456</v>
      </c>
      <c r="B2458" s="351">
        <v>68.900000000000006</v>
      </c>
      <c r="C2458" s="351">
        <v>37.799999999999997</v>
      </c>
      <c r="D2458" s="352">
        <v>-31.100000000000009</v>
      </c>
      <c r="J2458" s="22"/>
    </row>
    <row r="2459" spans="1:10" x14ac:dyDescent="0.3">
      <c r="A2459" s="350">
        <v>2457</v>
      </c>
      <c r="B2459" s="351">
        <v>68.8</v>
      </c>
      <c r="C2459" s="351">
        <v>37.599999999999994</v>
      </c>
      <c r="D2459" s="352">
        <v>-31.200000000000003</v>
      </c>
      <c r="J2459" s="22"/>
    </row>
    <row r="2460" spans="1:10" x14ac:dyDescent="0.3">
      <c r="A2460" s="350">
        <v>2458</v>
      </c>
      <c r="B2460" s="351">
        <v>68.7</v>
      </c>
      <c r="C2460" s="351">
        <v>37.4</v>
      </c>
      <c r="D2460" s="352">
        <v>-31.300000000000004</v>
      </c>
      <c r="J2460" s="22"/>
    </row>
    <row r="2461" spans="1:10" x14ac:dyDescent="0.3">
      <c r="A2461" s="350">
        <v>2459</v>
      </c>
      <c r="B2461" s="351">
        <v>68.599999999999994</v>
      </c>
      <c r="C2461" s="351">
        <v>37.199999999999996</v>
      </c>
      <c r="D2461" s="352">
        <v>-31.4</v>
      </c>
      <c r="J2461" s="22"/>
    </row>
    <row r="2462" spans="1:10" x14ac:dyDescent="0.3">
      <c r="A2462" s="350">
        <v>2460</v>
      </c>
      <c r="B2462" s="351">
        <v>68.5</v>
      </c>
      <c r="C2462" s="351">
        <v>37</v>
      </c>
      <c r="D2462" s="352">
        <v>-31.5</v>
      </c>
      <c r="J2462" s="22"/>
    </row>
    <row r="2463" spans="1:10" x14ac:dyDescent="0.3">
      <c r="A2463" s="350">
        <v>2461</v>
      </c>
      <c r="B2463" s="351">
        <v>68.400000000000006</v>
      </c>
      <c r="C2463" s="351">
        <v>36.799999999999997</v>
      </c>
      <c r="D2463" s="352">
        <v>-31.600000000000009</v>
      </c>
      <c r="J2463" s="22"/>
    </row>
    <row r="2464" spans="1:10" x14ac:dyDescent="0.3">
      <c r="A2464" s="350">
        <v>2462</v>
      </c>
      <c r="B2464" s="351">
        <v>68.3</v>
      </c>
      <c r="C2464" s="351">
        <v>36.599999999999994</v>
      </c>
      <c r="D2464" s="352">
        <v>-31.700000000000003</v>
      </c>
      <c r="J2464" s="22"/>
    </row>
    <row r="2465" spans="1:10" x14ac:dyDescent="0.3">
      <c r="A2465" s="350">
        <v>2463</v>
      </c>
      <c r="B2465" s="351">
        <v>68.2</v>
      </c>
      <c r="C2465" s="351">
        <v>36.4</v>
      </c>
      <c r="D2465" s="352">
        <v>-31.800000000000004</v>
      </c>
      <c r="J2465" s="22"/>
    </row>
    <row r="2466" spans="1:10" x14ac:dyDescent="0.3">
      <c r="A2466" s="350">
        <v>2464</v>
      </c>
      <c r="B2466" s="351">
        <v>68.099999999999994</v>
      </c>
      <c r="C2466" s="351">
        <v>36.199999999999996</v>
      </c>
      <c r="D2466" s="352">
        <v>-31.9</v>
      </c>
      <c r="J2466" s="22"/>
    </row>
    <row r="2467" spans="1:10" x14ac:dyDescent="0.3">
      <c r="A2467" s="350">
        <v>2465</v>
      </c>
      <c r="B2467" s="351">
        <v>68</v>
      </c>
      <c r="C2467" s="351">
        <v>36</v>
      </c>
      <c r="D2467" s="352">
        <v>-32</v>
      </c>
      <c r="J2467" s="22"/>
    </row>
    <row r="2468" spans="1:10" x14ac:dyDescent="0.3">
      <c r="A2468" s="350">
        <v>2466</v>
      </c>
      <c r="B2468" s="351">
        <v>67.900000000000006</v>
      </c>
      <c r="C2468" s="351">
        <v>35.799999999999997</v>
      </c>
      <c r="D2468" s="352">
        <v>-32.100000000000009</v>
      </c>
      <c r="J2468" s="22"/>
    </row>
    <row r="2469" spans="1:10" x14ac:dyDescent="0.3">
      <c r="A2469" s="350">
        <v>2467</v>
      </c>
      <c r="B2469" s="351">
        <v>67.8</v>
      </c>
      <c r="C2469" s="351">
        <v>35.599999999999994</v>
      </c>
      <c r="D2469" s="352">
        <v>-32.200000000000003</v>
      </c>
      <c r="J2469" s="22"/>
    </row>
    <row r="2470" spans="1:10" x14ac:dyDescent="0.3">
      <c r="A2470" s="350">
        <v>2468</v>
      </c>
      <c r="B2470" s="351">
        <v>67.699999999999989</v>
      </c>
      <c r="C2470" s="351">
        <v>35.399999999999991</v>
      </c>
      <c r="D2470" s="352">
        <v>-32.299999999999997</v>
      </c>
      <c r="J2470" s="22"/>
    </row>
    <row r="2471" spans="1:10" x14ac:dyDescent="0.3">
      <c r="A2471" s="350">
        <v>2469</v>
      </c>
      <c r="B2471" s="351">
        <v>67.599999999999994</v>
      </c>
      <c r="C2471" s="351">
        <v>35.200000000000003</v>
      </c>
      <c r="D2471" s="352">
        <v>-32.399999999999991</v>
      </c>
      <c r="J2471" s="22"/>
    </row>
    <row r="2472" spans="1:10" x14ac:dyDescent="0.3">
      <c r="A2472" s="350">
        <v>2470</v>
      </c>
      <c r="B2472" s="351">
        <v>67.5</v>
      </c>
      <c r="C2472" s="351">
        <v>35</v>
      </c>
      <c r="D2472" s="352">
        <v>-32.5</v>
      </c>
      <c r="J2472" s="22"/>
    </row>
    <row r="2473" spans="1:10" x14ac:dyDescent="0.3">
      <c r="A2473" s="350">
        <v>2471</v>
      </c>
      <c r="B2473" s="351">
        <v>67.400000000000006</v>
      </c>
      <c r="C2473" s="351">
        <v>34.799999999999997</v>
      </c>
      <c r="D2473" s="352">
        <v>-32.600000000000009</v>
      </c>
      <c r="J2473" s="22"/>
    </row>
    <row r="2474" spans="1:10" x14ac:dyDescent="0.3">
      <c r="A2474" s="350">
        <v>2472</v>
      </c>
      <c r="B2474" s="351">
        <v>67.3</v>
      </c>
      <c r="C2474" s="351">
        <v>34.599999999999994</v>
      </c>
      <c r="D2474" s="352">
        <v>-32.700000000000003</v>
      </c>
      <c r="J2474" s="22"/>
    </row>
    <row r="2475" spans="1:10" x14ac:dyDescent="0.3">
      <c r="A2475" s="350">
        <v>2473</v>
      </c>
      <c r="B2475" s="351">
        <v>67.199999999999989</v>
      </c>
      <c r="C2475" s="351">
        <v>34.399999999999991</v>
      </c>
      <c r="D2475" s="352">
        <v>-32.799999999999997</v>
      </c>
      <c r="J2475" s="22"/>
    </row>
    <row r="2476" spans="1:10" x14ac:dyDescent="0.3">
      <c r="A2476" s="350">
        <v>2474</v>
      </c>
      <c r="B2476" s="351">
        <v>67.099999999999994</v>
      </c>
      <c r="C2476" s="351">
        <v>34.200000000000003</v>
      </c>
      <c r="D2476" s="352">
        <v>-32.899999999999991</v>
      </c>
      <c r="J2476" s="22"/>
    </row>
    <row r="2477" spans="1:10" x14ac:dyDescent="0.3">
      <c r="A2477" s="350">
        <v>2475</v>
      </c>
      <c r="B2477" s="351">
        <v>67</v>
      </c>
      <c r="C2477" s="351">
        <v>34</v>
      </c>
      <c r="D2477" s="352">
        <v>-33</v>
      </c>
      <c r="J2477" s="22"/>
    </row>
    <row r="2478" spans="1:10" x14ac:dyDescent="0.3">
      <c r="A2478" s="350">
        <v>2476</v>
      </c>
      <c r="B2478" s="351">
        <v>66.900000000000006</v>
      </c>
      <c r="C2478" s="351">
        <v>33.799999999999997</v>
      </c>
      <c r="D2478" s="352">
        <v>-33.100000000000009</v>
      </c>
      <c r="J2478" s="22"/>
    </row>
    <row r="2479" spans="1:10" x14ac:dyDescent="0.3">
      <c r="A2479" s="350">
        <v>2477</v>
      </c>
      <c r="B2479" s="351">
        <v>66.8</v>
      </c>
      <c r="C2479" s="351">
        <v>33.599999999999994</v>
      </c>
      <c r="D2479" s="352">
        <v>-33.200000000000003</v>
      </c>
      <c r="J2479" s="22"/>
    </row>
    <row r="2480" spans="1:10" x14ac:dyDescent="0.3">
      <c r="A2480" s="350">
        <v>2478</v>
      </c>
      <c r="B2480" s="351">
        <v>66.699999999999989</v>
      </c>
      <c r="C2480" s="351">
        <v>33.399999999999991</v>
      </c>
      <c r="D2480" s="352">
        <v>-33.299999999999997</v>
      </c>
      <c r="J2480" s="22"/>
    </row>
    <row r="2481" spans="1:10" x14ac:dyDescent="0.3">
      <c r="A2481" s="350">
        <v>2479</v>
      </c>
      <c r="B2481" s="351">
        <v>66.599999999999994</v>
      </c>
      <c r="C2481" s="351">
        <v>33.200000000000003</v>
      </c>
      <c r="D2481" s="352">
        <v>-33.399999999999991</v>
      </c>
      <c r="J2481" s="22"/>
    </row>
    <row r="2482" spans="1:10" x14ac:dyDescent="0.3">
      <c r="A2482" s="350">
        <v>2480</v>
      </c>
      <c r="B2482" s="351">
        <v>66.5</v>
      </c>
      <c r="C2482" s="351">
        <v>33</v>
      </c>
      <c r="D2482" s="352">
        <v>-33.5</v>
      </c>
      <c r="J2482" s="22"/>
    </row>
    <row r="2483" spans="1:10" x14ac:dyDescent="0.3">
      <c r="A2483" s="350">
        <v>2481</v>
      </c>
      <c r="B2483" s="351">
        <v>66.400000000000006</v>
      </c>
      <c r="C2483" s="351">
        <v>32.799999999999997</v>
      </c>
      <c r="D2483" s="352">
        <v>-33.600000000000009</v>
      </c>
      <c r="J2483" s="22"/>
    </row>
    <row r="2484" spans="1:10" x14ac:dyDescent="0.3">
      <c r="A2484" s="350">
        <v>2482</v>
      </c>
      <c r="B2484" s="351">
        <v>66.3</v>
      </c>
      <c r="C2484" s="351">
        <v>32.599999999999994</v>
      </c>
      <c r="D2484" s="352">
        <v>-33.700000000000003</v>
      </c>
      <c r="J2484" s="22"/>
    </row>
    <row r="2485" spans="1:10" x14ac:dyDescent="0.3">
      <c r="A2485" s="350">
        <v>2483</v>
      </c>
      <c r="B2485" s="351">
        <v>66.199999999999989</v>
      </c>
      <c r="C2485" s="351">
        <v>32.399999999999991</v>
      </c>
      <c r="D2485" s="352">
        <v>-33.799999999999997</v>
      </c>
      <c r="J2485" s="22"/>
    </row>
    <row r="2486" spans="1:10" x14ac:dyDescent="0.3">
      <c r="A2486" s="350">
        <v>2484</v>
      </c>
      <c r="B2486" s="351">
        <v>66.099999999999994</v>
      </c>
      <c r="C2486" s="351">
        <v>32.200000000000003</v>
      </c>
      <c r="D2486" s="352">
        <v>-33.899999999999991</v>
      </c>
      <c r="J2486" s="22"/>
    </row>
    <row r="2487" spans="1:10" x14ac:dyDescent="0.3">
      <c r="A2487" s="350">
        <v>2485</v>
      </c>
      <c r="B2487" s="351">
        <v>66</v>
      </c>
      <c r="C2487" s="351">
        <v>32</v>
      </c>
      <c r="D2487" s="352">
        <v>-34</v>
      </c>
      <c r="J2487" s="22"/>
    </row>
    <row r="2488" spans="1:10" x14ac:dyDescent="0.3">
      <c r="A2488" s="350">
        <v>2486</v>
      </c>
      <c r="B2488" s="351">
        <v>65.900000000000006</v>
      </c>
      <c r="C2488" s="351">
        <v>31.799999999999997</v>
      </c>
      <c r="D2488" s="352">
        <v>-34.100000000000009</v>
      </c>
      <c r="J2488" s="22"/>
    </row>
    <row r="2489" spans="1:10" x14ac:dyDescent="0.3">
      <c r="A2489" s="350">
        <v>2487</v>
      </c>
      <c r="B2489" s="351">
        <v>65.8</v>
      </c>
      <c r="C2489" s="351">
        <v>31.599999999999994</v>
      </c>
      <c r="D2489" s="352">
        <v>-34.200000000000003</v>
      </c>
      <c r="J2489" s="22"/>
    </row>
    <row r="2490" spans="1:10" x14ac:dyDescent="0.3">
      <c r="A2490" s="350">
        <v>2488</v>
      </c>
      <c r="B2490" s="351">
        <v>65.699999999999989</v>
      </c>
      <c r="C2490" s="351">
        <v>31.399999999999991</v>
      </c>
      <c r="D2490" s="352">
        <v>-34.299999999999997</v>
      </c>
      <c r="J2490" s="22"/>
    </row>
    <row r="2491" spans="1:10" x14ac:dyDescent="0.3">
      <c r="A2491" s="350">
        <v>2489</v>
      </c>
      <c r="B2491" s="351">
        <v>65.599999999999994</v>
      </c>
      <c r="C2491" s="351">
        <v>31.200000000000003</v>
      </c>
      <c r="D2491" s="352">
        <v>-34.399999999999991</v>
      </c>
      <c r="J2491" s="22"/>
    </row>
    <row r="2492" spans="1:10" x14ac:dyDescent="0.3">
      <c r="A2492" s="350">
        <v>2490</v>
      </c>
      <c r="B2492" s="351">
        <v>65.5</v>
      </c>
      <c r="C2492" s="351">
        <v>31</v>
      </c>
      <c r="D2492" s="352">
        <v>-34.5</v>
      </c>
      <c r="J2492" s="22"/>
    </row>
    <row r="2493" spans="1:10" x14ac:dyDescent="0.3">
      <c r="A2493" s="350">
        <v>2491</v>
      </c>
      <c r="B2493" s="351">
        <v>65.400000000000006</v>
      </c>
      <c r="C2493" s="351">
        <v>30.799999999999997</v>
      </c>
      <c r="D2493" s="352">
        <v>-34.600000000000009</v>
      </c>
      <c r="J2493" s="22"/>
    </row>
    <row r="2494" spans="1:10" x14ac:dyDescent="0.3">
      <c r="A2494" s="350">
        <v>2492</v>
      </c>
      <c r="B2494" s="351">
        <v>65.3</v>
      </c>
      <c r="C2494" s="351">
        <v>30.599999999999994</v>
      </c>
      <c r="D2494" s="352">
        <v>-34.700000000000003</v>
      </c>
      <c r="J2494" s="22"/>
    </row>
    <row r="2495" spans="1:10" x14ac:dyDescent="0.3">
      <c r="A2495" s="350">
        <v>2493</v>
      </c>
      <c r="B2495" s="351">
        <v>65.199999999999989</v>
      </c>
      <c r="C2495" s="351">
        <v>30.399999999999991</v>
      </c>
      <c r="D2495" s="352">
        <v>-34.799999999999997</v>
      </c>
      <c r="J2495" s="22"/>
    </row>
    <row r="2496" spans="1:10" x14ac:dyDescent="0.3">
      <c r="A2496" s="350">
        <v>2494</v>
      </c>
      <c r="B2496" s="351">
        <v>65.099999999999994</v>
      </c>
      <c r="C2496" s="351">
        <v>30.200000000000003</v>
      </c>
      <c r="D2496" s="352">
        <v>-34.899999999999991</v>
      </c>
      <c r="J2496" s="22"/>
    </row>
    <row r="2497" spans="1:10" x14ac:dyDescent="0.3">
      <c r="A2497" s="350">
        <v>2495</v>
      </c>
      <c r="B2497" s="351">
        <v>65</v>
      </c>
      <c r="C2497" s="351">
        <v>30</v>
      </c>
      <c r="D2497" s="352">
        <v>-35</v>
      </c>
      <c r="J2497" s="22"/>
    </row>
    <row r="2498" spans="1:10" x14ac:dyDescent="0.3">
      <c r="A2498" s="350">
        <v>2496</v>
      </c>
      <c r="B2498" s="351">
        <v>64.900000000000006</v>
      </c>
      <c r="C2498" s="351">
        <v>29.799999999999997</v>
      </c>
      <c r="D2498" s="352">
        <v>-35.100000000000009</v>
      </c>
      <c r="J2498" s="22"/>
    </row>
    <row r="2499" spans="1:10" x14ac:dyDescent="0.3">
      <c r="A2499" s="350">
        <v>2497</v>
      </c>
      <c r="B2499" s="351">
        <v>64.8</v>
      </c>
      <c r="C2499" s="351">
        <v>29.599999999999994</v>
      </c>
      <c r="D2499" s="352">
        <v>-35.200000000000003</v>
      </c>
      <c r="J2499" s="22"/>
    </row>
    <row r="2500" spans="1:10" x14ac:dyDescent="0.3">
      <c r="A2500" s="350">
        <v>2498</v>
      </c>
      <c r="B2500" s="351">
        <v>64.699999999999989</v>
      </c>
      <c r="C2500" s="351">
        <v>29.399999999999991</v>
      </c>
      <c r="D2500" s="352">
        <v>-35.299999999999997</v>
      </c>
      <c r="J2500" s="22"/>
    </row>
    <row r="2501" spans="1:10" x14ac:dyDescent="0.3">
      <c r="A2501" s="350">
        <v>2499</v>
      </c>
      <c r="B2501" s="351">
        <v>64.599999999999994</v>
      </c>
      <c r="C2501" s="351">
        <v>29.200000000000003</v>
      </c>
      <c r="D2501" s="352">
        <v>-35.399999999999991</v>
      </c>
      <c r="J2501" s="22"/>
    </row>
    <row r="2502" spans="1:10" x14ac:dyDescent="0.3">
      <c r="A2502" s="350">
        <v>2500</v>
      </c>
      <c r="B2502" s="351">
        <v>64.5</v>
      </c>
      <c r="C2502" s="351">
        <v>29</v>
      </c>
      <c r="D2502" s="352">
        <v>-35.5</v>
      </c>
      <c r="J2502" s="22"/>
    </row>
    <row r="2503" spans="1:10" x14ac:dyDescent="0.3">
      <c r="A2503" s="350">
        <v>2501</v>
      </c>
      <c r="B2503" s="351">
        <v>64.400000000000006</v>
      </c>
      <c r="C2503" s="351">
        <v>28.799999999999997</v>
      </c>
      <c r="D2503" s="352">
        <v>-35.600000000000009</v>
      </c>
      <c r="J2503" s="22"/>
    </row>
    <row r="2504" spans="1:10" x14ac:dyDescent="0.3">
      <c r="A2504" s="350">
        <v>2502</v>
      </c>
      <c r="B2504" s="351">
        <v>64.3</v>
      </c>
      <c r="C2504" s="351">
        <v>28.599999999999994</v>
      </c>
      <c r="D2504" s="352">
        <v>-35.700000000000003</v>
      </c>
      <c r="J2504" s="22"/>
    </row>
    <row r="2505" spans="1:10" x14ac:dyDescent="0.3">
      <c r="A2505" s="350">
        <v>2503</v>
      </c>
      <c r="B2505" s="351">
        <v>64.199999999999989</v>
      </c>
      <c r="C2505" s="351">
        <v>28.399999999999991</v>
      </c>
      <c r="D2505" s="352">
        <v>-35.799999999999997</v>
      </c>
      <c r="J2505" s="22"/>
    </row>
    <row r="2506" spans="1:10" x14ac:dyDescent="0.3">
      <c r="A2506" s="350">
        <v>2504</v>
      </c>
      <c r="B2506" s="351">
        <v>64.099999999999994</v>
      </c>
      <c r="C2506" s="351">
        <v>28.200000000000003</v>
      </c>
      <c r="D2506" s="352">
        <v>-35.899999999999991</v>
      </c>
      <c r="J2506" s="22"/>
    </row>
    <row r="2507" spans="1:10" x14ac:dyDescent="0.3">
      <c r="A2507" s="350">
        <v>2505</v>
      </c>
      <c r="B2507" s="351">
        <v>64</v>
      </c>
      <c r="C2507" s="351">
        <v>28</v>
      </c>
      <c r="D2507" s="352">
        <v>-36</v>
      </c>
      <c r="J2507" s="22"/>
    </row>
    <row r="2508" spans="1:10" x14ac:dyDescent="0.3">
      <c r="A2508" s="350">
        <v>2506</v>
      </c>
      <c r="B2508" s="351">
        <v>63.9</v>
      </c>
      <c r="C2508" s="351">
        <v>27.799999999999997</v>
      </c>
      <c r="D2508" s="352">
        <v>-36.1</v>
      </c>
      <c r="J2508" s="22"/>
    </row>
    <row r="2509" spans="1:10" x14ac:dyDescent="0.3">
      <c r="A2509" s="350">
        <v>2507</v>
      </c>
      <c r="B2509" s="351">
        <v>63.8</v>
      </c>
      <c r="C2509" s="351">
        <v>27.599999999999994</v>
      </c>
      <c r="D2509" s="352">
        <v>-36.200000000000003</v>
      </c>
      <c r="J2509" s="22"/>
    </row>
    <row r="2510" spans="1:10" x14ac:dyDescent="0.3">
      <c r="A2510" s="350">
        <v>2508</v>
      </c>
      <c r="B2510" s="351">
        <v>63.699999999999996</v>
      </c>
      <c r="C2510" s="351">
        <v>27.399999999999991</v>
      </c>
      <c r="D2510" s="352">
        <v>-36.300000000000004</v>
      </c>
      <c r="J2510" s="22"/>
    </row>
    <row r="2511" spans="1:10" x14ac:dyDescent="0.3">
      <c r="A2511" s="350">
        <v>2509</v>
      </c>
      <c r="B2511" s="351">
        <v>63.6</v>
      </c>
      <c r="C2511" s="351">
        <v>27.200000000000003</v>
      </c>
      <c r="D2511" s="352">
        <v>-36.4</v>
      </c>
      <c r="J2511" s="22"/>
    </row>
    <row r="2512" spans="1:10" x14ac:dyDescent="0.3">
      <c r="A2512" s="350">
        <v>2510</v>
      </c>
      <c r="B2512" s="351">
        <v>63.5</v>
      </c>
      <c r="C2512" s="351">
        <v>27</v>
      </c>
      <c r="D2512" s="352">
        <v>-36.5</v>
      </c>
      <c r="J2512" s="22"/>
    </row>
    <row r="2513" spans="1:10" x14ac:dyDescent="0.3">
      <c r="A2513" s="350">
        <v>2511</v>
      </c>
      <c r="B2513" s="351">
        <v>63.4</v>
      </c>
      <c r="C2513" s="351">
        <v>26.799999999999997</v>
      </c>
      <c r="D2513" s="352">
        <v>-36.6</v>
      </c>
      <c r="J2513" s="22"/>
    </row>
    <row r="2514" spans="1:10" x14ac:dyDescent="0.3">
      <c r="A2514" s="350">
        <v>2512</v>
      </c>
      <c r="B2514" s="351">
        <v>63.3</v>
      </c>
      <c r="C2514" s="351">
        <v>26.599999999999994</v>
      </c>
      <c r="D2514" s="352">
        <v>-36.700000000000003</v>
      </c>
      <c r="J2514" s="22"/>
    </row>
    <row r="2515" spans="1:10" x14ac:dyDescent="0.3">
      <c r="A2515" s="350">
        <v>2513</v>
      </c>
      <c r="B2515" s="351">
        <v>63.199999999999996</v>
      </c>
      <c r="C2515" s="351">
        <v>26.399999999999991</v>
      </c>
      <c r="D2515" s="352">
        <v>-36.800000000000004</v>
      </c>
      <c r="J2515" s="22"/>
    </row>
    <row r="2516" spans="1:10" x14ac:dyDescent="0.3">
      <c r="A2516" s="350">
        <v>2514</v>
      </c>
      <c r="B2516" s="351">
        <v>63.1</v>
      </c>
      <c r="C2516" s="351">
        <v>26.200000000000003</v>
      </c>
      <c r="D2516" s="352">
        <v>-36.9</v>
      </c>
      <c r="J2516" s="22"/>
    </row>
    <row r="2517" spans="1:10" x14ac:dyDescent="0.3">
      <c r="A2517" s="350">
        <v>2515</v>
      </c>
      <c r="B2517" s="351">
        <v>63</v>
      </c>
      <c r="C2517" s="351">
        <v>26</v>
      </c>
      <c r="D2517" s="352">
        <v>-37</v>
      </c>
      <c r="J2517" s="22"/>
    </row>
    <row r="2518" spans="1:10" x14ac:dyDescent="0.3">
      <c r="A2518" s="350">
        <v>2516</v>
      </c>
      <c r="B2518" s="351">
        <v>62.9</v>
      </c>
      <c r="C2518" s="351">
        <v>25.799999999999997</v>
      </c>
      <c r="D2518" s="352">
        <v>-37.1</v>
      </c>
      <c r="J2518" s="22"/>
    </row>
    <row r="2519" spans="1:10" x14ac:dyDescent="0.3">
      <c r="A2519" s="350">
        <v>2517</v>
      </c>
      <c r="B2519" s="351">
        <v>62.8</v>
      </c>
      <c r="C2519" s="351">
        <v>25.599999999999994</v>
      </c>
      <c r="D2519" s="352">
        <v>-37.200000000000003</v>
      </c>
      <c r="J2519" s="22"/>
    </row>
    <row r="2520" spans="1:10" x14ac:dyDescent="0.3">
      <c r="A2520" s="350">
        <v>2518</v>
      </c>
      <c r="B2520" s="351">
        <v>62.699999999999996</v>
      </c>
      <c r="C2520" s="351">
        <v>25.399999999999991</v>
      </c>
      <c r="D2520" s="352">
        <v>-37.300000000000004</v>
      </c>
      <c r="J2520" s="22"/>
    </row>
    <row r="2521" spans="1:10" x14ac:dyDescent="0.3">
      <c r="A2521" s="350">
        <v>2519</v>
      </c>
      <c r="B2521" s="351">
        <v>62.6</v>
      </c>
      <c r="C2521" s="351">
        <v>25.200000000000003</v>
      </c>
      <c r="D2521" s="352">
        <v>-37.4</v>
      </c>
      <c r="J2521" s="22"/>
    </row>
    <row r="2522" spans="1:10" x14ac:dyDescent="0.3">
      <c r="A2522" s="350">
        <v>2520</v>
      </c>
      <c r="B2522" s="351">
        <v>62.5</v>
      </c>
      <c r="C2522" s="351">
        <v>25</v>
      </c>
      <c r="D2522" s="352">
        <v>-37.5</v>
      </c>
      <c r="J2522" s="22"/>
    </row>
    <row r="2523" spans="1:10" x14ac:dyDescent="0.3">
      <c r="A2523" s="350">
        <v>2521</v>
      </c>
      <c r="B2523" s="351">
        <v>62.4</v>
      </c>
      <c r="C2523" s="351">
        <v>24.799999999999997</v>
      </c>
      <c r="D2523" s="352">
        <v>-37.6</v>
      </c>
      <c r="J2523" s="22"/>
    </row>
    <row r="2524" spans="1:10" x14ac:dyDescent="0.3">
      <c r="A2524" s="350">
        <v>2522</v>
      </c>
      <c r="B2524" s="351">
        <v>62.3</v>
      </c>
      <c r="C2524" s="351">
        <v>24.599999999999994</v>
      </c>
      <c r="D2524" s="352">
        <v>-37.700000000000003</v>
      </c>
      <c r="J2524" s="22"/>
    </row>
    <row r="2525" spans="1:10" x14ac:dyDescent="0.3">
      <c r="A2525" s="350">
        <v>2523</v>
      </c>
      <c r="B2525" s="351">
        <v>62.199999999999996</v>
      </c>
      <c r="C2525" s="351">
        <v>24.399999999999991</v>
      </c>
      <c r="D2525" s="352">
        <v>-37.800000000000004</v>
      </c>
      <c r="J2525" s="22"/>
    </row>
    <row r="2526" spans="1:10" x14ac:dyDescent="0.3">
      <c r="A2526" s="350">
        <v>2524</v>
      </c>
      <c r="B2526" s="351">
        <v>62.1</v>
      </c>
      <c r="C2526" s="351">
        <v>24.200000000000003</v>
      </c>
      <c r="D2526" s="352">
        <v>-37.9</v>
      </c>
      <c r="J2526" s="22"/>
    </row>
    <row r="2527" spans="1:10" x14ac:dyDescent="0.3">
      <c r="A2527" s="350">
        <v>2525</v>
      </c>
      <c r="B2527" s="351">
        <v>62</v>
      </c>
      <c r="C2527" s="351">
        <v>24</v>
      </c>
      <c r="D2527" s="352">
        <v>-38</v>
      </c>
      <c r="J2527" s="22"/>
    </row>
    <row r="2528" spans="1:10" x14ac:dyDescent="0.3">
      <c r="A2528" s="350">
        <v>2526</v>
      </c>
      <c r="B2528" s="351">
        <v>61.9</v>
      </c>
      <c r="C2528" s="351">
        <v>23.799999999999997</v>
      </c>
      <c r="D2528" s="352">
        <v>-38.1</v>
      </c>
      <c r="J2528" s="22"/>
    </row>
    <row r="2529" spans="1:10" x14ac:dyDescent="0.3">
      <c r="A2529" s="350">
        <v>2527</v>
      </c>
      <c r="B2529" s="351">
        <v>61.8</v>
      </c>
      <c r="C2529" s="351">
        <v>23.599999999999994</v>
      </c>
      <c r="D2529" s="352">
        <v>-38.200000000000003</v>
      </c>
      <c r="J2529" s="22"/>
    </row>
    <row r="2530" spans="1:10" x14ac:dyDescent="0.3">
      <c r="A2530" s="350">
        <v>2528</v>
      </c>
      <c r="B2530" s="351">
        <v>61.699999999999996</v>
      </c>
      <c r="C2530" s="351">
        <v>23.399999999999991</v>
      </c>
      <c r="D2530" s="352">
        <v>-38.300000000000004</v>
      </c>
      <c r="J2530" s="22"/>
    </row>
    <row r="2531" spans="1:10" x14ac:dyDescent="0.3">
      <c r="A2531" s="350">
        <v>2529</v>
      </c>
      <c r="B2531" s="351">
        <v>61.599999999999994</v>
      </c>
      <c r="C2531" s="351">
        <v>23.199999999999989</v>
      </c>
      <c r="D2531" s="352">
        <v>-38.400000000000006</v>
      </c>
      <c r="J2531" s="22"/>
    </row>
    <row r="2532" spans="1:10" x14ac:dyDescent="0.3">
      <c r="A2532" s="350">
        <v>2530</v>
      </c>
      <c r="B2532" s="351">
        <v>61.5</v>
      </c>
      <c r="C2532" s="351">
        <v>23</v>
      </c>
      <c r="D2532" s="352">
        <v>-38.5</v>
      </c>
      <c r="J2532" s="22"/>
    </row>
    <row r="2533" spans="1:10" x14ac:dyDescent="0.3">
      <c r="A2533" s="350">
        <v>2531</v>
      </c>
      <c r="B2533" s="351">
        <v>61.4</v>
      </c>
      <c r="C2533" s="351">
        <v>22.799999999999997</v>
      </c>
      <c r="D2533" s="352">
        <v>-38.6</v>
      </c>
      <c r="J2533" s="22"/>
    </row>
    <row r="2534" spans="1:10" x14ac:dyDescent="0.3">
      <c r="A2534" s="350">
        <v>2532</v>
      </c>
      <c r="B2534" s="351">
        <v>61.3</v>
      </c>
      <c r="C2534" s="351">
        <v>22.599999999999994</v>
      </c>
      <c r="D2534" s="352">
        <v>-38.700000000000003</v>
      </c>
      <c r="J2534" s="22"/>
    </row>
    <row r="2535" spans="1:10" x14ac:dyDescent="0.3">
      <c r="A2535" s="350">
        <v>2533</v>
      </c>
      <c r="B2535" s="351">
        <v>61.199999999999996</v>
      </c>
      <c r="C2535" s="351">
        <v>22.399999999999991</v>
      </c>
      <c r="D2535" s="352">
        <v>-38.800000000000004</v>
      </c>
      <c r="J2535" s="22"/>
    </row>
    <row r="2536" spans="1:10" x14ac:dyDescent="0.3">
      <c r="A2536" s="350">
        <v>2534</v>
      </c>
      <c r="B2536" s="351">
        <v>61.099999999999994</v>
      </c>
      <c r="C2536" s="351">
        <v>22.199999999999989</v>
      </c>
      <c r="D2536" s="352">
        <v>-38.900000000000006</v>
      </c>
      <c r="J2536" s="22"/>
    </row>
    <row r="2537" spans="1:10" x14ac:dyDescent="0.3">
      <c r="A2537" s="350">
        <v>2535</v>
      </c>
      <c r="B2537" s="351">
        <v>61</v>
      </c>
      <c r="C2537" s="351">
        <v>22</v>
      </c>
      <c r="D2537" s="352">
        <v>-39</v>
      </c>
      <c r="J2537" s="22"/>
    </row>
    <row r="2538" spans="1:10" x14ac:dyDescent="0.3">
      <c r="A2538" s="350">
        <v>2536</v>
      </c>
      <c r="B2538" s="351">
        <v>60.9</v>
      </c>
      <c r="C2538" s="351">
        <v>21.799999999999997</v>
      </c>
      <c r="D2538" s="352">
        <v>-39.1</v>
      </c>
      <c r="J2538" s="22"/>
    </row>
    <row r="2539" spans="1:10" x14ac:dyDescent="0.3">
      <c r="A2539" s="350">
        <v>2537</v>
      </c>
      <c r="B2539" s="351">
        <v>60.8</v>
      </c>
      <c r="C2539" s="351">
        <v>21.599999999999994</v>
      </c>
      <c r="D2539" s="352">
        <v>-39.200000000000003</v>
      </c>
      <c r="J2539" s="22"/>
    </row>
    <row r="2540" spans="1:10" x14ac:dyDescent="0.3">
      <c r="A2540" s="350">
        <v>2538</v>
      </c>
      <c r="B2540" s="351">
        <v>60.699999999999996</v>
      </c>
      <c r="C2540" s="351">
        <v>21.399999999999991</v>
      </c>
      <c r="D2540" s="352">
        <v>-39.300000000000004</v>
      </c>
      <c r="J2540" s="22"/>
    </row>
    <row r="2541" spans="1:10" x14ac:dyDescent="0.3">
      <c r="A2541" s="350">
        <v>2539</v>
      </c>
      <c r="B2541" s="351">
        <v>60.599999999999994</v>
      </c>
      <c r="C2541" s="351">
        <v>21.199999999999989</v>
      </c>
      <c r="D2541" s="352">
        <v>-39.400000000000006</v>
      </c>
      <c r="J2541" s="22"/>
    </row>
    <row r="2542" spans="1:10" x14ac:dyDescent="0.3">
      <c r="A2542" s="350">
        <v>2540</v>
      </c>
      <c r="B2542" s="351">
        <v>60.5</v>
      </c>
      <c r="C2542" s="351">
        <v>21</v>
      </c>
      <c r="D2542" s="352">
        <v>-39.5</v>
      </c>
      <c r="J2542" s="22"/>
    </row>
    <row r="2543" spans="1:10" x14ac:dyDescent="0.3">
      <c r="A2543" s="350">
        <v>2541</v>
      </c>
      <c r="B2543" s="351">
        <v>60.4</v>
      </c>
      <c r="C2543" s="351">
        <v>20.799999999999997</v>
      </c>
      <c r="D2543" s="352">
        <v>-39.6</v>
      </c>
      <c r="J2543" s="22"/>
    </row>
    <row r="2544" spans="1:10" x14ac:dyDescent="0.3">
      <c r="A2544" s="350">
        <v>2542</v>
      </c>
      <c r="B2544" s="351">
        <v>60.3</v>
      </c>
      <c r="C2544" s="351">
        <v>20.599999999999994</v>
      </c>
      <c r="D2544" s="352">
        <v>-39.700000000000003</v>
      </c>
      <c r="J2544" s="22"/>
    </row>
    <row r="2545" spans="1:10" x14ac:dyDescent="0.3">
      <c r="A2545" s="350">
        <v>2543</v>
      </c>
      <c r="B2545" s="351">
        <v>60.199999999999996</v>
      </c>
      <c r="C2545" s="351">
        <v>20.399999999999991</v>
      </c>
      <c r="D2545" s="352">
        <v>-39.800000000000004</v>
      </c>
      <c r="J2545" s="22"/>
    </row>
    <row r="2546" spans="1:10" x14ac:dyDescent="0.3">
      <c r="A2546" s="350">
        <v>2544</v>
      </c>
      <c r="B2546" s="351">
        <v>60.099999999999994</v>
      </c>
      <c r="C2546" s="351">
        <v>20.199999999999989</v>
      </c>
      <c r="D2546" s="352">
        <v>-39.900000000000006</v>
      </c>
      <c r="J2546" s="22"/>
    </row>
    <row r="2547" spans="1:10" x14ac:dyDescent="0.3">
      <c r="A2547" s="350">
        <v>2545</v>
      </c>
      <c r="B2547" s="351">
        <v>60</v>
      </c>
      <c r="C2547" s="351">
        <v>20</v>
      </c>
      <c r="D2547" s="352">
        <v>-40</v>
      </c>
      <c r="J2547" s="22"/>
    </row>
    <row r="2548" spans="1:10" x14ac:dyDescent="0.3">
      <c r="A2548" s="350">
        <v>2546</v>
      </c>
      <c r="B2548" s="351">
        <v>59.9</v>
      </c>
      <c r="C2548" s="351">
        <v>19.799999999999997</v>
      </c>
      <c r="D2548" s="352">
        <v>-40.1</v>
      </c>
      <c r="J2548" s="22"/>
    </row>
    <row r="2549" spans="1:10" x14ac:dyDescent="0.3">
      <c r="A2549" s="350">
        <v>2547</v>
      </c>
      <c r="B2549" s="351">
        <v>59.8</v>
      </c>
      <c r="C2549" s="351">
        <v>19.599999999999994</v>
      </c>
      <c r="D2549" s="352">
        <v>-40.200000000000003</v>
      </c>
      <c r="J2549" s="22"/>
    </row>
    <row r="2550" spans="1:10" x14ac:dyDescent="0.3">
      <c r="A2550" s="350">
        <v>2548</v>
      </c>
      <c r="B2550" s="351">
        <v>59.699999999999996</v>
      </c>
      <c r="C2550" s="351">
        <v>19.399999999999991</v>
      </c>
      <c r="D2550" s="352">
        <v>-40.300000000000004</v>
      </c>
      <c r="J2550" s="22"/>
    </row>
    <row r="2551" spans="1:10" x14ac:dyDescent="0.3">
      <c r="A2551" s="350">
        <v>2549</v>
      </c>
      <c r="B2551" s="351">
        <v>59.599999999999994</v>
      </c>
      <c r="C2551" s="351">
        <v>19.199999999999989</v>
      </c>
      <c r="D2551" s="352">
        <v>-40.400000000000006</v>
      </c>
      <c r="J2551" s="22"/>
    </row>
    <row r="2552" spans="1:10" x14ac:dyDescent="0.3">
      <c r="A2552" s="350">
        <v>2550</v>
      </c>
      <c r="B2552" s="351">
        <v>59.5</v>
      </c>
      <c r="C2552" s="351">
        <v>19</v>
      </c>
      <c r="D2552" s="352">
        <v>-40.5</v>
      </c>
      <c r="J2552" s="22"/>
    </row>
    <row r="2553" spans="1:10" x14ac:dyDescent="0.3">
      <c r="A2553" s="350">
        <v>2551</v>
      </c>
      <c r="B2553" s="351">
        <v>59.4</v>
      </c>
      <c r="C2553" s="351">
        <v>18.799999999999997</v>
      </c>
      <c r="D2553" s="352">
        <v>-40.6</v>
      </c>
      <c r="J2553" s="22"/>
    </row>
    <row r="2554" spans="1:10" x14ac:dyDescent="0.3">
      <c r="A2554" s="350">
        <v>2552</v>
      </c>
      <c r="B2554" s="351">
        <v>59.3</v>
      </c>
      <c r="C2554" s="351">
        <v>18.599999999999994</v>
      </c>
      <c r="D2554" s="352">
        <v>-40.700000000000003</v>
      </c>
      <c r="J2554" s="22"/>
    </row>
    <row r="2555" spans="1:10" x14ac:dyDescent="0.3">
      <c r="A2555" s="350">
        <v>2553</v>
      </c>
      <c r="B2555" s="351">
        <v>59.199999999999996</v>
      </c>
      <c r="C2555" s="351">
        <v>18.399999999999991</v>
      </c>
      <c r="D2555" s="352">
        <v>-40.800000000000004</v>
      </c>
      <c r="J2555" s="22"/>
    </row>
    <row r="2556" spans="1:10" x14ac:dyDescent="0.3">
      <c r="A2556" s="350">
        <v>2554</v>
      </c>
      <c r="B2556" s="351">
        <v>59.099999999999994</v>
      </c>
      <c r="C2556" s="351">
        <v>18.199999999999989</v>
      </c>
      <c r="D2556" s="352">
        <v>-40.900000000000006</v>
      </c>
      <c r="J2556" s="22"/>
    </row>
    <row r="2557" spans="1:10" x14ac:dyDescent="0.3">
      <c r="A2557" s="350">
        <v>2555</v>
      </c>
      <c r="B2557" s="351">
        <v>59</v>
      </c>
      <c r="C2557" s="351">
        <v>18</v>
      </c>
      <c r="D2557" s="352">
        <v>-41</v>
      </c>
      <c r="J2557" s="22"/>
    </row>
    <row r="2558" spans="1:10" x14ac:dyDescent="0.3">
      <c r="A2558" s="350">
        <v>2556</v>
      </c>
      <c r="B2558" s="351">
        <v>58.9</v>
      </c>
      <c r="C2558" s="351">
        <v>17.799999999999997</v>
      </c>
      <c r="D2558" s="352">
        <v>-41.1</v>
      </c>
      <c r="J2558" s="22"/>
    </row>
    <row r="2559" spans="1:10" x14ac:dyDescent="0.3">
      <c r="A2559" s="350">
        <v>2557</v>
      </c>
      <c r="B2559" s="351">
        <v>58.8</v>
      </c>
      <c r="C2559" s="351">
        <v>17.599999999999994</v>
      </c>
      <c r="D2559" s="352">
        <v>-41.2</v>
      </c>
      <c r="J2559" s="22"/>
    </row>
    <row r="2560" spans="1:10" x14ac:dyDescent="0.3">
      <c r="A2560" s="350">
        <v>2558</v>
      </c>
      <c r="B2560" s="351">
        <v>58.699999999999996</v>
      </c>
      <c r="C2560" s="351">
        <v>17.399999999999991</v>
      </c>
      <c r="D2560" s="352">
        <v>-41.300000000000004</v>
      </c>
      <c r="J2560" s="22"/>
    </row>
    <row r="2561" spans="1:10" x14ac:dyDescent="0.3">
      <c r="A2561" s="350">
        <v>2559</v>
      </c>
      <c r="B2561" s="351">
        <v>58.599999999999994</v>
      </c>
      <c r="C2561" s="351">
        <v>17.199999999999989</v>
      </c>
      <c r="D2561" s="352">
        <v>-41.400000000000006</v>
      </c>
      <c r="J2561" s="22"/>
    </row>
    <row r="2562" spans="1:10" x14ac:dyDescent="0.3">
      <c r="A2562" s="350">
        <v>2560</v>
      </c>
      <c r="B2562" s="351">
        <v>58.5</v>
      </c>
      <c r="C2562" s="351">
        <v>17</v>
      </c>
      <c r="D2562" s="352">
        <v>-41.5</v>
      </c>
      <c r="J2562" s="22"/>
    </row>
    <row r="2563" spans="1:10" x14ac:dyDescent="0.3">
      <c r="A2563" s="350">
        <v>2561</v>
      </c>
      <c r="B2563" s="351">
        <v>58.4</v>
      </c>
      <c r="C2563" s="351">
        <v>16.799999999999997</v>
      </c>
      <c r="D2563" s="352">
        <v>-41.6</v>
      </c>
      <c r="J2563" s="22"/>
    </row>
    <row r="2564" spans="1:10" x14ac:dyDescent="0.3">
      <c r="A2564" s="350">
        <v>2562</v>
      </c>
      <c r="B2564" s="351">
        <v>58.3</v>
      </c>
      <c r="C2564" s="351">
        <v>16.599999999999994</v>
      </c>
      <c r="D2564" s="352">
        <v>-41.7</v>
      </c>
      <c r="J2564" s="22"/>
    </row>
    <row r="2565" spans="1:10" x14ac:dyDescent="0.3">
      <c r="A2565" s="350">
        <v>2563</v>
      </c>
      <c r="B2565" s="351">
        <v>58.199999999999996</v>
      </c>
      <c r="C2565" s="351">
        <v>16.399999999999991</v>
      </c>
      <c r="D2565" s="352">
        <v>-41.800000000000004</v>
      </c>
      <c r="J2565" s="22"/>
    </row>
    <row r="2566" spans="1:10" x14ac:dyDescent="0.3">
      <c r="A2566" s="350">
        <v>2564</v>
      </c>
      <c r="B2566" s="351">
        <v>58.099999999999994</v>
      </c>
      <c r="C2566" s="351">
        <v>16.199999999999989</v>
      </c>
      <c r="D2566" s="352">
        <v>-41.900000000000006</v>
      </c>
      <c r="J2566" s="22"/>
    </row>
    <row r="2567" spans="1:10" x14ac:dyDescent="0.3">
      <c r="A2567" s="350">
        <v>2565</v>
      </c>
      <c r="B2567" s="351">
        <v>58</v>
      </c>
      <c r="C2567" s="351">
        <v>16</v>
      </c>
      <c r="D2567" s="352">
        <v>-42</v>
      </c>
      <c r="J2567" s="22"/>
    </row>
    <row r="2568" spans="1:10" x14ac:dyDescent="0.3">
      <c r="A2568" s="350">
        <v>2566</v>
      </c>
      <c r="B2568" s="351">
        <v>57.9</v>
      </c>
      <c r="C2568" s="351">
        <v>15.799999999999997</v>
      </c>
      <c r="D2568" s="352">
        <v>-42.1</v>
      </c>
      <c r="J2568" s="22"/>
    </row>
    <row r="2569" spans="1:10" x14ac:dyDescent="0.3">
      <c r="A2569" s="350">
        <v>2567</v>
      </c>
      <c r="B2569" s="351">
        <v>57.8</v>
      </c>
      <c r="C2569" s="351">
        <v>15.599999999999994</v>
      </c>
      <c r="D2569" s="352">
        <v>-42.2</v>
      </c>
      <c r="J2569" s="22"/>
    </row>
    <row r="2570" spans="1:10" x14ac:dyDescent="0.3">
      <c r="A2570" s="350">
        <v>2568</v>
      </c>
      <c r="B2570" s="351">
        <v>57.699999999999996</v>
      </c>
      <c r="C2570" s="351">
        <v>15.399999999999991</v>
      </c>
      <c r="D2570" s="352">
        <v>-42.300000000000004</v>
      </c>
      <c r="J2570" s="22"/>
    </row>
    <row r="2571" spans="1:10" x14ac:dyDescent="0.3">
      <c r="A2571" s="350">
        <v>2569</v>
      </c>
      <c r="B2571" s="351">
        <v>57.599999999999994</v>
      </c>
      <c r="C2571" s="351">
        <v>15.199999999999989</v>
      </c>
      <c r="D2571" s="352">
        <v>-42.400000000000006</v>
      </c>
      <c r="J2571" s="22"/>
    </row>
    <row r="2572" spans="1:10" x14ac:dyDescent="0.3">
      <c r="A2572" s="350">
        <v>2570</v>
      </c>
      <c r="B2572" s="351">
        <v>57.5</v>
      </c>
      <c r="C2572" s="351">
        <v>15</v>
      </c>
      <c r="D2572" s="352">
        <v>-42.5</v>
      </c>
      <c r="J2572" s="22"/>
    </row>
    <row r="2573" spans="1:10" x14ac:dyDescent="0.3">
      <c r="A2573" s="350">
        <v>2571</v>
      </c>
      <c r="B2573" s="351">
        <v>57.4</v>
      </c>
      <c r="C2573" s="351">
        <v>14.799999999999997</v>
      </c>
      <c r="D2573" s="352">
        <v>-42.6</v>
      </c>
      <c r="J2573" s="22"/>
    </row>
    <row r="2574" spans="1:10" x14ac:dyDescent="0.3">
      <c r="A2574" s="350">
        <v>2572</v>
      </c>
      <c r="B2574" s="351">
        <v>57.3</v>
      </c>
      <c r="C2574" s="351">
        <v>14.599999999999994</v>
      </c>
      <c r="D2574" s="352">
        <v>-42.7</v>
      </c>
      <c r="J2574" s="22"/>
    </row>
    <row r="2575" spans="1:10" x14ac:dyDescent="0.3">
      <c r="A2575" s="350">
        <v>2573</v>
      </c>
      <c r="B2575" s="351">
        <v>57.199999999999996</v>
      </c>
      <c r="C2575" s="351">
        <v>14.399999999999991</v>
      </c>
      <c r="D2575" s="352">
        <v>-42.800000000000004</v>
      </c>
      <c r="J2575" s="22"/>
    </row>
    <row r="2576" spans="1:10" x14ac:dyDescent="0.3">
      <c r="A2576" s="350">
        <v>2574</v>
      </c>
      <c r="B2576" s="351">
        <v>57.099999999999994</v>
      </c>
      <c r="C2576" s="351">
        <v>14.199999999999989</v>
      </c>
      <c r="D2576" s="352">
        <v>-42.900000000000006</v>
      </c>
      <c r="J2576" s="22"/>
    </row>
    <row r="2577" spans="1:10" x14ac:dyDescent="0.3">
      <c r="A2577" s="350">
        <v>2575</v>
      </c>
      <c r="B2577" s="351">
        <v>57</v>
      </c>
      <c r="C2577" s="351">
        <v>14</v>
      </c>
      <c r="D2577" s="352">
        <v>-43</v>
      </c>
      <c r="J2577" s="22"/>
    </row>
    <row r="2578" spans="1:10" x14ac:dyDescent="0.3">
      <c r="A2578" s="350">
        <v>2576</v>
      </c>
      <c r="B2578" s="351">
        <v>56.9</v>
      </c>
      <c r="C2578" s="351">
        <v>13.799999999999997</v>
      </c>
      <c r="D2578" s="352">
        <v>-43.1</v>
      </c>
      <c r="J2578" s="22"/>
    </row>
    <row r="2579" spans="1:10" x14ac:dyDescent="0.3">
      <c r="A2579" s="350">
        <v>2577</v>
      </c>
      <c r="B2579" s="351">
        <v>56.8</v>
      </c>
      <c r="C2579" s="351">
        <v>13.599999999999994</v>
      </c>
      <c r="D2579" s="352">
        <v>-43.2</v>
      </c>
      <c r="J2579" s="22"/>
    </row>
    <row r="2580" spans="1:10" x14ac:dyDescent="0.3">
      <c r="A2580" s="350">
        <v>2578</v>
      </c>
      <c r="B2580" s="351">
        <v>56.699999999999996</v>
      </c>
      <c r="C2580" s="351">
        <v>13.399999999999991</v>
      </c>
      <c r="D2580" s="352">
        <v>-43.300000000000004</v>
      </c>
      <c r="J2580" s="22"/>
    </row>
    <row r="2581" spans="1:10" x14ac:dyDescent="0.3">
      <c r="A2581" s="350">
        <v>2579</v>
      </c>
      <c r="B2581" s="351">
        <v>56.599999999999994</v>
      </c>
      <c r="C2581" s="351">
        <v>13.199999999999989</v>
      </c>
      <c r="D2581" s="352">
        <v>-43.400000000000006</v>
      </c>
      <c r="J2581" s="22"/>
    </row>
    <row r="2582" spans="1:10" x14ac:dyDescent="0.3">
      <c r="A2582" s="350">
        <v>2580</v>
      </c>
      <c r="B2582" s="351">
        <v>56.5</v>
      </c>
      <c r="C2582" s="351">
        <v>13</v>
      </c>
      <c r="D2582" s="352">
        <v>-43.5</v>
      </c>
      <c r="J2582" s="22"/>
    </row>
    <row r="2583" spans="1:10" x14ac:dyDescent="0.3">
      <c r="A2583" s="350">
        <v>2581</v>
      </c>
      <c r="B2583" s="351">
        <v>56.4</v>
      </c>
      <c r="C2583" s="351">
        <v>12.799999999999997</v>
      </c>
      <c r="D2583" s="352">
        <v>-43.6</v>
      </c>
      <c r="J2583" s="22"/>
    </row>
    <row r="2584" spans="1:10" x14ac:dyDescent="0.3">
      <c r="A2584" s="350">
        <v>2582</v>
      </c>
      <c r="B2584" s="351">
        <v>56.3</v>
      </c>
      <c r="C2584" s="351">
        <v>12.599999999999994</v>
      </c>
      <c r="D2584" s="352">
        <v>-43.7</v>
      </c>
      <c r="J2584" s="22"/>
    </row>
    <row r="2585" spans="1:10" x14ac:dyDescent="0.3">
      <c r="A2585" s="350">
        <v>2583</v>
      </c>
      <c r="B2585" s="351">
        <v>56.199999999999996</v>
      </c>
      <c r="C2585" s="351">
        <v>12.399999999999991</v>
      </c>
      <c r="D2585" s="352">
        <v>-43.800000000000004</v>
      </c>
      <c r="J2585" s="22"/>
    </row>
    <row r="2586" spans="1:10" x14ac:dyDescent="0.3">
      <c r="A2586" s="350">
        <v>2584</v>
      </c>
      <c r="B2586" s="351">
        <v>56.099999999999994</v>
      </c>
      <c r="C2586" s="351">
        <v>12.199999999999989</v>
      </c>
      <c r="D2586" s="352">
        <v>-43.900000000000006</v>
      </c>
      <c r="J2586" s="22"/>
    </row>
    <row r="2587" spans="1:10" x14ac:dyDescent="0.3">
      <c r="A2587" s="350">
        <v>2585</v>
      </c>
      <c r="B2587" s="351">
        <v>56</v>
      </c>
      <c r="C2587" s="351">
        <v>12</v>
      </c>
      <c r="D2587" s="352">
        <v>-44</v>
      </c>
      <c r="J2587" s="22"/>
    </row>
    <row r="2588" spans="1:10" x14ac:dyDescent="0.3">
      <c r="A2588" s="350">
        <v>2586</v>
      </c>
      <c r="B2588" s="351">
        <v>55.9</v>
      </c>
      <c r="C2588" s="351">
        <v>11.799999999999997</v>
      </c>
      <c r="D2588" s="352">
        <v>-44.1</v>
      </c>
      <c r="J2588" s="22"/>
    </row>
    <row r="2589" spans="1:10" x14ac:dyDescent="0.3">
      <c r="A2589" s="350">
        <v>2587</v>
      </c>
      <c r="B2589" s="351">
        <v>55.8</v>
      </c>
      <c r="C2589" s="351">
        <v>11.599999999999994</v>
      </c>
      <c r="D2589" s="352">
        <v>-44.2</v>
      </c>
      <c r="J2589" s="22"/>
    </row>
    <row r="2590" spans="1:10" x14ac:dyDescent="0.3">
      <c r="A2590" s="350">
        <v>2588</v>
      </c>
      <c r="B2590" s="351">
        <v>55.699999999999996</v>
      </c>
      <c r="C2590" s="351">
        <v>11.399999999999991</v>
      </c>
      <c r="D2590" s="352">
        <v>-44.300000000000004</v>
      </c>
      <c r="J2590" s="22"/>
    </row>
    <row r="2591" spans="1:10" x14ac:dyDescent="0.3">
      <c r="A2591" s="350">
        <v>2589</v>
      </c>
      <c r="B2591" s="351">
        <v>55.599999999999994</v>
      </c>
      <c r="C2591" s="351">
        <v>11.199999999999989</v>
      </c>
      <c r="D2591" s="352">
        <v>-44.400000000000006</v>
      </c>
      <c r="J2591" s="22"/>
    </row>
    <row r="2592" spans="1:10" x14ac:dyDescent="0.3">
      <c r="A2592" s="350">
        <v>2590</v>
      </c>
      <c r="B2592" s="351">
        <v>55.5</v>
      </c>
      <c r="C2592" s="351">
        <v>11</v>
      </c>
      <c r="D2592" s="352">
        <v>-44.5</v>
      </c>
      <c r="J2592" s="22"/>
    </row>
    <row r="2593" spans="1:10" x14ac:dyDescent="0.3">
      <c r="A2593" s="350">
        <v>2591</v>
      </c>
      <c r="B2593" s="351">
        <v>55.4</v>
      </c>
      <c r="C2593" s="351">
        <v>10.799999999999997</v>
      </c>
      <c r="D2593" s="352">
        <v>-44.6</v>
      </c>
      <c r="J2593" s="22"/>
    </row>
    <row r="2594" spans="1:10" x14ac:dyDescent="0.3">
      <c r="A2594" s="350">
        <v>2592</v>
      </c>
      <c r="B2594" s="351">
        <v>55.3</v>
      </c>
      <c r="C2594" s="351">
        <v>10.599999999999994</v>
      </c>
      <c r="D2594" s="352">
        <v>-44.7</v>
      </c>
      <c r="J2594" s="22"/>
    </row>
    <row r="2595" spans="1:10" x14ac:dyDescent="0.3">
      <c r="A2595" s="350">
        <v>2593</v>
      </c>
      <c r="B2595" s="351">
        <v>55.199999999999996</v>
      </c>
      <c r="C2595" s="351">
        <v>10.399999999999991</v>
      </c>
      <c r="D2595" s="352">
        <v>-44.800000000000004</v>
      </c>
      <c r="J2595" s="22"/>
    </row>
    <row r="2596" spans="1:10" x14ac:dyDescent="0.3">
      <c r="A2596" s="350">
        <v>2594</v>
      </c>
      <c r="B2596" s="351">
        <v>55.099999999999994</v>
      </c>
      <c r="C2596" s="351">
        <v>10.199999999999989</v>
      </c>
      <c r="D2596" s="352">
        <v>-44.900000000000006</v>
      </c>
      <c r="J2596" s="22"/>
    </row>
    <row r="2597" spans="1:10" x14ac:dyDescent="0.3">
      <c r="A2597" s="350">
        <v>2595</v>
      </c>
      <c r="B2597" s="351">
        <v>55</v>
      </c>
      <c r="C2597" s="351">
        <v>10</v>
      </c>
      <c r="D2597" s="352">
        <v>-45</v>
      </c>
      <c r="J2597" s="22"/>
    </row>
    <row r="2598" spans="1:10" x14ac:dyDescent="0.3">
      <c r="A2598" s="350">
        <v>2596</v>
      </c>
      <c r="B2598" s="351">
        <v>54.9</v>
      </c>
      <c r="C2598" s="351">
        <v>9.7999999999999972</v>
      </c>
      <c r="D2598" s="352">
        <v>-45.1</v>
      </c>
      <c r="J2598" s="22"/>
    </row>
    <row r="2599" spans="1:10" x14ac:dyDescent="0.3">
      <c r="A2599" s="350">
        <v>2597</v>
      </c>
      <c r="B2599" s="351">
        <v>54.8</v>
      </c>
      <c r="C2599" s="351">
        <v>9.5999999999999943</v>
      </c>
      <c r="D2599" s="352">
        <v>-45.2</v>
      </c>
      <c r="J2599" s="22"/>
    </row>
    <row r="2600" spans="1:10" x14ac:dyDescent="0.3">
      <c r="A2600" s="350">
        <v>2598</v>
      </c>
      <c r="B2600" s="351">
        <v>54.699999999999996</v>
      </c>
      <c r="C2600" s="351">
        <v>9.3999999999999915</v>
      </c>
      <c r="D2600" s="352">
        <v>-45.300000000000004</v>
      </c>
      <c r="J2600" s="22"/>
    </row>
    <row r="2601" spans="1:10" x14ac:dyDescent="0.3">
      <c r="A2601" s="350">
        <v>2599</v>
      </c>
      <c r="B2601" s="351">
        <v>54.599999999999994</v>
      </c>
      <c r="C2601" s="351">
        <v>9.1999999999999886</v>
      </c>
      <c r="D2601" s="352">
        <v>-45.400000000000006</v>
      </c>
      <c r="J2601" s="22"/>
    </row>
    <row r="2602" spans="1:10" x14ac:dyDescent="0.3">
      <c r="A2602" s="350">
        <v>2600</v>
      </c>
      <c r="B2602" s="351">
        <v>54.5</v>
      </c>
      <c r="C2602" s="351">
        <v>9</v>
      </c>
      <c r="D2602" s="352">
        <v>-45.5</v>
      </c>
      <c r="J2602" s="22"/>
    </row>
    <row r="2603" spans="1:10" x14ac:dyDescent="0.3">
      <c r="A2603" s="350">
        <v>2601</v>
      </c>
      <c r="B2603" s="351">
        <v>54.4</v>
      </c>
      <c r="C2603" s="351">
        <v>8.7999999999999972</v>
      </c>
      <c r="D2603" s="352">
        <v>-45.6</v>
      </c>
      <c r="J2603" s="22"/>
    </row>
    <row r="2604" spans="1:10" x14ac:dyDescent="0.3">
      <c r="A2604" s="350">
        <v>2602</v>
      </c>
      <c r="B2604" s="351">
        <v>54.3</v>
      </c>
      <c r="C2604" s="351">
        <v>8.5999999999999943</v>
      </c>
      <c r="D2604" s="352">
        <v>-45.7</v>
      </c>
      <c r="J2604" s="22"/>
    </row>
    <row r="2605" spans="1:10" x14ac:dyDescent="0.3">
      <c r="A2605" s="350">
        <v>2603</v>
      </c>
      <c r="B2605" s="351">
        <v>54.199999999999996</v>
      </c>
      <c r="C2605" s="351">
        <v>8.3999999999999915</v>
      </c>
      <c r="D2605" s="352">
        <v>-45.800000000000004</v>
      </c>
      <c r="J2605" s="22"/>
    </row>
    <row r="2606" spans="1:10" x14ac:dyDescent="0.3">
      <c r="A2606" s="350">
        <v>2604</v>
      </c>
      <c r="B2606" s="351">
        <v>54.099999999999994</v>
      </c>
      <c r="C2606" s="351">
        <v>8.1999999999999886</v>
      </c>
      <c r="D2606" s="352">
        <v>-45.900000000000006</v>
      </c>
      <c r="J2606" s="22"/>
    </row>
    <row r="2607" spans="1:10" x14ac:dyDescent="0.3">
      <c r="A2607" s="350">
        <v>2605</v>
      </c>
      <c r="B2607" s="351">
        <v>54</v>
      </c>
      <c r="C2607" s="351">
        <v>8</v>
      </c>
      <c r="D2607" s="352">
        <v>-46</v>
      </c>
      <c r="J2607" s="22"/>
    </row>
    <row r="2608" spans="1:10" x14ac:dyDescent="0.3">
      <c r="A2608" s="350">
        <v>2606</v>
      </c>
      <c r="B2608" s="351">
        <v>53.9</v>
      </c>
      <c r="C2608" s="351">
        <v>7.7999999999999972</v>
      </c>
      <c r="D2608" s="352">
        <v>-46.1</v>
      </c>
      <c r="J2608" s="22"/>
    </row>
    <row r="2609" spans="1:10" x14ac:dyDescent="0.3">
      <c r="A2609" s="350">
        <v>2607</v>
      </c>
      <c r="B2609" s="351">
        <v>53.8</v>
      </c>
      <c r="C2609" s="351">
        <v>7.5999999999999943</v>
      </c>
      <c r="D2609" s="352">
        <v>-46.2</v>
      </c>
      <c r="J2609" s="22"/>
    </row>
    <row r="2610" spans="1:10" x14ac:dyDescent="0.3">
      <c r="A2610" s="350">
        <v>2608</v>
      </c>
      <c r="B2610" s="351">
        <v>53.699999999999996</v>
      </c>
      <c r="C2610" s="351">
        <v>7.3999999999999915</v>
      </c>
      <c r="D2610" s="352">
        <v>-46.300000000000004</v>
      </c>
      <c r="J2610" s="22"/>
    </row>
    <row r="2611" spans="1:10" x14ac:dyDescent="0.3">
      <c r="A2611" s="350">
        <v>2609</v>
      </c>
      <c r="B2611" s="351">
        <v>53.599999999999994</v>
      </c>
      <c r="C2611" s="351">
        <v>7.1999999999999886</v>
      </c>
      <c r="D2611" s="352">
        <v>-46.400000000000006</v>
      </c>
      <c r="J2611" s="22"/>
    </row>
    <row r="2612" spans="1:10" x14ac:dyDescent="0.3">
      <c r="A2612" s="350">
        <v>2610</v>
      </c>
      <c r="B2612" s="351">
        <v>53.5</v>
      </c>
      <c r="C2612" s="351">
        <v>7</v>
      </c>
      <c r="D2612" s="352">
        <v>-46.5</v>
      </c>
      <c r="J2612" s="22"/>
    </row>
    <row r="2613" spans="1:10" x14ac:dyDescent="0.3">
      <c r="A2613" s="350">
        <v>2611</v>
      </c>
      <c r="B2613" s="351">
        <v>53.4</v>
      </c>
      <c r="C2613" s="351">
        <v>6.7999999999999972</v>
      </c>
      <c r="D2613" s="352">
        <v>-46.6</v>
      </c>
      <c r="J2613" s="22"/>
    </row>
    <row r="2614" spans="1:10" x14ac:dyDescent="0.3">
      <c r="A2614" s="350">
        <v>2612</v>
      </c>
      <c r="B2614" s="351">
        <v>53.3</v>
      </c>
      <c r="C2614" s="351">
        <v>6.5999999999999943</v>
      </c>
      <c r="D2614" s="352">
        <v>-46.7</v>
      </c>
      <c r="J2614" s="22"/>
    </row>
    <row r="2615" spans="1:10" x14ac:dyDescent="0.3">
      <c r="A2615" s="350">
        <v>2613</v>
      </c>
      <c r="B2615" s="351">
        <v>53.199999999999996</v>
      </c>
      <c r="C2615" s="351">
        <v>6.3999999999999915</v>
      </c>
      <c r="D2615" s="352">
        <v>-46.800000000000004</v>
      </c>
      <c r="J2615" s="22"/>
    </row>
    <row r="2616" spans="1:10" x14ac:dyDescent="0.3">
      <c r="A2616" s="350">
        <v>2614</v>
      </c>
      <c r="B2616" s="351">
        <v>53.099999999999994</v>
      </c>
      <c r="C2616" s="351">
        <v>6.1999999999999886</v>
      </c>
      <c r="D2616" s="352">
        <v>-46.900000000000006</v>
      </c>
      <c r="J2616" s="22"/>
    </row>
    <row r="2617" spans="1:10" x14ac:dyDescent="0.3">
      <c r="A2617" s="350">
        <v>2615</v>
      </c>
      <c r="B2617" s="351">
        <v>53</v>
      </c>
      <c r="C2617" s="351">
        <v>6</v>
      </c>
      <c r="D2617" s="352">
        <v>-47</v>
      </c>
      <c r="J2617" s="22"/>
    </row>
    <row r="2618" spans="1:10" x14ac:dyDescent="0.3">
      <c r="A2618" s="350">
        <v>2616</v>
      </c>
      <c r="B2618" s="351">
        <v>52.9</v>
      </c>
      <c r="C2618" s="351">
        <v>5.7999999999999972</v>
      </c>
      <c r="D2618" s="352">
        <v>-47.1</v>
      </c>
      <c r="J2618" s="22"/>
    </row>
    <row r="2619" spans="1:10" x14ac:dyDescent="0.3">
      <c r="A2619" s="350">
        <v>2617</v>
      </c>
      <c r="B2619" s="351">
        <v>52.8</v>
      </c>
      <c r="C2619" s="351">
        <v>5.5999999999999943</v>
      </c>
      <c r="D2619" s="352">
        <v>-47.2</v>
      </c>
      <c r="J2619" s="22"/>
    </row>
    <row r="2620" spans="1:10" x14ac:dyDescent="0.3">
      <c r="A2620" s="350">
        <v>2618</v>
      </c>
      <c r="B2620" s="351">
        <v>52.699999999999996</v>
      </c>
      <c r="C2620" s="351">
        <v>5.3999999999999915</v>
      </c>
      <c r="D2620" s="352">
        <v>-47.300000000000004</v>
      </c>
      <c r="J2620" s="22"/>
    </row>
    <row r="2621" spans="1:10" x14ac:dyDescent="0.3">
      <c r="A2621" s="350">
        <v>2619</v>
      </c>
      <c r="B2621" s="351">
        <v>52.599999999999994</v>
      </c>
      <c r="C2621" s="351">
        <v>5.1999999999999886</v>
      </c>
      <c r="D2621" s="352">
        <v>-47.400000000000006</v>
      </c>
      <c r="J2621" s="22"/>
    </row>
    <row r="2622" spans="1:10" x14ac:dyDescent="0.3">
      <c r="A2622" s="350">
        <v>2620</v>
      </c>
      <c r="B2622" s="351">
        <v>52.5</v>
      </c>
      <c r="C2622" s="351">
        <v>5</v>
      </c>
      <c r="D2622" s="352">
        <v>-47.5</v>
      </c>
      <c r="J2622" s="22"/>
    </row>
    <row r="2623" spans="1:10" x14ac:dyDescent="0.3">
      <c r="A2623" s="350">
        <v>2621</v>
      </c>
      <c r="B2623" s="351">
        <v>52.4</v>
      </c>
      <c r="C2623" s="351">
        <v>4.7999999999999972</v>
      </c>
      <c r="D2623" s="352">
        <v>-47.6</v>
      </c>
      <c r="J2623" s="22"/>
    </row>
    <row r="2624" spans="1:10" x14ac:dyDescent="0.3">
      <c r="A2624" s="350">
        <v>2622</v>
      </c>
      <c r="B2624" s="351">
        <v>52.3</v>
      </c>
      <c r="C2624" s="351">
        <v>4.5999999999999943</v>
      </c>
      <c r="D2624" s="352">
        <v>-47.7</v>
      </c>
      <c r="J2624" s="22"/>
    </row>
    <row r="2625" spans="1:10" x14ac:dyDescent="0.3">
      <c r="A2625" s="350">
        <v>2623</v>
      </c>
      <c r="B2625" s="351">
        <v>52.199999999999996</v>
      </c>
      <c r="C2625" s="351">
        <v>4.3999999999999915</v>
      </c>
      <c r="D2625" s="352">
        <v>-47.800000000000004</v>
      </c>
      <c r="J2625" s="22"/>
    </row>
    <row r="2626" spans="1:10" x14ac:dyDescent="0.3">
      <c r="A2626" s="350">
        <v>2624</v>
      </c>
      <c r="B2626" s="351">
        <v>52.099999999999994</v>
      </c>
      <c r="C2626" s="351">
        <v>4.1999999999999886</v>
      </c>
      <c r="D2626" s="352">
        <v>-47.900000000000006</v>
      </c>
      <c r="J2626" s="22"/>
    </row>
    <row r="2627" spans="1:10" x14ac:dyDescent="0.3">
      <c r="A2627" s="350">
        <v>2625</v>
      </c>
      <c r="B2627" s="351">
        <v>52</v>
      </c>
      <c r="C2627" s="351">
        <v>4</v>
      </c>
      <c r="D2627" s="352">
        <v>-48</v>
      </c>
      <c r="J2627" s="22"/>
    </row>
    <row r="2628" spans="1:10" x14ac:dyDescent="0.3">
      <c r="A2628" s="350">
        <v>2626</v>
      </c>
      <c r="B2628" s="351">
        <v>51.9</v>
      </c>
      <c r="C2628" s="351">
        <v>3.7999999999999972</v>
      </c>
      <c r="D2628" s="352">
        <v>-48.1</v>
      </c>
      <c r="J2628" s="22"/>
    </row>
    <row r="2629" spans="1:10" x14ac:dyDescent="0.3">
      <c r="A2629" s="350">
        <v>2627</v>
      </c>
      <c r="B2629" s="351">
        <v>51.8</v>
      </c>
      <c r="C2629" s="351">
        <v>3.5999999999999943</v>
      </c>
      <c r="D2629" s="352">
        <v>-48.2</v>
      </c>
      <c r="J2629" s="22"/>
    </row>
    <row r="2630" spans="1:10" x14ac:dyDescent="0.3">
      <c r="A2630" s="350">
        <v>2628</v>
      </c>
      <c r="B2630" s="351">
        <v>51.699999999999996</v>
      </c>
      <c r="C2630" s="351">
        <v>3.3999999999999915</v>
      </c>
      <c r="D2630" s="352">
        <v>-48.300000000000004</v>
      </c>
      <c r="J2630" s="22"/>
    </row>
    <row r="2631" spans="1:10" x14ac:dyDescent="0.3">
      <c r="A2631" s="350">
        <v>2629</v>
      </c>
      <c r="B2631" s="351">
        <v>51.599999999999994</v>
      </c>
      <c r="C2631" s="351">
        <v>3.1999999999999886</v>
      </c>
      <c r="D2631" s="352">
        <v>-48.400000000000006</v>
      </c>
      <c r="J2631" s="22"/>
    </row>
    <row r="2632" spans="1:10" x14ac:dyDescent="0.3">
      <c r="A2632" s="350">
        <v>2630</v>
      </c>
      <c r="B2632" s="351">
        <v>51.5</v>
      </c>
      <c r="C2632" s="351">
        <v>3</v>
      </c>
      <c r="D2632" s="352">
        <v>-48.5</v>
      </c>
      <c r="J2632" s="22"/>
    </row>
    <row r="2633" spans="1:10" x14ac:dyDescent="0.3">
      <c r="A2633" s="350">
        <v>2631</v>
      </c>
      <c r="B2633" s="351">
        <v>51.4</v>
      </c>
      <c r="C2633" s="351">
        <v>2.7999999999999972</v>
      </c>
      <c r="D2633" s="352">
        <v>-48.6</v>
      </c>
      <c r="J2633" s="22"/>
    </row>
    <row r="2634" spans="1:10" x14ac:dyDescent="0.3">
      <c r="A2634" s="350">
        <v>2632</v>
      </c>
      <c r="B2634" s="351">
        <v>51.3</v>
      </c>
      <c r="C2634" s="351">
        <v>2.5999999999999943</v>
      </c>
      <c r="D2634" s="352">
        <v>-48.7</v>
      </c>
      <c r="J2634" s="22"/>
    </row>
    <row r="2635" spans="1:10" x14ac:dyDescent="0.3">
      <c r="A2635" s="350">
        <v>2633</v>
      </c>
      <c r="B2635" s="351">
        <v>51.199999999999996</v>
      </c>
      <c r="C2635" s="351">
        <v>2.3999999999999915</v>
      </c>
      <c r="D2635" s="352">
        <v>-48.800000000000004</v>
      </c>
      <c r="J2635" s="22"/>
    </row>
    <row r="2636" spans="1:10" x14ac:dyDescent="0.3">
      <c r="A2636" s="350">
        <v>2634</v>
      </c>
      <c r="B2636" s="351">
        <v>51.099999999999994</v>
      </c>
      <c r="C2636" s="351">
        <v>2.1999999999999886</v>
      </c>
      <c r="D2636" s="352">
        <v>-48.900000000000006</v>
      </c>
      <c r="J2636" s="22"/>
    </row>
    <row r="2637" spans="1:10" x14ac:dyDescent="0.3">
      <c r="A2637" s="350">
        <v>2635</v>
      </c>
      <c r="B2637" s="351">
        <v>51</v>
      </c>
      <c r="C2637" s="351">
        <v>2</v>
      </c>
      <c r="D2637" s="352">
        <v>-49</v>
      </c>
      <c r="J2637" s="22"/>
    </row>
    <row r="2638" spans="1:10" x14ac:dyDescent="0.3">
      <c r="A2638" s="350">
        <v>2636</v>
      </c>
      <c r="B2638" s="351">
        <v>50.9</v>
      </c>
      <c r="C2638" s="351">
        <v>1.7999999999999972</v>
      </c>
      <c r="D2638" s="352">
        <v>-49.1</v>
      </c>
      <c r="J2638" s="22"/>
    </row>
    <row r="2639" spans="1:10" x14ac:dyDescent="0.3">
      <c r="A2639" s="350">
        <v>2637</v>
      </c>
      <c r="B2639" s="351">
        <v>50.8</v>
      </c>
      <c r="C2639" s="351">
        <v>1.5999999999999943</v>
      </c>
      <c r="D2639" s="352">
        <v>-49.2</v>
      </c>
      <c r="J2639" s="22"/>
    </row>
    <row r="2640" spans="1:10" x14ac:dyDescent="0.3">
      <c r="A2640" s="350">
        <v>2638</v>
      </c>
      <c r="B2640" s="351">
        <v>50.699999999999996</v>
      </c>
      <c r="C2640" s="351">
        <v>1.3999999999999915</v>
      </c>
      <c r="D2640" s="352">
        <v>-49.300000000000004</v>
      </c>
      <c r="J2640" s="22"/>
    </row>
    <row r="2641" spans="1:10" x14ac:dyDescent="0.3">
      <c r="A2641" s="350">
        <v>2639</v>
      </c>
      <c r="B2641" s="351">
        <v>50.599999999999994</v>
      </c>
      <c r="C2641" s="351">
        <v>1.1999999999999886</v>
      </c>
      <c r="D2641" s="352">
        <v>-49.400000000000006</v>
      </c>
      <c r="J2641" s="22"/>
    </row>
    <row r="2642" spans="1:10" x14ac:dyDescent="0.3">
      <c r="A2642" s="350">
        <v>2640</v>
      </c>
      <c r="B2642" s="351">
        <v>50.5</v>
      </c>
      <c r="C2642" s="351">
        <v>1</v>
      </c>
      <c r="D2642" s="352">
        <v>-49.5</v>
      </c>
      <c r="J2642" s="22"/>
    </row>
    <row r="2643" spans="1:10" x14ac:dyDescent="0.3">
      <c r="A2643" s="350">
        <v>2641</v>
      </c>
      <c r="B2643" s="351">
        <v>50.4</v>
      </c>
      <c r="C2643" s="351">
        <v>0.79999999999999716</v>
      </c>
      <c r="D2643" s="352">
        <v>-49.6</v>
      </c>
      <c r="J2643" s="22"/>
    </row>
    <row r="2644" spans="1:10" x14ac:dyDescent="0.3">
      <c r="A2644" s="350">
        <v>2642</v>
      </c>
      <c r="B2644" s="351">
        <v>50.3</v>
      </c>
      <c r="C2644" s="351">
        <v>0.59999999999999432</v>
      </c>
      <c r="D2644" s="352">
        <v>-49.7</v>
      </c>
      <c r="J2644" s="22"/>
    </row>
    <row r="2645" spans="1:10" x14ac:dyDescent="0.3">
      <c r="A2645" s="350">
        <v>2643</v>
      </c>
      <c r="B2645" s="351">
        <v>50.199999999999996</v>
      </c>
      <c r="C2645" s="351">
        <v>0.39999999999999147</v>
      </c>
      <c r="D2645" s="352">
        <v>-49.800000000000004</v>
      </c>
      <c r="J2645" s="22"/>
    </row>
    <row r="2646" spans="1:10" x14ac:dyDescent="0.3">
      <c r="A2646" s="350">
        <v>2644</v>
      </c>
      <c r="B2646" s="351">
        <v>50.099999999999994</v>
      </c>
      <c r="C2646" s="351">
        <v>0.19999999999998863</v>
      </c>
      <c r="D2646" s="352">
        <v>-49.900000000000006</v>
      </c>
      <c r="J2646" s="22"/>
    </row>
    <row r="2647" spans="1:10" x14ac:dyDescent="0.3">
      <c r="A2647" s="350">
        <v>2645</v>
      </c>
      <c r="B2647" s="351">
        <v>50</v>
      </c>
      <c r="C2647" s="351">
        <v>0</v>
      </c>
      <c r="D2647" s="352">
        <v>-50</v>
      </c>
      <c r="J2647" s="22"/>
    </row>
    <row r="2648" spans="1:10" x14ac:dyDescent="0.3">
      <c r="A2648" s="350">
        <v>2646</v>
      </c>
      <c r="B2648" s="351">
        <v>49.9</v>
      </c>
      <c r="C2648" s="351">
        <v>0</v>
      </c>
      <c r="D2648" s="352">
        <v>-49.9</v>
      </c>
      <c r="J2648" s="22"/>
    </row>
    <row r="2649" spans="1:10" x14ac:dyDescent="0.3">
      <c r="A2649" s="350">
        <v>2647</v>
      </c>
      <c r="B2649" s="351">
        <v>49.8</v>
      </c>
      <c r="C2649" s="351">
        <v>0</v>
      </c>
      <c r="D2649" s="352">
        <v>-49.8</v>
      </c>
      <c r="J2649" s="22"/>
    </row>
    <row r="2650" spans="1:10" x14ac:dyDescent="0.3">
      <c r="A2650" s="350">
        <v>2648</v>
      </c>
      <c r="B2650" s="351">
        <v>49.699999999999996</v>
      </c>
      <c r="C2650" s="351">
        <v>0</v>
      </c>
      <c r="D2650" s="352">
        <v>-49.699999999999996</v>
      </c>
      <c r="J2650" s="22"/>
    </row>
    <row r="2651" spans="1:10" x14ac:dyDescent="0.3">
      <c r="A2651" s="350">
        <v>2649</v>
      </c>
      <c r="B2651" s="351">
        <v>49.599999999999994</v>
      </c>
      <c r="C2651" s="351">
        <v>0</v>
      </c>
      <c r="D2651" s="352">
        <v>-49.599999999999994</v>
      </c>
      <c r="J2651" s="22"/>
    </row>
    <row r="2652" spans="1:10" x14ac:dyDescent="0.3">
      <c r="A2652" s="350">
        <v>2650</v>
      </c>
      <c r="B2652" s="351">
        <v>49.5</v>
      </c>
      <c r="C2652" s="351">
        <v>0</v>
      </c>
      <c r="D2652" s="352">
        <v>-49.5</v>
      </c>
      <c r="J2652" s="22"/>
    </row>
    <row r="2653" spans="1:10" x14ac:dyDescent="0.3">
      <c r="A2653" s="350">
        <v>2651</v>
      </c>
      <c r="B2653" s="351">
        <v>49.4</v>
      </c>
      <c r="C2653" s="351">
        <v>0</v>
      </c>
      <c r="D2653" s="352">
        <v>-49.4</v>
      </c>
      <c r="J2653" s="22"/>
    </row>
    <row r="2654" spans="1:10" x14ac:dyDescent="0.3">
      <c r="A2654" s="350">
        <v>2652</v>
      </c>
      <c r="B2654" s="351">
        <v>49.3</v>
      </c>
      <c r="C2654" s="351">
        <v>0</v>
      </c>
      <c r="D2654" s="352">
        <v>-49.3</v>
      </c>
      <c r="J2654" s="22"/>
    </row>
    <row r="2655" spans="1:10" x14ac:dyDescent="0.3">
      <c r="A2655" s="350">
        <v>2653</v>
      </c>
      <c r="B2655" s="351">
        <v>49.199999999999996</v>
      </c>
      <c r="C2655" s="351">
        <v>0</v>
      </c>
      <c r="D2655" s="352">
        <v>-49.199999999999996</v>
      </c>
      <c r="J2655" s="22"/>
    </row>
    <row r="2656" spans="1:10" x14ac:dyDescent="0.3">
      <c r="A2656" s="350">
        <v>2654</v>
      </c>
      <c r="B2656" s="351">
        <v>49.099999999999994</v>
      </c>
      <c r="C2656" s="351">
        <v>0</v>
      </c>
      <c r="D2656" s="352">
        <v>-49.099999999999994</v>
      </c>
      <c r="J2656" s="22"/>
    </row>
    <row r="2657" spans="1:10" x14ac:dyDescent="0.3">
      <c r="A2657" s="350">
        <v>2655</v>
      </c>
      <c r="B2657" s="351">
        <v>49</v>
      </c>
      <c r="C2657" s="351">
        <v>0</v>
      </c>
      <c r="D2657" s="352">
        <v>-49</v>
      </c>
      <c r="J2657" s="22"/>
    </row>
    <row r="2658" spans="1:10" x14ac:dyDescent="0.3">
      <c r="A2658" s="350">
        <v>2656</v>
      </c>
      <c r="B2658" s="351">
        <v>48.9</v>
      </c>
      <c r="C2658" s="351">
        <v>0</v>
      </c>
      <c r="D2658" s="352">
        <v>-48.9</v>
      </c>
      <c r="J2658" s="22"/>
    </row>
    <row r="2659" spans="1:10" x14ac:dyDescent="0.3">
      <c r="A2659" s="350">
        <v>2657</v>
      </c>
      <c r="B2659" s="351">
        <v>48.8</v>
      </c>
      <c r="C2659" s="351">
        <v>0</v>
      </c>
      <c r="D2659" s="352">
        <v>-48.8</v>
      </c>
      <c r="J2659" s="22"/>
    </row>
    <row r="2660" spans="1:10" x14ac:dyDescent="0.3">
      <c r="A2660" s="350">
        <v>2658</v>
      </c>
      <c r="B2660" s="351">
        <v>48.699999999999996</v>
      </c>
      <c r="C2660" s="351">
        <v>0</v>
      </c>
      <c r="D2660" s="352">
        <v>-48.699999999999996</v>
      </c>
      <c r="J2660" s="22"/>
    </row>
    <row r="2661" spans="1:10" x14ac:dyDescent="0.3">
      <c r="A2661" s="350">
        <v>2659</v>
      </c>
      <c r="B2661" s="351">
        <v>48.599999999999994</v>
      </c>
      <c r="C2661" s="351">
        <v>0</v>
      </c>
      <c r="D2661" s="352">
        <v>-48.599999999999994</v>
      </c>
      <c r="J2661" s="22"/>
    </row>
    <row r="2662" spans="1:10" x14ac:dyDescent="0.3">
      <c r="A2662" s="350">
        <v>2660</v>
      </c>
      <c r="B2662" s="351">
        <v>48.5</v>
      </c>
      <c r="C2662" s="351">
        <v>0</v>
      </c>
      <c r="D2662" s="352">
        <v>-48.5</v>
      </c>
      <c r="J2662" s="22"/>
    </row>
    <row r="2663" spans="1:10" x14ac:dyDescent="0.3">
      <c r="A2663" s="350">
        <v>2661</v>
      </c>
      <c r="B2663" s="351">
        <v>48.4</v>
      </c>
      <c r="C2663" s="351">
        <v>0</v>
      </c>
      <c r="D2663" s="352">
        <v>-48.4</v>
      </c>
      <c r="J2663" s="22"/>
    </row>
    <row r="2664" spans="1:10" x14ac:dyDescent="0.3">
      <c r="A2664" s="350">
        <v>2662</v>
      </c>
      <c r="B2664" s="351">
        <v>48.3</v>
      </c>
      <c r="C2664" s="351">
        <v>0</v>
      </c>
      <c r="D2664" s="352">
        <v>-48.3</v>
      </c>
      <c r="J2664" s="22"/>
    </row>
    <row r="2665" spans="1:10" x14ac:dyDescent="0.3">
      <c r="A2665" s="350">
        <v>2663</v>
      </c>
      <c r="B2665" s="351">
        <v>48.199999999999996</v>
      </c>
      <c r="C2665" s="351">
        <v>0</v>
      </c>
      <c r="D2665" s="352">
        <v>-48.199999999999996</v>
      </c>
      <c r="J2665" s="22"/>
    </row>
    <row r="2666" spans="1:10" x14ac:dyDescent="0.3">
      <c r="A2666" s="350">
        <v>2664</v>
      </c>
      <c r="B2666" s="351">
        <v>48.099999999999994</v>
      </c>
      <c r="C2666" s="351">
        <v>0</v>
      </c>
      <c r="D2666" s="352">
        <v>-48.099999999999994</v>
      </c>
      <c r="J2666" s="22"/>
    </row>
    <row r="2667" spans="1:10" x14ac:dyDescent="0.3">
      <c r="A2667" s="350">
        <v>2665</v>
      </c>
      <c r="B2667" s="351">
        <v>48</v>
      </c>
      <c r="C2667" s="351">
        <v>0</v>
      </c>
      <c r="D2667" s="352">
        <v>-48</v>
      </c>
      <c r="J2667" s="22"/>
    </row>
    <row r="2668" spans="1:10" x14ac:dyDescent="0.3">
      <c r="A2668" s="350">
        <v>2666</v>
      </c>
      <c r="B2668" s="351">
        <v>47.9</v>
      </c>
      <c r="C2668" s="351">
        <v>0</v>
      </c>
      <c r="D2668" s="352">
        <v>-47.9</v>
      </c>
      <c r="J2668" s="22"/>
    </row>
    <row r="2669" spans="1:10" x14ac:dyDescent="0.3">
      <c r="A2669" s="350">
        <v>2667</v>
      </c>
      <c r="B2669" s="351">
        <v>47.8</v>
      </c>
      <c r="C2669" s="351">
        <v>0</v>
      </c>
      <c r="D2669" s="352">
        <v>-47.8</v>
      </c>
      <c r="J2669" s="22"/>
    </row>
    <row r="2670" spans="1:10" x14ac:dyDescent="0.3">
      <c r="A2670" s="350">
        <v>2668</v>
      </c>
      <c r="B2670" s="351">
        <v>47.699999999999996</v>
      </c>
      <c r="C2670" s="351">
        <v>0</v>
      </c>
      <c r="D2670" s="352">
        <v>-47.699999999999996</v>
      </c>
      <c r="J2670" s="22"/>
    </row>
    <row r="2671" spans="1:10" x14ac:dyDescent="0.3">
      <c r="A2671" s="350">
        <v>2669</v>
      </c>
      <c r="B2671" s="351">
        <v>47.599999999999994</v>
      </c>
      <c r="C2671" s="351">
        <v>0</v>
      </c>
      <c r="D2671" s="352">
        <v>-47.599999999999994</v>
      </c>
      <c r="J2671" s="22"/>
    </row>
    <row r="2672" spans="1:10" x14ac:dyDescent="0.3">
      <c r="A2672" s="350">
        <v>2670</v>
      </c>
      <c r="B2672" s="351">
        <v>47.5</v>
      </c>
      <c r="C2672" s="351">
        <v>0</v>
      </c>
      <c r="D2672" s="352">
        <v>-47.5</v>
      </c>
      <c r="J2672" s="22"/>
    </row>
    <row r="2673" spans="1:10" x14ac:dyDescent="0.3">
      <c r="A2673" s="350">
        <v>2671</v>
      </c>
      <c r="B2673" s="351">
        <v>47.4</v>
      </c>
      <c r="C2673" s="351">
        <v>0</v>
      </c>
      <c r="D2673" s="352">
        <v>-47.4</v>
      </c>
      <c r="J2673" s="22"/>
    </row>
    <row r="2674" spans="1:10" x14ac:dyDescent="0.3">
      <c r="A2674" s="350">
        <v>2672</v>
      </c>
      <c r="B2674" s="351">
        <v>47.3</v>
      </c>
      <c r="C2674" s="351">
        <v>0</v>
      </c>
      <c r="D2674" s="352">
        <v>-47.3</v>
      </c>
      <c r="J2674" s="22"/>
    </row>
    <row r="2675" spans="1:10" x14ac:dyDescent="0.3">
      <c r="A2675" s="350">
        <v>2673</v>
      </c>
      <c r="B2675" s="351">
        <v>47.199999999999996</v>
      </c>
      <c r="C2675" s="351">
        <v>0</v>
      </c>
      <c r="D2675" s="352">
        <v>-47.199999999999996</v>
      </c>
      <c r="J2675" s="22"/>
    </row>
    <row r="2676" spans="1:10" x14ac:dyDescent="0.3">
      <c r="A2676" s="350">
        <v>2674</v>
      </c>
      <c r="B2676" s="351">
        <v>47.099999999999994</v>
      </c>
      <c r="C2676" s="351">
        <v>0</v>
      </c>
      <c r="D2676" s="352">
        <v>-47.099999999999994</v>
      </c>
      <c r="J2676" s="22"/>
    </row>
    <row r="2677" spans="1:10" x14ac:dyDescent="0.3">
      <c r="A2677" s="350">
        <v>2675</v>
      </c>
      <c r="B2677" s="351">
        <v>47</v>
      </c>
      <c r="C2677" s="351">
        <v>0</v>
      </c>
      <c r="D2677" s="352">
        <v>-47</v>
      </c>
      <c r="J2677" s="22"/>
    </row>
    <row r="2678" spans="1:10" x14ac:dyDescent="0.3">
      <c r="A2678" s="350">
        <v>2676</v>
      </c>
      <c r="B2678" s="351">
        <v>46.9</v>
      </c>
      <c r="C2678" s="351">
        <v>0</v>
      </c>
      <c r="D2678" s="352">
        <v>-46.9</v>
      </c>
      <c r="J2678" s="22"/>
    </row>
    <row r="2679" spans="1:10" x14ac:dyDescent="0.3">
      <c r="A2679" s="350">
        <v>2677</v>
      </c>
      <c r="B2679" s="351">
        <v>46.8</v>
      </c>
      <c r="C2679" s="351">
        <v>0</v>
      </c>
      <c r="D2679" s="352">
        <v>-46.8</v>
      </c>
      <c r="J2679" s="22"/>
    </row>
    <row r="2680" spans="1:10" x14ac:dyDescent="0.3">
      <c r="A2680" s="350">
        <v>2678</v>
      </c>
      <c r="B2680" s="351">
        <v>46.699999999999996</v>
      </c>
      <c r="C2680" s="351">
        <v>0</v>
      </c>
      <c r="D2680" s="352">
        <v>-46.699999999999996</v>
      </c>
      <c r="J2680" s="22"/>
    </row>
    <row r="2681" spans="1:10" x14ac:dyDescent="0.3">
      <c r="A2681" s="350">
        <v>2679</v>
      </c>
      <c r="B2681" s="351">
        <v>46.599999999999994</v>
      </c>
      <c r="C2681" s="351">
        <v>0</v>
      </c>
      <c r="D2681" s="352">
        <v>-46.599999999999994</v>
      </c>
      <c r="J2681" s="22"/>
    </row>
    <row r="2682" spans="1:10" x14ac:dyDescent="0.3">
      <c r="A2682" s="350">
        <v>2680</v>
      </c>
      <c r="B2682" s="351">
        <v>46.5</v>
      </c>
      <c r="C2682" s="351">
        <v>0</v>
      </c>
      <c r="D2682" s="352">
        <v>-46.5</v>
      </c>
      <c r="J2682" s="22"/>
    </row>
    <row r="2683" spans="1:10" x14ac:dyDescent="0.3">
      <c r="A2683" s="350">
        <v>2681</v>
      </c>
      <c r="B2683" s="351">
        <v>46.4</v>
      </c>
      <c r="C2683" s="351">
        <v>0</v>
      </c>
      <c r="D2683" s="352">
        <v>-46.4</v>
      </c>
      <c r="J2683" s="22"/>
    </row>
    <row r="2684" spans="1:10" x14ac:dyDescent="0.3">
      <c r="A2684" s="350">
        <v>2682</v>
      </c>
      <c r="B2684" s="351">
        <v>46.3</v>
      </c>
      <c r="C2684" s="351">
        <v>0</v>
      </c>
      <c r="D2684" s="352">
        <v>-46.3</v>
      </c>
      <c r="J2684" s="22"/>
    </row>
    <row r="2685" spans="1:10" x14ac:dyDescent="0.3">
      <c r="A2685" s="350">
        <v>2683</v>
      </c>
      <c r="B2685" s="351">
        <v>46.199999999999996</v>
      </c>
      <c r="C2685" s="351">
        <v>0</v>
      </c>
      <c r="D2685" s="352">
        <v>-46.199999999999996</v>
      </c>
      <c r="J2685" s="22"/>
    </row>
    <row r="2686" spans="1:10" x14ac:dyDescent="0.3">
      <c r="A2686" s="350">
        <v>2684</v>
      </c>
      <c r="B2686" s="351">
        <v>46.099999999999994</v>
      </c>
      <c r="C2686" s="351">
        <v>0</v>
      </c>
      <c r="D2686" s="352">
        <v>-46.099999999999994</v>
      </c>
      <c r="J2686" s="22"/>
    </row>
    <row r="2687" spans="1:10" x14ac:dyDescent="0.3">
      <c r="A2687" s="350">
        <v>2685</v>
      </c>
      <c r="B2687" s="351">
        <v>46</v>
      </c>
      <c r="C2687" s="351">
        <v>0</v>
      </c>
      <c r="D2687" s="352">
        <v>-46</v>
      </c>
      <c r="J2687" s="22"/>
    </row>
    <row r="2688" spans="1:10" x14ac:dyDescent="0.3">
      <c r="A2688" s="350">
        <v>2686</v>
      </c>
      <c r="B2688" s="351">
        <v>45.9</v>
      </c>
      <c r="C2688" s="351">
        <v>0</v>
      </c>
      <c r="D2688" s="352">
        <v>-45.9</v>
      </c>
      <c r="J2688" s="22"/>
    </row>
    <row r="2689" spans="1:10" x14ac:dyDescent="0.3">
      <c r="A2689" s="350">
        <v>2687</v>
      </c>
      <c r="B2689" s="351">
        <v>45.8</v>
      </c>
      <c r="C2689" s="351">
        <v>0</v>
      </c>
      <c r="D2689" s="352">
        <v>-45.8</v>
      </c>
      <c r="J2689" s="22"/>
    </row>
    <row r="2690" spans="1:10" x14ac:dyDescent="0.3">
      <c r="A2690" s="350">
        <v>2688</v>
      </c>
      <c r="B2690" s="351">
        <v>45.699999999999996</v>
      </c>
      <c r="C2690" s="351">
        <v>0</v>
      </c>
      <c r="D2690" s="352">
        <v>-45.699999999999996</v>
      </c>
      <c r="J2690" s="22"/>
    </row>
    <row r="2691" spans="1:10" x14ac:dyDescent="0.3">
      <c r="A2691" s="350">
        <v>2689</v>
      </c>
      <c r="B2691" s="351">
        <v>45.599999999999994</v>
      </c>
      <c r="C2691" s="351">
        <v>0</v>
      </c>
      <c r="D2691" s="352">
        <v>-45.599999999999994</v>
      </c>
      <c r="J2691" s="22"/>
    </row>
    <row r="2692" spans="1:10" x14ac:dyDescent="0.3">
      <c r="A2692" s="350">
        <v>2690</v>
      </c>
      <c r="B2692" s="351">
        <v>45.5</v>
      </c>
      <c r="C2692" s="351">
        <v>0</v>
      </c>
      <c r="D2692" s="352">
        <v>-45.5</v>
      </c>
      <c r="J2692" s="22"/>
    </row>
    <row r="2693" spans="1:10" x14ac:dyDescent="0.3">
      <c r="A2693" s="350">
        <v>2691</v>
      </c>
      <c r="B2693" s="351">
        <v>45.4</v>
      </c>
      <c r="C2693" s="351">
        <v>0</v>
      </c>
      <c r="D2693" s="352">
        <v>-45.4</v>
      </c>
      <c r="J2693" s="22"/>
    </row>
    <row r="2694" spans="1:10" x14ac:dyDescent="0.3">
      <c r="A2694" s="350">
        <v>2692</v>
      </c>
      <c r="B2694" s="351">
        <v>45.3</v>
      </c>
      <c r="C2694" s="351">
        <v>0</v>
      </c>
      <c r="D2694" s="352">
        <v>-45.3</v>
      </c>
      <c r="J2694" s="22"/>
    </row>
    <row r="2695" spans="1:10" x14ac:dyDescent="0.3">
      <c r="A2695" s="350">
        <v>2693</v>
      </c>
      <c r="B2695" s="351">
        <v>45.199999999999996</v>
      </c>
      <c r="C2695" s="351">
        <v>0</v>
      </c>
      <c r="D2695" s="352">
        <v>-45.199999999999996</v>
      </c>
      <c r="J2695" s="22"/>
    </row>
    <row r="2696" spans="1:10" x14ac:dyDescent="0.3">
      <c r="A2696" s="350">
        <v>2694</v>
      </c>
      <c r="B2696" s="351">
        <v>45.099999999999994</v>
      </c>
      <c r="C2696" s="351">
        <v>0</v>
      </c>
      <c r="D2696" s="352">
        <v>-45.099999999999994</v>
      </c>
      <c r="J2696" s="22"/>
    </row>
    <row r="2697" spans="1:10" x14ac:dyDescent="0.3">
      <c r="A2697" s="350">
        <v>2695</v>
      </c>
      <c r="B2697" s="351">
        <v>45</v>
      </c>
      <c r="C2697" s="351">
        <v>0</v>
      </c>
      <c r="D2697" s="352">
        <v>-45</v>
      </c>
      <c r="J2697" s="22"/>
    </row>
    <row r="2698" spans="1:10" x14ac:dyDescent="0.3">
      <c r="A2698" s="350">
        <v>2696</v>
      </c>
      <c r="B2698" s="351">
        <v>44.9</v>
      </c>
      <c r="C2698" s="351">
        <v>0</v>
      </c>
      <c r="D2698" s="352">
        <v>-44.9</v>
      </c>
      <c r="J2698" s="22"/>
    </row>
    <row r="2699" spans="1:10" x14ac:dyDescent="0.3">
      <c r="A2699" s="350">
        <v>2697</v>
      </c>
      <c r="B2699" s="351">
        <v>44.8</v>
      </c>
      <c r="C2699" s="351">
        <v>0</v>
      </c>
      <c r="D2699" s="352">
        <v>-44.8</v>
      </c>
      <c r="J2699" s="22"/>
    </row>
    <row r="2700" spans="1:10" x14ac:dyDescent="0.3">
      <c r="A2700" s="350">
        <v>2698</v>
      </c>
      <c r="B2700" s="351">
        <v>44.699999999999996</v>
      </c>
      <c r="C2700" s="351">
        <v>0</v>
      </c>
      <c r="D2700" s="352">
        <v>-44.699999999999996</v>
      </c>
      <c r="J2700" s="22"/>
    </row>
    <row r="2701" spans="1:10" x14ac:dyDescent="0.3">
      <c r="A2701" s="350">
        <v>2699</v>
      </c>
      <c r="B2701" s="351">
        <v>44.599999999999994</v>
      </c>
      <c r="C2701" s="351">
        <v>0</v>
      </c>
      <c r="D2701" s="352">
        <v>-44.599999999999994</v>
      </c>
      <c r="J2701" s="22"/>
    </row>
    <row r="2702" spans="1:10" x14ac:dyDescent="0.3">
      <c r="A2702" s="350">
        <v>2700</v>
      </c>
      <c r="B2702" s="351">
        <v>44.5</v>
      </c>
      <c r="C2702" s="351">
        <v>0</v>
      </c>
      <c r="D2702" s="352">
        <v>-44.5</v>
      </c>
      <c r="J2702" s="22"/>
    </row>
    <row r="2703" spans="1:10" x14ac:dyDescent="0.3">
      <c r="A2703" s="350">
        <v>2701</v>
      </c>
      <c r="B2703" s="351">
        <v>44.4</v>
      </c>
      <c r="C2703" s="351">
        <v>0</v>
      </c>
      <c r="D2703" s="352">
        <v>-44.4</v>
      </c>
      <c r="J2703" s="22"/>
    </row>
    <row r="2704" spans="1:10" x14ac:dyDescent="0.3">
      <c r="A2704" s="350">
        <v>2702</v>
      </c>
      <c r="B2704" s="351">
        <v>44.3</v>
      </c>
      <c r="C2704" s="351">
        <v>0</v>
      </c>
      <c r="D2704" s="352">
        <v>-44.3</v>
      </c>
      <c r="J2704" s="22"/>
    </row>
    <row r="2705" spans="1:10" x14ac:dyDescent="0.3">
      <c r="A2705" s="350">
        <v>2703</v>
      </c>
      <c r="B2705" s="351">
        <v>44.199999999999996</v>
      </c>
      <c r="C2705" s="351">
        <v>0</v>
      </c>
      <c r="D2705" s="352">
        <v>-44.199999999999996</v>
      </c>
      <c r="J2705" s="22"/>
    </row>
    <row r="2706" spans="1:10" x14ac:dyDescent="0.3">
      <c r="A2706" s="350">
        <v>2704</v>
      </c>
      <c r="B2706" s="351">
        <v>44.099999999999994</v>
      </c>
      <c r="C2706" s="351">
        <v>0</v>
      </c>
      <c r="D2706" s="352">
        <v>-44.099999999999994</v>
      </c>
      <c r="J2706" s="22"/>
    </row>
    <row r="2707" spans="1:10" x14ac:dyDescent="0.3">
      <c r="A2707" s="350">
        <v>2705</v>
      </c>
      <c r="B2707" s="351">
        <v>44</v>
      </c>
      <c r="C2707" s="351">
        <v>0</v>
      </c>
      <c r="D2707" s="352">
        <v>-44</v>
      </c>
      <c r="J2707" s="22"/>
    </row>
    <row r="2708" spans="1:10" x14ac:dyDescent="0.3">
      <c r="A2708" s="350">
        <v>2706</v>
      </c>
      <c r="B2708" s="351">
        <v>43.9</v>
      </c>
      <c r="C2708" s="351">
        <v>0</v>
      </c>
      <c r="D2708" s="352">
        <v>-43.9</v>
      </c>
      <c r="J2708" s="22"/>
    </row>
    <row r="2709" spans="1:10" x14ac:dyDescent="0.3">
      <c r="A2709" s="350">
        <v>2707</v>
      </c>
      <c r="B2709" s="351">
        <v>43.8</v>
      </c>
      <c r="C2709" s="351">
        <v>0</v>
      </c>
      <c r="D2709" s="352">
        <v>-43.8</v>
      </c>
      <c r="J2709" s="22"/>
    </row>
    <row r="2710" spans="1:10" x14ac:dyDescent="0.3">
      <c r="A2710" s="350">
        <v>2708</v>
      </c>
      <c r="B2710" s="351">
        <v>43.699999999999996</v>
      </c>
      <c r="C2710" s="351">
        <v>0</v>
      </c>
      <c r="D2710" s="352">
        <v>-43.699999999999996</v>
      </c>
      <c r="J2710" s="22"/>
    </row>
    <row r="2711" spans="1:10" x14ac:dyDescent="0.3">
      <c r="A2711" s="350">
        <v>2709</v>
      </c>
      <c r="B2711" s="351">
        <v>43.599999999999994</v>
      </c>
      <c r="C2711" s="351">
        <v>0</v>
      </c>
      <c r="D2711" s="352">
        <v>-43.599999999999994</v>
      </c>
      <c r="J2711" s="22"/>
    </row>
    <row r="2712" spans="1:10" x14ac:dyDescent="0.3">
      <c r="A2712" s="350">
        <v>2710</v>
      </c>
      <c r="B2712" s="351">
        <v>43.5</v>
      </c>
      <c r="C2712" s="351">
        <v>0</v>
      </c>
      <c r="D2712" s="352">
        <v>-43.5</v>
      </c>
      <c r="J2712" s="22"/>
    </row>
    <row r="2713" spans="1:10" x14ac:dyDescent="0.3">
      <c r="A2713" s="350">
        <v>2711</v>
      </c>
      <c r="B2713" s="351">
        <v>43.4</v>
      </c>
      <c r="C2713" s="351">
        <v>0</v>
      </c>
      <c r="D2713" s="352">
        <v>-43.4</v>
      </c>
      <c r="J2713" s="22"/>
    </row>
    <row r="2714" spans="1:10" x14ac:dyDescent="0.3">
      <c r="A2714" s="350">
        <v>2712</v>
      </c>
      <c r="B2714" s="351">
        <v>43.3</v>
      </c>
      <c r="C2714" s="351">
        <v>0</v>
      </c>
      <c r="D2714" s="352">
        <v>-43.3</v>
      </c>
      <c r="J2714" s="22"/>
    </row>
    <row r="2715" spans="1:10" x14ac:dyDescent="0.3">
      <c r="A2715" s="350">
        <v>2713</v>
      </c>
      <c r="B2715" s="351">
        <v>43.199999999999996</v>
      </c>
      <c r="C2715" s="351">
        <v>0</v>
      </c>
      <c r="D2715" s="352">
        <v>-43.199999999999996</v>
      </c>
      <c r="J2715" s="22"/>
    </row>
    <row r="2716" spans="1:10" x14ac:dyDescent="0.3">
      <c r="A2716" s="350">
        <v>2714</v>
      </c>
      <c r="B2716" s="351">
        <v>43.099999999999994</v>
      </c>
      <c r="C2716" s="351">
        <v>0</v>
      </c>
      <c r="D2716" s="352">
        <v>-43.099999999999994</v>
      </c>
      <c r="J2716" s="22"/>
    </row>
    <row r="2717" spans="1:10" x14ac:dyDescent="0.3">
      <c r="A2717" s="350">
        <v>2715</v>
      </c>
      <c r="B2717" s="351">
        <v>43</v>
      </c>
      <c r="C2717" s="351">
        <v>0</v>
      </c>
      <c r="D2717" s="352">
        <v>-43</v>
      </c>
      <c r="J2717" s="22"/>
    </row>
    <row r="2718" spans="1:10" x14ac:dyDescent="0.3">
      <c r="A2718" s="350">
        <v>2716</v>
      </c>
      <c r="B2718" s="351">
        <v>42.9</v>
      </c>
      <c r="C2718" s="351">
        <v>0</v>
      </c>
      <c r="D2718" s="352">
        <v>-42.9</v>
      </c>
      <c r="J2718" s="22"/>
    </row>
    <row r="2719" spans="1:10" x14ac:dyDescent="0.3">
      <c r="A2719" s="350">
        <v>2717</v>
      </c>
      <c r="B2719" s="351">
        <v>42.8</v>
      </c>
      <c r="C2719" s="351">
        <v>0</v>
      </c>
      <c r="D2719" s="352">
        <v>-42.8</v>
      </c>
      <c r="J2719" s="22"/>
    </row>
    <row r="2720" spans="1:10" x14ac:dyDescent="0.3">
      <c r="A2720" s="350">
        <v>2718</v>
      </c>
      <c r="B2720" s="351">
        <v>42.699999999999996</v>
      </c>
      <c r="C2720" s="351">
        <v>0</v>
      </c>
      <c r="D2720" s="352">
        <v>-42.699999999999996</v>
      </c>
      <c r="J2720" s="22"/>
    </row>
    <row r="2721" spans="1:10" x14ac:dyDescent="0.3">
      <c r="A2721" s="350">
        <v>2719</v>
      </c>
      <c r="B2721" s="351">
        <v>42.599999999999994</v>
      </c>
      <c r="C2721" s="351">
        <v>0</v>
      </c>
      <c r="D2721" s="352">
        <v>-42.599999999999994</v>
      </c>
      <c r="J2721" s="22"/>
    </row>
    <row r="2722" spans="1:10" x14ac:dyDescent="0.3">
      <c r="A2722" s="350">
        <v>2720</v>
      </c>
      <c r="B2722" s="351">
        <v>42.5</v>
      </c>
      <c r="C2722" s="351">
        <v>0</v>
      </c>
      <c r="D2722" s="352">
        <v>-42.5</v>
      </c>
      <c r="J2722" s="22"/>
    </row>
    <row r="2723" spans="1:10" x14ac:dyDescent="0.3">
      <c r="A2723" s="350">
        <v>2721</v>
      </c>
      <c r="B2723" s="351">
        <v>42.4</v>
      </c>
      <c r="C2723" s="351">
        <v>0</v>
      </c>
      <c r="D2723" s="352">
        <v>-42.4</v>
      </c>
      <c r="J2723" s="22"/>
    </row>
    <row r="2724" spans="1:10" x14ac:dyDescent="0.3">
      <c r="A2724" s="350">
        <v>2722</v>
      </c>
      <c r="B2724" s="351">
        <v>42.3</v>
      </c>
      <c r="C2724" s="351">
        <v>0</v>
      </c>
      <c r="D2724" s="352">
        <v>-42.3</v>
      </c>
      <c r="J2724" s="22"/>
    </row>
    <row r="2725" spans="1:10" x14ac:dyDescent="0.3">
      <c r="A2725" s="350">
        <v>2723</v>
      </c>
      <c r="B2725" s="351">
        <v>42.199999999999996</v>
      </c>
      <c r="C2725" s="351">
        <v>0</v>
      </c>
      <c r="D2725" s="352">
        <v>-42.199999999999996</v>
      </c>
      <c r="J2725" s="22"/>
    </row>
    <row r="2726" spans="1:10" x14ac:dyDescent="0.3">
      <c r="A2726" s="350">
        <v>2724</v>
      </c>
      <c r="B2726" s="351">
        <v>42.099999999999994</v>
      </c>
      <c r="C2726" s="351">
        <v>0</v>
      </c>
      <c r="D2726" s="352">
        <v>-42.099999999999994</v>
      </c>
      <c r="J2726" s="22"/>
    </row>
    <row r="2727" spans="1:10" x14ac:dyDescent="0.3">
      <c r="A2727" s="350">
        <v>2725</v>
      </c>
      <c r="B2727" s="351">
        <v>42</v>
      </c>
      <c r="C2727" s="351">
        <v>0</v>
      </c>
      <c r="D2727" s="352">
        <v>-42</v>
      </c>
      <c r="J2727" s="22"/>
    </row>
    <row r="2728" spans="1:10" x14ac:dyDescent="0.3">
      <c r="A2728" s="350">
        <v>2726</v>
      </c>
      <c r="B2728" s="351">
        <v>41.9</v>
      </c>
      <c r="C2728" s="351">
        <v>0</v>
      </c>
      <c r="D2728" s="352">
        <v>-41.9</v>
      </c>
      <c r="J2728" s="22"/>
    </row>
    <row r="2729" spans="1:10" x14ac:dyDescent="0.3">
      <c r="A2729" s="350">
        <v>2727</v>
      </c>
      <c r="B2729" s="351">
        <v>41.8</v>
      </c>
      <c r="C2729" s="351">
        <v>0</v>
      </c>
      <c r="D2729" s="352">
        <v>-41.8</v>
      </c>
      <c r="J2729" s="22"/>
    </row>
    <row r="2730" spans="1:10" x14ac:dyDescent="0.3">
      <c r="A2730" s="350">
        <v>2728</v>
      </c>
      <c r="B2730" s="351">
        <v>41.699999999999996</v>
      </c>
      <c r="C2730" s="351">
        <v>0</v>
      </c>
      <c r="D2730" s="352">
        <v>-41.699999999999996</v>
      </c>
      <c r="J2730" s="22"/>
    </row>
    <row r="2731" spans="1:10" x14ac:dyDescent="0.3">
      <c r="A2731" s="350">
        <v>2729</v>
      </c>
      <c r="B2731" s="351">
        <v>41.599999999999994</v>
      </c>
      <c r="C2731" s="351">
        <v>0</v>
      </c>
      <c r="D2731" s="352">
        <v>-41.599999999999994</v>
      </c>
      <c r="J2731" s="22"/>
    </row>
    <row r="2732" spans="1:10" x14ac:dyDescent="0.3">
      <c r="A2732" s="350">
        <v>2730</v>
      </c>
      <c r="B2732" s="351">
        <v>41.5</v>
      </c>
      <c r="C2732" s="351">
        <v>0</v>
      </c>
      <c r="D2732" s="352">
        <v>-41.5</v>
      </c>
      <c r="J2732" s="22"/>
    </row>
    <row r="2733" spans="1:10" x14ac:dyDescent="0.3">
      <c r="A2733" s="350">
        <v>2731</v>
      </c>
      <c r="B2733" s="351">
        <v>41.4</v>
      </c>
      <c r="C2733" s="351">
        <v>0</v>
      </c>
      <c r="D2733" s="352">
        <v>-41.4</v>
      </c>
      <c r="J2733" s="22"/>
    </row>
    <row r="2734" spans="1:10" x14ac:dyDescent="0.3">
      <c r="A2734" s="350">
        <v>2732</v>
      </c>
      <c r="B2734" s="351">
        <v>41.3</v>
      </c>
      <c r="C2734" s="351">
        <v>0</v>
      </c>
      <c r="D2734" s="352">
        <v>-41.3</v>
      </c>
      <c r="J2734" s="22"/>
    </row>
    <row r="2735" spans="1:10" x14ac:dyDescent="0.3">
      <c r="A2735" s="350">
        <v>2733</v>
      </c>
      <c r="B2735" s="351">
        <v>41.199999999999996</v>
      </c>
      <c r="C2735" s="351">
        <v>0</v>
      </c>
      <c r="D2735" s="352">
        <v>-41.199999999999996</v>
      </c>
      <c r="J2735" s="22"/>
    </row>
    <row r="2736" spans="1:10" x14ac:dyDescent="0.3">
      <c r="A2736" s="350">
        <v>2734</v>
      </c>
      <c r="B2736" s="351">
        <v>41.099999999999994</v>
      </c>
      <c r="C2736" s="351">
        <v>0</v>
      </c>
      <c r="D2736" s="352">
        <v>-41.099999999999994</v>
      </c>
      <c r="J2736" s="22"/>
    </row>
    <row r="2737" spans="1:10" x14ac:dyDescent="0.3">
      <c r="A2737" s="350">
        <v>2735</v>
      </c>
      <c r="B2737" s="351">
        <v>41</v>
      </c>
      <c r="C2737" s="351">
        <v>0</v>
      </c>
      <c r="D2737" s="352">
        <v>-41</v>
      </c>
      <c r="J2737" s="22"/>
    </row>
    <row r="2738" spans="1:10" x14ac:dyDescent="0.3">
      <c r="A2738" s="350">
        <v>2736</v>
      </c>
      <c r="B2738" s="351">
        <v>40.9</v>
      </c>
      <c r="C2738" s="351">
        <v>0</v>
      </c>
      <c r="D2738" s="352">
        <v>-40.9</v>
      </c>
      <c r="J2738" s="22"/>
    </row>
    <row r="2739" spans="1:10" x14ac:dyDescent="0.3">
      <c r="A2739" s="350">
        <v>2737</v>
      </c>
      <c r="B2739" s="351">
        <v>40.799999999999997</v>
      </c>
      <c r="C2739" s="351">
        <v>0</v>
      </c>
      <c r="D2739" s="352">
        <v>-40.799999999999997</v>
      </c>
      <c r="J2739" s="22"/>
    </row>
    <row r="2740" spans="1:10" x14ac:dyDescent="0.3">
      <c r="A2740" s="350">
        <v>2738</v>
      </c>
      <c r="B2740" s="351">
        <v>40.699999999999996</v>
      </c>
      <c r="C2740" s="351">
        <v>0</v>
      </c>
      <c r="D2740" s="352">
        <v>-40.699999999999996</v>
      </c>
      <c r="J2740" s="22"/>
    </row>
    <row r="2741" spans="1:10" x14ac:dyDescent="0.3">
      <c r="A2741" s="350">
        <v>2739</v>
      </c>
      <c r="B2741" s="351">
        <v>40.599999999999994</v>
      </c>
      <c r="C2741" s="351">
        <v>0</v>
      </c>
      <c r="D2741" s="352">
        <v>-40.599999999999994</v>
      </c>
      <c r="J2741" s="22"/>
    </row>
    <row r="2742" spans="1:10" x14ac:dyDescent="0.3">
      <c r="A2742" s="350">
        <v>2740</v>
      </c>
      <c r="B2742" s="351">
        <v>40.5</v>
      </c>
      <c r="C2742" s="351">
        <v>0</v>
      </c>
      <c r="D2742" s="352">
        <v>-40.5</v>
      </c>
      <c r="J2742" s="22"/>
    </row>
    <row r="2743" spans="1:10" x14ac:dyDescent="0.3">
      <c r="A2743" s="350">
        <v>2741</v>
      </c>
      <c r="B2743" s="351">
        <v>40.4</v>
      </c>
      <c r="C2743" s="351">
        <v>0</v>
      </c>
      <c r="D2743" s="352">
        <v>-40.4</v>
      </c>
      <c r="J2743" s="22"/>
    </row>
    <row r="2744" spans="1:10" x14ac:dyDescent="0.3">
      <c r="A2744" s="350">
        <v>2742</v>
      </c>
      <c r="B2744" s="351">
        <v>40.299999999999997</v>
      </c>
      <c r="C2744" s="351">
        <v>0</v>
      </c>
      <c r="D2744" s="352">
        <v>-40.299999999999997</v>
      </c>
      <c r="J2744" s="22"/>
    </row>
    <row r="2745" spans="1:10" x14ac:dyDescent="0.3">
      <c r="A2745" s="350">
        <v>2743</v>
      </c>
      <c r="B2745" s="351">
        <v>40.199999999999996</v>
      </c>
      <c r="C2745" s="351">
        <v>0</v>
      </c>
      <c r="D2745" s="352">
        <v>-40.199999999999996</v>
      </c>
      <c r="J2745" s="22"/>
    </row>
    <row r="2746" spans="1:10" x14ac:dyDescent="0.3">
      <c r="A2746" s="350">
        <v>2744</v>
      </c>
      <c r="B2746" s="351">
        <v>40.099999999999994</v>
      </c>
      <c r="C2746" s="351">
        <v>0</v>
      </c>
      <c r="D2746" s="352">
        <v>-40.099999999999994</v>
      </c>
      <c r="J2746" s="22"/>
    </row>
    <row r="2747" spans="1:10" x14ac:dyDescent="0.3">
      <c r="A2747" s="350">
        <v>2745</v>
      </c>
      <c r="B2747" s="351">
        <v>40</v>
      </c>
      <c r="C2747" s="351">
        <v>0</v>
      </c>
      <c r="D2747" s="352">
        <v>-40</v>
      </c>
      <c r="J2747" s="22"/>
    </row>
    <row r="2748" spans="1:10" x14ac:dyDescent="0.3">
      <c r="A2748" s="350">
        <v>2746</v>
      </c>
      <c r="B2748" s="351">
        <v>39.9</v>
      </c>
      <c r="C2748" s="351">
        <v>0</v>
      </c>
      <c r="D2748" s="352">
        <v>-39.9</v>
      </c>
      <c r="J2748" s="22"/>
    </row>
    <row r="2749" spans="1:10" x14ac:dyDescent="0.3">
      <c r="A2749" s="350">
        <v>2747</v>
      </c>
      <c r="B2749" s="351">
        <v>39.799999999999997</v>
      </c>
      <c r="C2749" s="351">
        <v>0</v>
      </c>
      <c r="D2749" s="352">
        <v>-39.799999999999997</v>
      </c>
      <c r="J2749" s="22"/>
    </row>
    <row r="2750" spans="1:10" x14ac:dyDescent="0.3">
      <c r="A2750" s="350">
        <v>2748</v>
      </c>
      <c r="B2750" s="351">
        <v>39.699999999999996</v>
      </c>
      <c r="C2750" s="351">
        <v>0</v>
      </c>
      <c r="D2750" s="352">
        <v>-39.699999999999996</v>
      </c>
      <c r="J2750" s="22"/>
    </row>
    <row r="2751" spans="1:10" x14ac:dyDescent="0.3">
      <c r="A2751" s="350">
        <v>2749</v>
      </c>
      <c r="B2751" s="351">
        <v>39.599999999999994</v>
      </c>
      <c r="C2751" s="351">
        <v>0</v>
      </c>
      <c r="D2751" s="352">
        <v>-39.599999999999994</v>
      </c>
      <c r="J2751" s="22"/>
    </row>
    <row r="2752" spans="1:10" x14ac:dyDescent="0.3">
      <c r="A2752" s="350">
        <v>2750</v>
      </c>
      <c r="B2752" s="351">
        <v>39.5</v>
      </c>
      <c r="C2752" s="351">
        <v>0</v>
      </c>
      <c r="D2752" s="352">
        <v>-39.5</v>
      </c>
      <c r="J2752" s="22"/>
    </row>
    <row r="2753" spans="1:10" x14ac:dyDescent="0.3">
      <c r="A2753" s="350">
        <v>2751</v>
      </c>
      <c r="B2753" s="351">
        <v>39.4</v>
      </c>
      <c r="C2753" s="351">
        <v>0</v>
      </c>
      <c r="D2753" s="352">
        <v>-39.4</v>
      </c>
      <c r="J2753" s="22"/>
    </row>
    <row r="2754" spans="1:10" x14ac:dyDescent="0.3">
      <c r="A2754" s="350">
        <v>2752</v>
      </c>
      <c r="B2754" s="351">
        <v>39.299999999999997</v>
      </c>
      <c r="C2754" s="351">
        <v>0</v>
      </c>
      <c r="D2754" s="352">
        <v>-39.299999999999997</v>
      </c>
      <c r="J2754" s="22"/>
    </row>
    <row r="2755" spans="1:10" x14ac:dyDescent="0.3">
      <c r="A2755" s="350">
        <v>2753</v>
      </c>
      <c r="B2755" s="351">
        <v>39.199999999999996</v>
      </c>
      <c r="C2755" s="351">
        <v>0</v>
      </c>
      <c r="D2755" s="352">
        <v>-39.199999999999996</v>
      </c>
      <c r="J2755" s="22"/>
    </row>
    <row r="2756" spans="1:10" x14ac:dyDescent="0.3">
      <c r="A2756" s="350">
        <v>2754</v>
      </c>
      <c r="B2756" s="351">
        <v>39.099999999999994</v>
      </c>
      <c r="C2756" s="351">
        <v>0</v>
      </c>
      <c r="D2756" s="352">
        <v>-39.099999999999994</v>
      </c>
      <c r="J2756" s="22"/>
    </row>
    <row r="2757" spans="1:10" x14ac:dyDescent="0.3">
      <c r="A2757" s="350">
        <v>2755</v>
      </c>
      <c r="B2757" s="351">
        <v>39</v>
      </c>
      <c r="C2757" s="351">
        <v>0</v>
      </c>
      <c r="D2757" s="352">
        <v>-39</v>
      </c>
      <c r="J2757" s="22"/>
    </row>
    <row r="2758" spans="1:10" x14ac:dyDescent="0.3">
      <c r="A2758" s="350">
        <v>2756</v>
      </c>
      <c r="B2758" s="351">
        <v>38.9</v>
      </c>
      <c r="C2758" s="351">
        <v>0</v>
      </c>
      <c r="D2758" s="352">
        <v>-38.9</v>
      </c>
      <c r="J2758" s="22"/>
    </row>
    <row r="2759" spans="1:10" x14ac:dyDescent="0.3">
      <c r="A2759" s="350">
        <v>2757</v>
      </c>
      <c r="B2759" s="351">
        <v>38.799999999999997</v>
      </c>
      <c r="C2759" s="351">
        <v>0</v>
      </c>
      <c r="D2759" s="352">
        <v>-38.799999999999997</v>
      </c>
      <c r="J2759" s="22"/>
    </row>
    <row r="2760" spans="1:10" x14ac:dyDescent="0.3">
      <c r="A2760" s="350">
        <v>2758</v>
      </c>
      <c r="B2760" s="351">
        <v>38.699999999999996</v>
      </c>
      <c r="C2760" s="351">
        <v>0</v>
      </c>
      <c r="D2760" s="352">
        <v>-38.699999999999996</v>
      </c>
      <c r="J2760" s="22"/>
    </row>
    <row r="2761" spans="1:10" x14ac:dyDescent="0.3">
      <c r="A2761" s="350">
        <v>2759</v>
      </c>
      <c r="B2761" s="351">
        <v>38.599999999999994</v>
      </c>
      <c r="C2761" s="351">
        <v>0</v>
      </c>
      <c r="D2761" s="352">
        <v>-38.599999999999994</v>
      </c>
      <c r="J2761" s="22"/>
    </row>
    <row r="2762" spans="1:10" x14ac:dyDescent="0.3">
      <c r="A2762" s="350">
        <v>2760</v>
      </c>
      <c r="B2762" s="351">
        <v>38.5</v>
      </c>
      <c r="C2762" s="351">
        <v>0</v>
      </c>
      <c r="D2762" s="352">
        <v>-38.5</v>
      </c>
      <c r="J2762" s="22"/>
    </row>
    <row r="2763" spans="1:10" x14ac:dyDescent="0.3">
      <c r="A2763" s="350">
        <v>2761</v>
      </c>
      <c r="B2763" s="351">
        <v>38.4</v>
      </c>
      <c r="C2763" s="351">
        <v>0</v>
      </c>
      <c r="D2763" s="352">
        <v>-38.4</v>
      </c>
      <c r="J2763" s="22"/>
    </row>
    <row r="2764" spans="1:10" x14ac:dyDescent="0.3">
      <c r="A2764" s="350">
        <v>2762</v>
      </c>
      <c r="B2764" s="351">
        <v>38.299999999999997</v>
      </c>
      <c r="C2764" s="351">
        <v>0</v>
      </c>
      <c r="D2764" s="352">
        <v>-38.299999999999997</v>
      </c>
      <c r="J2764" s="22"/>
    </row>
    <row r="2765" spans="1:10" x14ac:dyDescent="0.3">
      <c r="A2765" s="350">
        <v>2763</v>
      </c>
      <c r="B2765" s="351">
        <v>38.199999999999996</v>
      </c>
      <c r="C2765" s="351">
        <v>0</v>
      </c>
      <c r="D2765" s="352">
        <v>-38.199999999999996</v>
      </c>
      <c r="J2765" s="22"/>
    </row>
    <row r="2766" spans="1:10" x14ac:dyDescent="0.3">
      <c r="A2766" s="350">
        <v>2764</v>
      </c>
      <c r="B2766" s="351">
        <v>38.099999999999994</v>
      </c>
      <c r="C2766" s="351">
        <v>0</v>
      </c>
      <c r="D2766" s="352">
        <v>-38.099999999999994</v>
      </c>
      <c r="J2766" s="22"/>
    </row>
    <row r="2767" spans="1:10" x14ac:dyDescent="0.3">
      <c r="A2767" s="350">
        <v>2765</v>
      </c>
      <c r="B2767" s="351">
        <v>38</v>
      </c>
      <c r="C2767" s="351">
        <v>0</v>
      </c>
      <c r="D2767" s="352">
        <v>-38</v>
      </c>
      <c r="J2767" s="22"/>
    </row>
    <row r="2768" spans="1:10" x14ac:dyDescent="0.3">
      <c r="A2768" s="350">
        <v>2766</v>
      </c>
      <c r="B2768" s="351">
        <v>37.9</v>
      </c>
      <c r="C2768" s="351">
        <v>0</v>
      </c>
      <c r="D2768" s="352">
        <v>-37.9</v>
      </c>
      <c r="J2768" s="22"/>
    </row>
    <row r="2769" spans="1:10" x14ac:dyDescent="0.3">
      <c r="A2769" s="350">
        <v>2767</v>
      </c>
      <c r="B2769" s="351">
        <v>37.799999999999997</v>
      </c>
      <c r="C2769" s="351">
        <v>0</v>
      </c>
      <c r="D2769" s="352">
        <v>-37.799999999999997</v>
      </c>
      <c r="J2769" s="22"/>
    </row>
    <row r="2770" spans="1:10" x14ac:dyDescent="0.3">
      <c r="A2770" s="350">
        <v>2768</v>
      </c>
      <c r="B2770" s="351">
        <v>37.699999999999996</v>
      </c>
      <c r="C2770" s="351">
        <v>0</v>
      </c>
      <c r="D2770" s="352">
        <v>-37.699999999999996</v>
      </c>
      <c r="J2770" s="22"/>
    </row>
    <row r="2771" spans="1:10" x14ac:dyDescent="0.3">
      <c r="A2771" s="350">
        <v>2769</v>
      </c>
      <c r="B2771" s="351">
        <v>37.599999999999994</v>
      </c>
      <c r="C2771" s="351">
        <v>0</v>
      </c>
      <c r="D2771" s="352">
        <v>-37.599999999999994</v>
      </c>
      <c r="J2771" s="22"/>
    </row>
    <row r="2772" spans="1:10" x14ac:dyDescent="0.3">
      <c r="A2772" s="350">
        <v>2770</v>
      </c>
      <c r="B2772" s="351">
        <v>37.5</v>
      </c>
      <c r="C2772" s="351">
        <v>0</v>
      </c>
      <c r="D2772" s="352">
        <v>-37.5</v>
      </c>
      <c r="J2772" s="22"/>
    </row>
    <row r="2773" spans="1:10" x14ac:dyDescent="0.3">
      <c r="A2773" s="350">
        <v>2771</v>
      </c>
      <c r="B2773" s="351">
        <v>37.4</v>
      </c>
      <c r="C2773" s="351">
        <v>0</v>
      </c>
      <c r="D2773" s="352">
        <v>-37.4</v>
      </c>
      <c r="J2773" s="22"/>
    </row>
    <row r="2774" spans="1:10" x14ac:dyDescent="0.3">
      <c r="A2774" s="350">
        <v>2772</v>
      </c>
      <c r="B2774" s="351">
        <v>37.299999999999997</v>
      </c>
      <c r="C2774" s="351">
        <v>0</v>
      </c>
      <c r="D2774" s="352">
        <v>-37.299999999999997</v>
      </c>
      <c r="J2774" s="22"/>
    </row>
    <row r="2775" spans="1:10" x14ac:dyDescent="0.3">
      <c r="A2775" s="350">
        <v>2773</v>
      </c>
      <c r="B2775" s="351">
        <v>37.199999999999996</v>
      </c>
      <c r="C2775" s="351">
        <v>0</v>
      </c>
      <c r="D2775" s="352">
        <v>-37.199999999999996</v>
      </c>
      <c r="J2775" s="22"/>
    </row>
    <row r="2776" spans="1:10" x14ac:dyDescent="0.3">
      <c r="A2776" s="350">
        <v>2774</v>
      </c>
      <c r="B2776" s="351">
        <v>37.099999999999994</v>
      </c>
      <c r="C2776" s="351">
        <v>0</v>
      </c>
      <c r="D2776" s="352">
        <v>-37.099999999999994</v>
      </c>
      <c r="J2776" s="22"/>
    </row>
    <row r="2777" spans="1:10" x14ac:dyDescent="0.3">
      <c r="A2777" s="350">
        <v>2775</v>
      </c>
      <c r="B2777" s="351">
        <v>37</v>
      </c>
      <c r="C2777" s="351">
        <v>0</v>
      </c>
      <c r="D2777" s="352">
        <v>-37</v>
      </c>
      <c r="J2777" s="22"/>
    </row>
    <row r="2778" spans="1:10" x14ac:dyDescent="0.3">
      <c r="A2778" s="350">
        <v>2776</v>
      </c>
      <c r="B2778" s="351">
        <v>36.9</v>
      </c>
      <c r="C2778" s="351">
        <v>0</v>
      </c>
      <c r="D2778" s="352">
        <v>-36.9</v>
      </c>
      <c r="J2778" s="22"/>
    </row>
    <row r="2779" spans="1:10" x14ac:dyDescent="0.3">
      <c r="A2779" s="350">
        <v>2777</v>
      </c>
      <c r="B2779" s="351">
        <v>36.799999999999997</v>
      </c>
      <c r="C2779" s="351">
        <v>0</v>
      </c>
      <c r="D2779" s="352">
        <v>-36.799999999999997</v>
      </c>
      <c r="J2779" s="22"/>
    </row>
    <row r="2780" spans="1:10" x14ac:dyDescent="0.3">
      <c r="A2780" s="350">
        <v>2778</v>
      </c>
      <c r="B2780" s="351">
        <v>36.699999999999996</v>
      </c>
      <c r="C2780" s="351">
        <v>0</v>
      </c>
      <c r="D2780" s="352">
        <v>-36.699999999999996</v>
      </c>
      <c r="J2780" s="22"/>
    </row>
    <row r="2781" spans="1:10" x14ac:dyDescent="0.3">
      <c r="A2781" s="350">
        <v>2779</v>
      </c>
      <c r="B2781" s="351">
        <v>36.599999999999994</v>
      </c>
      <c r="C2781" s="351">
        <v>0</v>
      </c>
      <c r="D2781" s="352">
        <v>-36.599999999999994</v>
      </c>
      <c r="J2781" s="22"/>
    </row>
    <row r="2782" spans="1:10" x14ac:dyDescent="0.3">
      <c r="A2782" s="350">
        <v>2780</v>
      </c>
      <c r="B2782" s="351">
        <v>36.5</v>
      </c>
      <c r="C2782" s="351">
        <v>0</v>
      </c>
      <c r="D2782" s="352">
        <v>-36.5</v>
      </c>
      <c r="J2782" s="22"/>
    </row>
    <row r="2783" spans="1:10" x14ac:dyDescent="0.3">
      <c r="A2783" s="350">
        <v>2781</v>
      </c>
      <c r="B2783" s="351">
        <v>36.4</v>
      </c>
      <c r="C2783" s="351">
        <v>0</v>
      </c>
      <c r="D2783" s="352">
        <v>-36.4</v>
      </c>
      <c r="J2783" s="22"/>
    </row>
    <row r="2784" spans="1:10" x14ac:dyDescent="0.3">
      <c r="A2784" s="350">
        <v>2782</v>
      </c>
      <c r="B2784" s="351">
        <v>36.299999999999997</v>
      </c>
      <c r="C2784" s="351">
        <v>0</v>
      </c>
      <c r="D2784" s="352">
        <v>-36.299999999999997</v>
      </c>
      <c r="J2784" s="22"/>
    </row>
    <row r="2785" spans="1:10" x14ac:dyDescent="0.3">
      <c r="A2785" s="350">
        <v>2783</v>
      </c>
      <c r="B2785" s="351">
        <v>36.199999999999996</v>
      </c>
      <c r="C2785" s="351">
        <v>0</v>
      </c>
      <c r="D2785" s="352">
        <v>-36.199999999999996</v>
      </c>
      <c r="J2785" s="22"/>
    </row>
    <row r="2786" spans="1:10" x14ac:dyDescent="0.3">
      <c r="A2786" s="350">
        <v>2784</v>
      </c>
      <c r="B2786" s="351">
        <v>36.099999999999994</v>
      </c>
      <c r="C2786" s="351">
        <v>0</v>
      </c>
      <c r="D2786" s="352">
        <v>-36.099999999999994</v>
      </c>
      <c r="J2786" s="22"/>
    </row>
    <row r="2787" spans="1:10" x14ac:dyDescent="0.3">
      <c r="A2787" s="350">
        <v>2785</v>
      </c>
      <c r="B2787" s="351">
        <v>36</v>
      </c>
      <c r="C2787" s="351">
        <v>0</v>
      </c>
      <c r="D2787" s="352">
        <v>-36</v>
      </c>
      <c r="J2787" s="22"/>
    </row>
    <row r="2788" spans="1:10" x14ac:dyDescent="0.3">
      <c r="A2788" s="350">
        <v>2786</v>
      </c>
      <c r="B2788" s="351">
        <v>35.899999999999991</v>
      </c>
      <c r="C2788" s="351">
        <v>0</v>
      </c>
      <c r="D2788" s="352">
        <v>-35.899999999999991</v>
      </c>
      <c r="J2788" s="22"/>
    </row>
    <row r="2789" spans="1:10" x14ac:dyDescent="0.3">
      <c r="A2789" s="350">
        <v>2787</v>
      </c>
      <c r="B2789" s="351">
        <v>35.799999999999997</v>
      </c>
      <c r="C2789" s="351">
        <v>0</v>
      </c>
      <c r="D2789" s="352">
        <v>-35.799999999999997</v>
      </c>
      <c r="J2789" s="22"/>
    </row>
    <row r="2790" spans="1:10" x14ac:dyDescent="0.3">
      <c r="A2790" s="350">
        <v>2788</v>
      </c>
      <c r="B2790" s="351">
        <v>35.700000000000003</v>
      </c>
      <c r="C2790" s="351">
        <v>0</v>
      </c>
      <c r="D2790" s="352">
        <v>-35.700000000000003</v>
      </c>
      <c r="J2790" s="22"/>
    </row>
    <row r="2791" spans="1:10" x14ac:dyDescent="0.3">
      <c r="A2791" s="350">
        <v>2789</v>
      </c>
      <c r="B2791" s="351">
        <v>35.599999999999994</v>
      </c>
      <c r="C2791" s="351">
        <v>0</v>
      </c>
      <c r="D2791" s="352">
        <v>-35.599999999999994</v>
      </c>
      <c r="J2791" s="22"/>
    </row>
    <row r="2792" spans="1:10" x14ac:dyDescent="0.3">
      <c r="A2792" s="350">
        <v>2790</v>
      </c>
      <c r="B2792" s="351">
        <v>35.5</v>
      </c>
      <c r="C2792" s="351">
        <v>0</v>
      </c>
      <c r="D2792" s="352">
        <v>-35.5</v>
      </c>
      <c r="J2792" s="22"/>
    </row>
    <row r="2793" spans="1:10" x14ac:dyDescent="0.3">
      <c r="A2793" s="350">
        <v>2791</v>
      </c>
      <c r="B2793" s="351">
        <v>35.399999999999991</v>
      </c>
      <c r="C2793" s="351">
        <v>0</v>
      </c>
      <c r="D2793" s="352">
        <v>-35.399999999999991</v>
      </c>
      <c r="J2793" s="22"/>
    </row>
    <row r="2794" spans="1:10" x14ac:dyDescent="0.3">
      <c r="A2794" s="350">
        <v>2792</v>
      </c>
      <c r="B2794" s="351">
        <v>35.299999999999997</v>
      </c>
      <c r="C2794" s="351">
        <v>0</v>
      </c>
      <c r="D2794" s="352">
        <v>-35.299999999999997</v>
      </c>
      <c r="J2794" s="22"/>
    </row>
    <row r="2795" spans="1:10" x14ac:dyDescent="0.3">
      <c r="A2795" s="350">
        <v>2793</v>
      </c>
      <c r="B2795" s="351">
        <v>35.200000000000003</v>
      </c>
      <c r="C2795" s="351">
        <v>0</v>
      </c>
      <c r="D2795" s="352">
        <v>-35.200000000000003</v>
      </c>
      <c r="J2795" s="22"/>
    </row>
    <row r="2796" spans="1:10" x14ac:dyDescent="0.3">
      <c r="A2796" s="350">
        <v>2794</v>
      </c>
      <c r="B2796" s="351">
        <v>35.099999999999994</v>
      </c>
      <c r="C2796" s="351">
        <v>0</v>
      </c>
      <c r="D2796" s="352">
        <v>-35.099999999999994</v>
      </c>
      <c r="J2796" s="22"/>
    </row>
    <row r="2797" spans="1:10" x14ac:dyDescent="0.3">
      <c r="A2797" s="350">
        <v>2795</v>
      </c>
      <c r="B2797" s="351">
        <v>35</v>
      </c>
      <c r="C2797" s="351">
        <v>0</v>
      </c>
      <c r="D2797" s="352">
        <v>-35</v>
      </c>
      <c r="J2797" s="22"/>
    </row>
    <row r="2798" spans="1:10" x14ac:dyDescent="0.3">
      <c r="A2798" s="350">
        <v>2796</v>
      </c>
      <c r="B2798" s="351">
        <v>34.899999999999991</v>
      </c>
      <c r="C2798" s="351">
        <v>0</v>
      </c>
      <c r="D2798" s="352">
        <v>-34.899999999999991</v>
      </c>
      <c r="J2798" s="22"/>
    </row>
    <row r="2799" spans="1:10" x14ac:dyDescent="0.3">
      <c r="A2799" s="350">
        <v>2797</v>
      </c>
      <c r="B2799" s="351">
        <v>34.799999999999997</v>
      </c>
      <c r="C2799" s="351">
        <v>0</v>
      </c>
      <c r="D2799" s="352">
        <v>-34.799999999999997</v>
      </c>
      <c r="J2799" s="22"/>
    </row>
    <row r="2800" spans="1:10" x14ac:dyDescent="0.3">
      <c r="A2800" s="350">
        <v>2798</v>
      </c>
      <c r="B2800" s="351">
        <v>34.700000000000003</v>
      </c>
      <c r="C2800" s="351">
        <v>0</v>
      </c>
      <c r="D2800" s="352">
        <v>-34.700000000000003</v>
      </c>
      <c r="J2800" s="22"/>
    </row>
    <row r="2801" spans="1:10" x14ac:dyDescent="0.3">
      <c r="A2801" s="350">
        <v>2799</v>
      </c>
      <c r="B2801" s="351">
        <v>34.599999999999994</v>
      </c>
      <c r="C2801" s="351">
        <v>0</v>
      </c>
      <c r="D2801" s="352">
        <v>-34.599999999999994</v>
      </c>
      <c r="J2801" s="22"/>
    </row>
    <row r="2802" spans="1:10" x14ac:dyDescent="0.3">
      <c r="A2802" s="350">
        <v>2800</v>
      </c>
      <c r="B2802" s="351">
        <v>34.5</v>
      </c>
      <c r="C2802" s="351">
        <v>0</v>
      </c>
      <c r="D2802" s="352">
        <v>-34.5</v>
      </c>
      <c r="J2802" s="22"/>
    </row>
    <row r="2803" spans="1:10" x14ac:dyDescent="0.3">
      <c r="A2803" s="350">
        <v>2801</v>
      </c>
      <c r="B2803" s="351">
        <v>34.399999999999991</v>
      </c>
      <c r="C2803" s="351">
        <v>0</v>
      </c>
      <c r="D2803" s="352">
        <v>-34.399999999999991</v>
      </c>
      <c r="J2803" s="22"/>
    </row>
    <row r="2804" spans="1:10" x14ac:dyDescent="0.3">
      <c r="A2804" s="350">
        <v>2802</v>
      </c>
      <c r="B2804" s="351">
        <v>34.299999999999997</v>
      </c>
      <c r="C2804" s="351">
        <v>0</v>
      </c>
      <c r="D2804" s="352">
        <v>-34.299999999999997</v>
      </c>
      <c r="J2804" s="22"/>
    </row>
    <row r="2805" spans="1:10" x14ac:dyDescent="0.3">
      <c r="A2805" s="350">
        <v>2803</v>
      </c>
      <c r="B2805" s="351">
        <v>34.200000000000003</v>
      </c>
      <c r="C2805" s="351">
        <v>0</v>
      </c>
      <c r="D2805" s="352">
        <v>-34.200000000000003</v>
      </c>
      <c r="J2805" s="22"/>
    </row>
    <row r="2806" spans="1:10" x14ac:dyDescent="0.3">
      <c r="A2806" s="350">
        <v>2804</v>
      </c>
      <c r="B2806" s="351">
        <v>34.099999999999994</v>
      </c>
      <c r="C2806" s="351">
        <v>0</v>
      </c>
      <c r="D2806" s="352">
        <v>-34.099999999999994</v>
      </c>
      <c r="J2806" s="22"/>
    </row>
    <row r="2807" spans="1:10" x14ac:dyDescent="0.3">
      <c r="A2807" s="350">
        <v>2805</v>
      </c>
      <c r="B2807" s="351">
        <v>34</v>
      </c>
      <c r="C2807" s="351">
        <v>0</v>
      </c>
      <c r="D2807" s="352">
        <v>-34</v>
      </c>
      <c r="J2807" s="22"/>
    </row>
    <row r="2808" spans="1:10" x14ac:dyDescent="0.3">
      <c r="A2808" s="350">
        <v>2806</v>
      </c>
      <c r="B2808" s="351">
        <v>33.899999999999991</v>
      </c>
      <c r="C2808" s="351">
        <v>0</v>
      </c>
      <c r="D2808" s="352">
        <v>-33.899999999999991</v>
      </c>
      <c r="J2808" s="22"/>
    </row>
    <row r="2809" spans="1:10" x14ac:dyDescent="0.3">
      <c r="A2809" s="350">
        <v>2807</v>
      </c>
      <c r="B2809" s="351">
        <v>33.799999999999997</v>
      </c>
      <c r="C2809" s="351">
        <v>0</v>
      </c>
      <c r="D2809" s="352">
        <v>-33.799999999999997</v>
      </c>
      <c r="J2809" s="22"/>
    </row>
    <row r="2810" spans="1:10" x14ac:dyDescent="0.3">
      <c r="A2810" s="350">
        <v>2808</v>
      </c>
      <c r="B2810" s="351">
        <v>33.700000000000003</v>
      </c>
      <c r="C2810" s="351">
        <v>0</v>
      </c>
      <c r="D2810" s="352">
        <v>-33.700000000000003</v>
      </c>
      <c r="J2810" s="22"/>
    </row>
    <row r="2811" spans="1:10" x14ac:dyDescent="0.3">
      <c r="A2811" s="350">
        <v>2809</v>
      </c>
      <c r="B2811" s="351">
        <v>33.599999999999994</v>
      </c>
      <c r="C2811" s="351">
        <v>0</v>
      </c>
      <c r="D2811" s="352">
        <v>-33.599999999999994</v>
      </c>
      <c r="J2811" s="22"/>
    </row>
    <row r="2812" spans="1:10" x14ac:dyDescent="0.3">
      <c r="A2812" s="350">
        <v>2810</v>
      </c>
      <c r="B2812" s="351">
        <v>33.5</v>
      </c>
      <c r="C2812" s="351">
        <v>0</v>
      </c>
      <c r="D2812" s="352">
        <v>-33.5</v>
      </c>
      <c r="J2812" s="22"/>
    </row>
    <row r="2813" spans="1:10" x14ac:dyDescent="0.3">
      <c r="A2813" s="350">
        <v>2811</v>
      </c>
      <c r="B2813" s="351">
        <v>33.399999999999991</v>
      </c>
      <c r="C2813" s="351">
        <v>0</v>
      </c>
      <c r="D2813" s="352">
        <v>-33.399999999999991</v>
      </c>
      <c r="J2813" s="22"/>
    </row>
    <row r="2814" spans="1:10" x14ac:dyDescent="0.3">
      <c r="A2814" s="350">
        <v>2812</v>
      </c>
      <c r="B2814" s="351">
        <v>33.299999999999997</v>
      </c>
      <c r="C2814" s="351">
        <v>0</v>
      </c>
      <c r="D2814" s="352">
        <v>-33.299999999999997</v>
      </c>
      <c r="J2814" s="22"/>
    </row>
    <row r="2815" spans="1:10" x14ac:dyDescent="0.3">
      <c r="A2815" s="350">
        <v>2813</v>
      </c>
      <c r="B2815" s="351">
        <v>33.200000000000003</v>
      </c>
      <c r="C2815" s="351">
        <v>0</v>
      </c>
      <c r="D2815" s="352">
        <v>-33.200000000000003</v>
      </c>
      <c r="J2815" s="22"/>
    </row>
    <row r="2816" spans="1:10" x14ac:dyDescent="0.3">
      <c r="A2816" s="350">
        <v>2814</v>
      </c>
      <c r="B2816" s="351">
        <v>33.099999999999994</v>
      </c>
      <c r="C2816" s="351">
        <v>0</v>
      </c>
      <c r="D2816" s="352">
        <v>-33.099999999999994</v>
      </c>
      <c r="J2816" s="22"/>
    </row>
    <row r="2817" spans="1:10" x14ac:dyDescent="0.3">
      <c r="A2817" s="350">
        <v>2815</v>
      </c>
      <c r="B2817" s="351">
        <v>33</v>
      </c>
      <c r="C2817" s="351">
        <v>0</v>
      </c>
      <c r="D2817" s="352">
        <v>-33</v>
      </c>
      <c r="J2817" s="22"/>
    </row>
    <row r="2818" spans="1:10" x14ac:dyDescent="0.3">
      <c r="A2818" s="350">
        <v>2816</v>
      </c>
      <c r="B2818" s="351">
        <v>32.899999999999991</v>
      </c>
      <c r="C2818" s="351">
        <v>0</v>
      </c>
      <c r="D2818" s="352">
        <v>-32.899999999999991</v>
      </c>
      <c r="J2818" s="22"/>
    </row>
    <row r="2819" spans="1:10" x14ac:dyDescent="0.3">
      <c r="A2819" s="350">
        <v>2817</v>
      </c>
      <c r="B2819" s="351">
        <v>32.799999999999997</v>
      </c>
      <c r="C2819" s="351">
        <v>0</v>
      </c>
      <c r="D2819" s="352">
        <v>-32.799999999999997</v>
      </c>
      <c r="J2819" s="22"/>
    </row>
    <row r="2820" spans="1:10" x14ac:dyDescent="0.3">
      <c r="A2820" s="350">
        <v>2818</v>
      </c>
      <c r="B2820" s="351">
        <v>32.700000000000003</v>
      </c>
      <c r="C2820" s="351">
        <v>0</v>
      </c>
      <c r="D2820" s="352">
        <v>-32.700000000000003</v>
      </c>
      <c r="J2820" s="22"/>
    </row>
    <row r="2821" spans="1:10" x14ac:dyDescent="0.3">
      <c r="A2821" s="350">
        <v>2819</v>
      </c>
      <c r="B2821" s="351">
        <v>32.599999999999994</v>
      </c>
      <c r="C2821" s="351">
        <v>0</v>
      </c>
      <c r="D2821" s="352">
        <v>-32.599999999999994</v>
      </c>
      <c r="J2821" s="22"/>
    </row>
    <row r="2822" spans="1:10" x14ac:dyDescent="0.3">
      <c r="A2822" s="350">
        <v>2820</v>
      </c>
      <c r="B2822" s="351">
        <v>32.5</v>
      </c>
      <c r="C2822" s="351">
        <v>0</v>
      </c>
      <c r="D2822" s="352">
        <v>-32.5</v>
      </c>
      <c r="J2822" s="22"/>
    </row>
    <row r="2823" spans="1:10" x14ac:dyDescent="0.3">
      <c r="A2823" s="350">
        <v>2821</v>
      </c>
      <c r="B2823" s="351">
        <v>32.399999999999991</v>
      </c>
      <c r="C2823" s="351">
        <v>0</v>
      </c>
      <c r="D2823" s="352">
        <v>-32.399999999999991</v>
      </c>
      <c r="J2823" s="22"/>
    </row>
    <row r="2824" spans="1:10" x14ac:dyDescent="0.3">
      <c r="A2824" s="350">
        <v>2822</v>
      </c>
      <c r="B2824" s="351">
        <v>32.299999999999997</v>
      </c>
      <c r="C2824" s="351">
        <v>0</v>
      </c>
      <c r="D2824" s="352">
        <v>-32.299999999999997</v>
      </c>
      <c r="J2824" s="22"/>
    </row>
    <row r="2825" spans="1:10" x14ac:dyDescent="0.3">
      <c r="A2825" s="350">
        <v>2823</v>
      </c>
      <c r="B2825" s="351">
        <v>32.200000000000003</v>
      </c>
      <c r="C2825" s="351">
        <v>0</v>
      </c>
      <c r="D2825" s="352">
        <v>-32.200000000000003</v>
      </c>
      <c r="J2825" s="22"/>
    </row>
    <row r="2826" spans="1:10" x14ac:dyDescent="0.3">
      <c r="A2826" s="350">
        <v>2824</v>
      </c>
      <c r="B2826" s="351">
        <v>32.099999999999994</v>
      </c>
      <c r="C2826" s="351">
        <v>0</v>
      </c>
      <c r="D2826" s="352">
        <v>-32.099999999999994</v>
      </c>
      <c r="J2826" s="22"/>
    </row>
    <row r="2827" spans="1:10" x14ac:dyDescent="0.3">
      <c r="A2827" s="350">
        <v>2825</v>
      </c>
      <c r="B2827" s="351">
        <v>32</v>
      </c>
      <c r="C2827" s="351">
        <v>0</v>
      </c>
      <c r="D2827" s="352">
        <v>-32</v>
      </c>
      <c r="J2827" s="22"/>
    </row>
    <row r="2828" spans="1:10" x14ac:dyDescent="0.3">
      <c r="A2828" s="350">
        <v>2826</v>
      </c>
      <c r="B2828" s="351">
        <v>31.899999999999991</v>
      </c>
      <c r="C2828" s="351">
        <v>0</v>
      </c>
      <c r="D2828" s="352">
        <v>-31.899999999999991</v>
      </c>
      <c r="J2828" s="22"/>
    </row>
    <row r="2829" spans="1:10" x14ac:dyDescent="0.3">
      <c r="A2829" s="350">
        <v>2827</v>
      </c>
      <c r="B2829" s="351">
        <v>31.799999999999997</v>
      </c>
      <c r="C2829" s="351">
        <v>0</v>
      </c>
      <c r="D2829" s="352">
        <v>-31.799999999999997</v>
      </c>
      <c r="J2829" s="22"/>
    </row>
    <row r="2830" spans="1:10" x14ac:dyDescent="0.3">
      <c r="A2830" s="350">
        <v>2828</v>
      </c>
      <c r="B2830" s="351">
        <v>31.700000000000003</v>
      </c>
      <c r="C2830" s="351">
        <v>0</v>
      </c>
      <c r="D2830" s="352">
        <v>-31.700000000000003</v>
      </c>
      <c r="J2830" s="22"/>
    </row>
    <row r="2831" spans="1:10" x14ac:dyDescent="0.3">
      <c r="A2831" s="350">
        <v>2829</v>
      </c>
      <c r="B2831" s="351">
        <v>31.599999999999994</v>
      </c>
      <c r="C2831" s="351">
        <v>0</v>
      </c>
      <c r="D2831" s="352">
        <v>-31.599999999999994</v>
      </c>
      <c r="J2831" s="22"/>
    </row>
    <row r="2832" spans="1:10" x14ac:dyDescent="0.3">
      <c r="A2832" s="350">
        <v>2830</v>
      </c>
      <c r="B2832" s="351">
        <v>31.5</v>
      </c>
      <c r="C2832" s="351">
        <v>0</v>
      </c>
      <c r="D2832" s="352">
        <v>-31.5</v>
      </c>
      <c r="J2832" s="22"/>
    </row>
    <row r="2833" spans="1:10" x14ac:dyDescent="0.3">
      <c r="A2833" s="350">
        <v>2831</v>
      </c>
      <c r="B2833" s="351">
        <v>31.399999999999991</v>
      </c>
      <c r="C2833" s="351">
        <v>0</v>
      </c>
      <c r="D2833" s="352">
        <v>-31.399999999999991</v>
      </c>
      <c r="J2833" s="22"/>
    </row>
    <row r="2834" spans="1:10" x14ac:dyDescent="0.3">
      <c r="A2834" s="350">
        <v>2832</v>
      </c>
      <c r="B2834" s="351">
        <v>31.299999999999997</v>
      </c>
      <c r="C2834" s="351">
        <v>0</v>
      </c>
      <c r="D2834" s="352">
        <v>-31.299999999999997</v>
      </c>
      <c r="J2834" s="22"/>
    </row>
    <row r="2835" spans="1:10" x14ac:dyDescent="0.3">
      <c r="A2835" s="350">
        <v>2833</v>
      </c>
      <c r="B2835" s="351">
        <v>31.200000000000003</v>
      </c>
      <c r="C2835" s="351">
        <v>0</v>
      </c>
      <c r="D2835" s="352">
        <v>-31.200000000000003</v>
      </c>
      <c r="J2835" s="22"/>
    </row>
    <row r="2836" spans="1:10" x14ac:dyDescent="0.3">
      <c r="A2836" s="350">
        <v>2834</v>
      </c>
      <c r="B2836" s="351">
        <v>31.099999999999994</v>
      </c>
      <c r="C2836" s="351">
        <v>0</v>
      </c>
      <c r="D2836" s="352">
        <v>-31.099999999999994</v>
      </c>
      <c r="J2836" s="22"/>
    </row>
    <row r="2837" spans="1:10" x14ac:dyDescent="0.3">
      <c r="A2837" s="350">
        <v>2835</v>
      </c>
      <c r="B2837" s="351">
        <v>31</v>
      </c>
      <c r="C2837" s="351">
        <v>0</v>
      </c>
      <c r="D2837" s="352">
        <v>-31</v>
      </c>
      <c r="J2837" s="22"/>
    </row>
    <row r="2838" spans="1:10" x14ac:dyDescent="0.3">
      <c r="A2838" s="350">
        <v>2836</v>
      </c>
      <c r="B2838" s="351">
        <v>30.899999999999991</v>
      </c>
      <c r="C2838" s="351">
        <v>0</v>
      </c>
      <c r="D2838" s="352">
        <v>-30.899999999999991</v>
      </c>
      <c r="J2838" s="22"/>
    </row>
    <row r="2839" spans="1:10" x14ac:dyDescent="0.3">
      <c r="A2839" s="350">
        <v>2837</v>
      </c>
      <c r="B2839" s="351">
        <v>30.799999999999997</v>
      </c>
      <c r="C2839" s="351">
        <v>0</v>
      </c>
      <c r="D2839" s="352">
        <v>-30.799999999999997</v>
      </c>
      <c r="J2839" s="22"/>
    </row>
    <row r="2840" spans="1:10" x14ac:dyDescent="0.3">
      <c r="A2840" s="350">
        <v>2838</v>
      </c>
      <c r="B2840" s="351">
        <v>30.700000000000003</v>
      </c>
      <c r="C2840" s="351">
        <v>0</v>
      </c>
      <c r="D2840" s="352">
        <v>-30.700000000000003</v>
      </c>
      <c r="J2840" s="22"/>
    </row>
    <row r="2841" spans="1:10" x14ac:dyDescent="0.3">
      <c r="A2841" s="350">
        <v>2839</v>
      </c>
      <c r="B2841" s="351">
        <v>30.599999999999994</v>
      </c>
      <c r="C2841" s="351">
        <v>0</v>
      </c>
      <c r="D2841" s="352">
        <v>-30.599999999999994</v>
      </c>
      <c r="J2841" s="22"/>
    </row>
    <row r="2842" spans="1:10" x14ac:dyDescent="0.3">
      <c r="A2842" s="350">
        <v>2840</v>
      </c>
      <c r="B2842" s="351">
        <v>30.5</v>
      </c>
      <c r="C2842" s="351">
        <v>0</v>
      </c>
      <c r="D2842" s="352">
        <v>-30.5</v>
      </c>
      <c r="J2842" s="22"/>
    </row>
    <row r="2843" spans="1:10" x14ac:dyDescent="0.3">
      <c r="A2843" s="350">
        <v>2841</v>
      </c>
      <c r="B2843" s="351">
        <v>30.399999999999991</v>
      </c>
      <c r="C2843" s="351">
        <v>0</v>
      </c>
      <c r="D2843" s="352">
        <v>-30.399999999999991</v>
      </c>
      <c r="J2843" s="22"/>
    </row>
    <row r="2844" spans="1:10" x14ac:dyDescent="0.3">
      <c r="A2844" s="350">
        <v>2842</v>
      </c>
      <c r="B2844" s="351">
        <v>30.299999999999997</v>
      </c>
      <c r="C2844" s="351">
        <v>0</v>
      </c>
      <c r="D2844" s="352">
        <v>-30.299999999999997</v>
      </c>
      <c r="J2844" s="22"/>
    </row>
    <row r="2845" spans="1:10" x14ac:dyDescent="0.3">
      <c r="A2845" s="350">
        <v>2843</v>
      </c>
      <c r="B2845" s="351">
        <v>30.200000000000003</v>
      </c>
      <c r="C2845" s="351">
        <v>0</v>
      </c>
      <c r="D2845" s="352">
        <v>-30.200000000000003</v>
      </c>
      <c r="J2845" s="22"/>
    </row>
    <row r="2846" spans="1:10" x14ac:dyDescent="0.3">
      <c r="A2846" s="350">
        <v>2844</v>
      </c>
      <c r="B2846" s="351">
        <v>30.099999999999994</v>
      </c>
      <c r="C2846" s="351">
        <v>0</v>
      </c>
      <c r="D2846" s="352">
        <v>-30.099999999999994</v>
      </c>
      <c r="J2846" s="22"/>
    </row>
    <row r="2847" spans="1:10" x14ac:dyDescent="0.3">
      <c r="A2847" s="350">
        <v>2845</v>
      </c>
      <c r="B2847" s="351">
        <v>30</v>
      </c>
      <c r="C2847" s="351">
        <v>0</v>
      </c>
      <c r="D2847" s="352">
        <v>-30</v>
      </c>
      <c r="J2847" s="22"/>
    </row>
    <row r="2848" spans="1:10" x14ac:dyDescent="0.3">
      <c r="A2848" s="350">
        <v>2846</v>
      </c>
      <c r="B2848" s="351">
        <v>29.899999999999991</v>
      </c>
      <c r="C2848" s="351">
        <v>0</v>
      </c>
      <c r="D2848" s="352">
        <v>-29.899999999999991</v>
      </c>
      <c r="J2848" s="22"/>
    </row>
    <row r="2849" spans="1:10" x14ac:dyDescent="0.3">
      <c r="A2849" s="350">
        <v>2847</v>
      </c>
      <c r="B2849" s="351">
        <v>29.799999999999997</v>
      </c>
      <c r="C2849" s="351">
        <v>0</v>
      </c>
      <c r="D2849" s="352">
        <v>-29.799999999999997</v>
      </c>
      <c r="J2849" s="22"/>
    </row>
    <row r="2850" spans="1:10" x14ac:dyDescent="0.3">
      <c r="A2850" s="350">
        <v>2848</v>
      </c>
      <c r="B2850" s="351">
        <v>29.700000000000003</v>
      </c>
      <c r="C2850" s="351">
        <v>0</v>
      </c>
      <c r="D2850" s="352">
        <v>-29.700000000000003</v>
      </c>
      <c r="J2850" s="22"/>
    </row>
    <row r="2851" spans="1:10" x14ac:dyDescent="0.3">
      <c r="A2851" s="350">
        <v>2849</v>
      </c>
      <c r="B2851" s="351">
        <v>29.599999999999994</v>
      </c>
      <c r="C2851" s="351">
        <v>0</v>
      </c>
      <c r="D2851" s="352">
        <v>-29.599999999999994</v>
      </c>
      <c r="J2851" s="22"/>
    </row>
    <row r="2852" spans="1:10" x14ac:dyDescent="0.3">
      <c r="A2852" s="350">
        <v>2850</v>
      </c>
      <c r="B2852" s="351">
        <v>29.5</v>
      </c>
      <c r="C2852" s="351">
        <v>0</v>
      </c>
      <c r="D2852" s="352">
        <v>-29.5</v>
      </c>
      <c r="J2852" s="22"/>
    </row>
    <row r="2853" spans="1:10" x14ac:dyDescent="0.3">
      <c r="A2853" s="350">
        <v>2851</v>
      </c>
      <c r="B2853" s="351">
        <v>29.399999999999991</v>
      </c>
      <c r="C2853" s="351">
        <v>0</v>
      </c>
      <c r="D2853" s="352">
        <v>-29.399999999999991</v>
      </c>
      <c r="J2853" s="22"/>
    </row>
    <row r="2854" spans="1:10" x14ac:dyDescent="0.3">
      <c r="A2854" s="350">
        <v>2852</v>
      </c>
      <c r="B2854" s="351">
        <v>29.299999999999997</v>
      </c>
      <c r="C2854" s="351">
        <v>0</v>
      </c>
      <c r="D2854" s="352">
        <v>-29.299999999999997</v>
      </c>
      <c r="J2854" s="22"/>
    </row>
    <row r="2855" spans="1:10" x14ac:dyDescent="0.3">
      <c r="A2855" s="350">
        <v>2853</v>
      </c>
      <c r="B2855" s="351">
        <v>29.200000000000003</v>
      </c>
      <c r="C2855" s="351">
        <v>0</v>
      </c>
      <c r="D2855" s="352">
        <v>-29.200000000000003</v>
      </c>
      <c r="J2855" s="22"/>
    </row>
    <row r="2856" spans="1:10" x14ac:dyDescent="0.3">
      <c r="A2856" s="350">
        <v>2854</v>
      </c>
      <c r="B2856" s="351">
        <v>29.099999999999994</v>
      </c>
      <c r="C2856" s="351">
        <v>0</v>
      </c>
      <c r="D2856" s="352">
        <v>-29.099999999999994</v>
      </c>
      <c r="J2856" s="22"/>
    </row>
    <row r="2857" spans="1:10" x14ac:dyDescent="0.3">
      <c r="A2857" s="350">
        <v>2855</v>
      </c>
      <c r="B2857" s="351">
        <v>29</v>
      </c>
      <c r="C2857" s="351">
        <v>0</v>
      </c>
      <c r="D2857" s="352">
        <v>-29</v>
      </c>
      <c r="J2857" s="22"/>
    </row>
    <row r="2858" spans="1:10" x14ac:dyDescent="0.3">
      <c r="A2858" s="350">
        <v>2856</v>
      </c>
      <c r="B2858" s="351">
        <v>28.899999999999991</v>
      </c>
      <c r="C2858" s="351">
        <v>0</v>
      </c>
      <c r="D2858" s="352">
        <v>-28.899999999999991</v>
      </c>
      <c r="J2858" s="22"/>
    </row>
    <row r="2859" spans="1:10" x14ac:dyDescent="0.3">
      <c r="A2859" s="350">
        <v>2857</v>
      </c>
      <c r="B2859" s="351">
        <v>28.799999999999997</v>
      </c>
      <c r="C2859" s="351">
        <v>0</v>
      </c>
      <c r="D2859" s="352">
        <v>-28.799999999999997</v>
      </c>
      <c r="J2859" s="22"/>
    </row>
    <row r="2860" spans="1:10" x14ac:dyDescent="0.3">
      <c r="A2860" s="350">
        <v>2858</v>
      </c>
      <c r="B2860" s="351">
        <v>28.700000000000003</v>
      </c>
      <c r="C2860" s="351">
        <v>0</v>
      </c>
      <c r="D2860" s="352">
        <v>-28.700000000000003</v>
      </c>
      <c r="J2860" s="22"/>
    </row>
    <row r="2861" spans="1:10" x14ac:dyDescent="0.3">
      <c r="A2861" s="350">
        <v>2859</v>
      </c>
      <c r="B2861" s="351">
        <v>28.599999999999994</v>
      </c>
      <c r="C2861" s="351">
        <v>0</v>
      </c>
      <c r="D2861" s="352">
        <v>-28.599999999999994</v>
      </c>
      <c r="J2861" s="22"/>
    </row>
    <row r="2862" spans="1:10" x14ac:dyDescent="0.3">
      <c r="A2862" s="350">
        <v>2860</v>
      </c>
      <c r="B2862" s="351">
        <v>28.5</v>
      </c>
      <c r="C2862" s="351">
        <v>0</v>
      </c>
      <c r="D2862" s="352">
        <v>-28.5</v>
      </c>
      <c r="J2862" s="22"/>
    </row>
    <row r="2863" spans="1:10" x14ac:dyDescent="0.3">
      <c r="A2863" s="350">
        <v>2861</v>
      </c>
      <c r="B2863" s="351">
        <v>28.399999999999991</v>
      </c>
      <c r="C2863" s="351">
        <v>0</v>
      </c>
      <c r="D2863" s="352">
        <v>-28.399999999999991</v>
      </c>
      <c r="J2863" s="22"/>
    </row>
    <row r="2864" spans="1:10" x14ac:dyDescent="0.3">
      <c r="A2864" s="350">
        <v>2862</v>
      </c>
      <c r="B2864" s="351">
        <v>28.299999999999997</v>
      </c>
      <c r="C2864" s="351">
        <v>0</v>
      </c>
      <c r="D2864" s="352">
        <v>-28.299999999999997</v>
      </c>
      <c r="J2864" s="22"/>
    </row>
    <row r="2865" spans="1:10" x14ac:dyDescent="0.3">
      <c r="A2865" s="350">
        <v>2863</v>
      </c>
      <c r="B2865" s="351">
        <v>28.200000000000003</v>
      </c>
      <c r="C2865" s="351">
        <v>0</v>
      </c>
      <c r="D2865" s="352">
        <v>-28.200000000000003</v>
      </c>
      <c r="J2865" s="22"/>
    </row>
    <row r="2866" spans="1:10" x14ac:dyDescent="0.3">
      <c r="A2866" s="350">
        <v>2864</v>
      </c>
      <c r="B2866" s="351">
        <v>28.099999999999994</v>
      </c>
      <c r="C2866" s="351">
        <v>0</v>
      </c>
      <c r="D2866" s="352">
        <v>-28.099999999999994</v>
      </c>
      <c r="J2866" s="22"/>
    </row>
    <row r="2867" spans="1:10" x14ac:dyDescent="0.3">
      <c r="A2867" s="350">
        <v>2865</v>
      </c>
      <c r="B2867" s="351">
        <v>28</v>
      </c>
      <c r="C2867" s="351">
        <v>0</v>
      </c>
      <c r="D2867" s="352">
        <v>-28</v>
      </c>
      <c r="J2867" s="22"/>
    </row>
    <row r="2868" spans="1:10" x14ac:dyDescent="0.3">
      <c r="A2868" s="350">
        <v>2866</v>
      </c>
      <c r="B2868" s="351">
        <v>27.899999999999991</v>
      </c>
      <c r="C2868" s="351">
        <v>0</v>
      </c>
      <c r="D2868" s="352">
        <v>-27.899999999999991</v>
      </c>
      <c r="J2868" s="22"/>
    </row>
    <row r="2869" spans="1:10" x14ac:dyDescent="0.3">
      <c r="A2869" s="350">
        <v>2867</v>
      </c>
      <c r="B2869" s="351">
        <v>27.799999999999997</v>
      </c>
      <c r="C2869" s="351">
        <v>0</v>
      </c>
      <c r="D2869" s="352">
        <v>-27.799999999999997</v>
      </c>
      <c r="J2869" s="22"/>
    </row>
    <row r="2870" spans="1:10" x14ac:dyDescent="0.3">
      <c r="A2870" s="350">
        <v>2868</v>
      </c>
      <c r="B2870" s="351">
        <v>27.700000000000003</v>
      </c>
      <c r="C2870" s="351">
        <v>0</v>
      </c>
      <c r="D2870" s="352">
        <v>-27.700000000000003</v>
      </c>
      <c r="J2870" s="22"/>
    </row>
    <row r="2871" spans="1:10" x14ac:dyDescent="0.3">
      <c r="A2871" s="350">
        <v>2869</v>
      </c>
      <c r="B2871" s="351">
        <v>27.599999999999994</v>
      </c>
      <c r="C2871" s="351">
        <v>0</v>
      </c>
      <c r="D2871" s="352">
        <v>-27.599999999999994</v>
      </c>
      <c r="J2871" s="22"/>
    </row>
    <row r="2872" spans="1:10" x14ac:dyDescent="0.3">
      <c r="A2872" s="350">
        <v>2870</v>
      </c>
      <c r="B2872" s="351">
        <v>27.5</v>
      </c>
      <c r="C2872" s="351">
        <v>0</v>
      </c>
      <c r="D2872" s="352">
        <v>-27.5</v>
      </c>
      <c r="J2872" s="22"/>
    </row>
    <row r="2873" spans="1:10" x14ac:dyDescent="0.3">
      <c r="A2873" s="350">
        <v>2871</v>
      </c>
      <c r="B2873" s="351">
        <v>27.399999999999991</v>
      </c>
      <c r="C2873" s="351">
        <v>0</v>
      </c>
      <c r="D2873" s="352">
        <v>-27.399999999999991</v>
      </c>
      <c r="J2873" s="22"/>
    </row>
    <row r="2874" spans="1:10" x14ac:dyDescent="0.3">
      <c r="A2874" s="350">
        <v>2872</v>
      </c>
      <c r="B2874" s="351">
        <v>27.299999999999997</v>
      </c>
      <c r="C2874" s="351">
        <v>0</v>
      </c>
      <c r="D2874" s="352">
        <v>-27.299999999999997</v>
      </c>
      <c r="J2874" s="22"/>
    </row>
    <row r="2875" spans="1:10" x14ac:dyDescent="0.3">
      <c r="A2875" s="350">
        <v>2873</v>
      </c>
      <c r="B2875" s="351">
        <v>27.200000000000003</v>
      </c>
      <c r="C2875" s="351">
        <v>0</v>
      </c>
      <c r="D2875" s="352">
        <v>-27.200000000000003</v>
      </c>
      <c r="J2875" s="22"/>
    </row>
    <row r="2876" spans="1:10" x14ac:dyDescent="0.3">
      <c r="A2876" s="350">
        <v>2874</v>
      </c>
      <c r="B2876" s="351">
        <v>27.099999999999994</v>
      </c>
      <c r="C2876" s="351">
        <v>0</v>
      </c>
      <c r="D2876" s="352">
        <v>-27.099999999999994</v>
      </c>
      <c r="J2876" s="22"/>
    </row>
    <row r="2877" spans="1:10" x14ac:dyDescent="0.3">
      <c r="A2877" s="350">
        <v>2875</v>
      </c>
      <c r="B2877" s="351">
        <v>27</v>
      </c>
      <c r="C2877" s="351">
        <v>0</v>
      </c>
      <c r="D2877" s="352">
        <v>-27</v>
      </c>
      <c r="J2877" s="22"/>
    </row>
    <row r="2878" spans="1:10" x14ac:dyDescent="0.3">
      <c r="A2878" s="350">
        <v>2876</v>
      </c>
      <c r="B2878" s="351">
        <v>26.899999999999991</v>
      </c>
      <c r="C2878" s="351">
        <v>0</v>
      </c>
      <c r="D2878" s="352">
        <v>-26.899999999999991</v>
      </c>
      <c r="J2878" s="22"/>
    </row>
    <row r="2879" spans="1:10" x14ac:dyDescent="0.3">
      <c r="A2879" s="350">
        <v>2877</v>
      </c>
      <c r="B2879" s="351">
        <v>26.799999999999997</v>
      </c>
      <c r="C2879" s="351">
        <v>0</v>
      </c>
      <c r="D2879" s="352">
        <v>-26.799999999999997</v>
      </c>
      <c r="J2879" s="22"/>
    </row>
    <row r="2880" spans="1:10" x14ac:dyDescent="0.3">
      <c r="A2880" s="350">
        <v>2878</v>
      </c>
      <c r="B2880" s="351">
        <v>26.700000000000003</v>
      </c>
      <c r="C2880" s="351">
        <v>0</v>
      </c>
      <c r="D2880" s="352">
        <v>-26.700000000000003</v>
      </c>
      <c r="J2880" s="22"/>
    </row>
    <row r="2881" spans="1:10" x14ac:dyDescent="0.3">
      <c r="A2881" s="350">
        <v>2879</v>
      </c>
      <c r="B2881" s="351">
        <v>26.599999999999994</v>
      </c>
      <c r="C2881" s="351">
        <v>0</v>
      </c>
      <c r="D2881" s="352">
        <v>-26.599999999999994</v>
      </c>
      <c r="J2881" s="22"/>
    </row>
    <row r="2882" spans="1:10" x14ac:dyDescent="0.3">
      <c r="A2882" s="350">
        <v>2880</v>
      </c>
      <c r="B2882" s="351">
        <v>26.5</v>
      </c>
      <c r="C2882" s="351">
        <v>0</v>
      </c>
      <c r="D2882" s="352">
        <v>-26.5</v>
      </c>
      <c r="J2882" s="22"/>
    </row>
    <row r="2883" spans="1:10" x14ac:dyDescent="0.3">
      <c r="A2883" s="350">
        <v>2881</v>
      </c>
      <c r="B2883" s="351">
        <v>26.399999999999991</v>
      </c>
      <c r="C2883" s="351">
        <v>0</v>
      </c>
      <c r="D2883" s="352">
        <v>-26.399999999999991</v>
      </c>
      <c r="J2883" s="22"/>
    </row>
    <row r="2884" spans="1:10" x14ac:dyDescent="0.3">
      <c r="A2884" s="350">
        <v>2882</v>
      </c>
      <c r="B2884" s="351">
        <v>26.299999999999997</v>
      </c>
      <c r="C2884" s="351">
        <v>0</v>
      </c>
      <c r="D2884" s="352">
        <v>-26.299999999999997</v>
      </c>
      <c r="J2884" s="22"/>
    </row>
    <row r="2885" spans="1:10" x14ac:dyDescent="0.3">
      <c r="A2885" s="350">
        <v>2883</v>
      </c>
      <c r="B2885" s="351">
        <v>26.200000000000003</v>
      </c>
      <c r="C2885" s="351">
        <v>0</v>
      </c>
      <c r="D2885" s="352">
        <v>-26.200000000000003</v>
      </c>
      <c r="J2885" s="22"/>
    </row>
    <row r="2886" spans="1:10" x14ac:dyDescent="0.3">
      <c r="A2886" s="350">
        <v>2884</v>
      </c>
      <c r="B2886" s="351">
        <v>26.099999999999994</v>
      </c>
      <c r="C2886" s="351">
        <v>0</v>
      </c>
      <c r="D2886" s="352">
        <v>-26.099999999999994</v>
      </c>
      <c r="J2886" s="22"/>
    </row>
    <row r="2887" spans="1:10" x14ac:dyDescent="0.3">
      <c r="A2887" s="350">
        <v>2885</v>
      </c>
      <c r="B2887" s="351">
        <v>26</v>
      </c>
      <c r="C2887" s="351">
        <v>0</v>
      </c>
      <c r="D2887" s="352">
        <v>-26</v>
      </c>
      <c r="J2887" s="22"/>
    </row>
    <row r="2888" spans="1:10" x14ac:dyDescent="0.3">
      <c r="A2888" s="350">
        <v>2886</v>
      </c>
      <c r="B2888" s="351">
        <v>25.899999999999991</v>
      </c>
      <c r="C2888" s="351">
        <v>0</v>
      </c>
      <c r="D2888" s="352">
        <v>-25.899999999999991</v>
      </c>
      <c r="J2888" s="22"/>
    </row>
    <row r="2889" spans="1:10" x14ac:dyDescent="0.3">
      <c r="A2889" s="350">
        <v>2887</v>
      </c>
      <c r="B2889" s="351">
        <v>25.799999999999997</v>
      </c>
      <c r="C2889" s="351">
        <v>0</v>
      </c>
      <c r="D2889" s="352">
        <v>-25.799999999999997</v>
      </c>
      <c r="J2889" s="22"/>
    </row>
    <row r="2890" spans="1:10" x14ac:dyDescent="0.3">
      <c r="A2890" s="350">
        <v>2888</v>
      </c>
      <c r="B2890" s="351">
        <v>25.700000000000003</v>
      </c>
      <c r="C2890" s="351">
        <v>0</v>
      </c>
      <c r="D2890" s="352">
        <v>-25.700000000000003</v>
      </c>
      <c r="J2890" s="22"/>
    </row>
    <row r="2891" spans="1:10" x14ac:dyDescent="0.3">
      <c r="A2891" s="350">
        <v>2889</v>
      </c>
      <c r="B2891" s="351">
        <v>25.599999999999994</v>
      </c>
      <c r="C2891" s="351">
        <v>0</v>
      </c>
      <c r="D2891" s="352">
        <v>-25.599999999999994</v>
      </c>
      <c r="J2891" s="22"/>
    </row>
    <row r="2892" spans="1:10" x14ac:dyDescent="0.3">
      <c r="A2892" s="350">
        <v>2890</v>
      </c>
      <c r="B2892" s="351">
        <v>25.5</v>
      </c>
      <c r="C2892" s="351">
        <v>0</v>
      </c>
      <c r="D2892" s="352">
        <v>-25.5</v>
      </c>
      <c r="J2892" s="22"/>
    </row>
    <row r="2893" spans="1:10" x14ac:dyDescent="0.3">
      <c r="A2893" s="350">
        <v>2891</v>
      </c>
      <c r="B2893" s="351">
        <v>25.399999999999991</v>
      </c>
      <c r="C2893" s="351">
        <v>0</v>
      </c>
      <c r="D2893" s="352">
        <v>-25.399999999999991</v>
      </c>
      <c r="J2893" s="22"/>
    </row>
    <row r="2894" spans="1:10" x14ac:dyDescent="0.3">
      <c r="A2894" s="350">
        <v>2892</v>
      </c>
      <c r="B2894" s="351">
        <v>25.299999999999997</v>
      </c>
      <c r="C2894" s="351">
        <v>0</v>
      </c>
      <c r="D2894" s="352">
        <v>-25.299999999999997</v>
      </c>
      <c r="J2894" s="22"/>
    </row>
    <row r="2895" spans="1:10" x14ac:dyDescent="0.3">
      <c r="A2895" s="350">
        <v>2893</v>
      </c>
      <c r="B2895" s="351">
        <v>25.200000000000003</v>
      </c>
      <c r="C2895" s="351">
        <v>0</v>
      </c>
      <c r="D2895" s="352">
        <v>-25.200000000000003</v>
      </c>
      <c r="J2895" s="22"/>
    </row>
    <row r="2896" spans="1:10" x14ac:dyDescent="0.3">
      <c r="A2896" s="350">
        <v>2894</v>
      </c>
      <c r="B2896" s="351">
        <v>25.099999999999994</v>
      </c>
      <c r="C2896" s="351">
        <v>0</v>
      </c>
      <c r="D2896" s="352">
        <v>-25.099999999999994</v>
      </c>
      <c r="J2896" s="22"/>
    </row>
    <row r="2897" spans="1:10" x14ac:dyDescent="0.3">
      <c r="A2897" s="350">
        <v>2895</v>
      </c>
      <c r="B2897" s="351">
        <v>25</v>
      </c>
      <c r="C2897" s="351">
        <v>0</v>
      </c>
      <c r="D2897" s="352">
        <v>-25</v>
      </c>
      <c r="J2897" s="22"/>
    </row>
    <row r="2898" spans="1:10" x14ac:dyDescent="0.3">
      <c r="A2898" s="350">
        <v>2896</v>
      </c>
      <c r="B2898" s="351">
        <v>24.899999999999991</v>
      </c>
      <c r="C2898" s="351">
        <v>0</v>
      </c>
      <c r="D2898" s="352">
        <v>-24.899999999999991</v>
      </c>
      <c r="J2898" s="22"/>
    </row>
    <row r="2899" spans="1:10" x14ac:dyDescent="0.3">
      <c r="A2899" s="350">
        <v>2897</v>
      </c>
      <c r="B2899" s="351">
        <v>24.799999999999997</v>
      </c>
      <c r="C2899" s="351">
        <v>0</v>
      </c>
      <c r="D2899" s="352">
        <v>-24.799999999999997</v>
      </c>
      <c r="J2899" s="22"/>
    </row>
    <row r="2900" spans="1:10" x14ac:dyDescent="0.3">
      <c r="A2900" s="350">
        <v>2898</v>
      </c>
      <c r="B2900" s="351">
        <v>24.700000000000003</v>
      </c>
      <c r="C2900" s="351">
        <v>0</v>
      </c>
      <c r="D2900" s="352">
        <v>-24.700000000000003</v>
      </c>
      <c r="J2900" s="22"/>
    </row>
    <row r="2901" spans="1:10" x14ac:dyDescent="0.3">
      <c r="A2901" s="350">
        <v>2899</v>
      </c>
      <c r="B2901" s="351">
        <v>24.599999999999994</v>
      </c>
      <c r="C2901" s="351">
        <v>0</v>
      </c>
      <c r="D2901" s="352">
        <v>-24.599999999999994</v>
      </c>
      <c r="J2901" s="22"/>
    </row>
    <row r="2902" spans="1:10" x14ac:dyDescent="0.3">
      <c r="A2902" s="350">
        <v>2900</v>
      </c>
      <c r="B2902" s="351">
        <v>24.5</v>
      </c>
      <c r="C2902" s="351">
        <v>0</v>
      </c>
      <c r="D2902" s="352">
        <v>-24.5</v>
      </c>
      <c r="J2902" s="22"/>
    </row>
    <row r="2903" spans="1:10" x14ac:dyDescent="0.3">
      <c r="A2903" s="350">
        <v>2901</v>
      </c>
      <c r="B2903" s="351">
        <v>24.399999999999991</v>
      </c>
      <c r="C2903" s="351">
        <v>0</v>
      </c>
      <c r="D2903" s="352">
        <v>-24.399999999999991</v>
      </c>
      <c r="J2903" s="22"/>
    </row>
    <row r="2904" spans="1:10" x14ac:dyDescent="0.3">
      <c r="A2904" s="350">
        <v>2902</v>
      </c>
      <c r="B2904" s="351">
        <v>24.299999999999997</v>
      </c>
      <c r="C2904" s="351">
        <v>0</v>
      </c>
      <c r="D2904" s="352">
        <v>-24.299999999999997</v>
      </c>
      <c r="J2904" s="22"/>
    </row>
    <row r="2905" spans="1:10" x14ac:dyDescent="0.3">
      <c r="A2905" s="350">
        <v>2903</v>
      </c>
      <c r="B2905" s="351">
        <v>24.200000000000003</v>
      </c>
      <c r="C2905" s="351">
        <v>0</v>
      </c>
      <c r="D2905" s="352">
        <v>-24.200000000000003</v>
      </c>
      <c r="J2905" s="22"/>
    </row>
    <row r="2906" spans="1:10" x14ac:dyDescent="0.3">
      <c r="A2906" s="350">
        <v>2904</v>
      </c>
      <c r="B2906" s="351">
        <v>24.099999999999994</v>
      </c>
      <c r="C2906" s="351">
        <v>0</v>
      </c>
      <c r="D2906" s="352">
        <v>-24.099999999999994</v>
      </c>
      <c r="J2906" s="22"/>
    </row>
    <row r="2907" spans="1:10" x14ac:dyDescent="0.3">
      <c r="A2907" s="350">
        <v>2905</v>
      </c>
      <c r="B2907" s="351">
        <v>24</v>
      </c>
      <c r="C2907" s="351">
        <v>0</v>
      </c>
      <c r="D2907" s="352">
        <v>-24</v>
      </c>
      <c r="J2907" s="22"/>
    </row>
    <row r="2908" spans="1:10" x14ac:dyDescent="0.3">
      <c r="A2908" s="350">
        <v>2906</v>
      </c>
      <c r="B2908" s="351">
        <v>23.899999999999991</v>
      </c>
      <c r="C2908" s="351">
        <v>0</v>
      </c>
      <c r="D2908" s="352">
        <v>-23.899999999999991</v>
      </c>
      <c r="J2908" s="22"/>
    </row>
    <row r="2909" spans="1:10" x14ac:dyDescent="0.3">
      <c r="A2909" s="350">
        <v>2907</v>
      </c>
      <c r="B2909" s="351">
        <v>23.799999999999997</v>
      </c>
      <c r="C2909" s="351">
        <v>0</v>
      </c>
      <c r="D2909" s="352">
        <v>-23.799999999999997</v>
      </c>
      <c r="J2909" s="22"/>
    </row>
    <row r="2910" spans="1:10" x14ac:dyDescent="0.3">
      <c r="A2910" s="350">
        <v>2908</v>
      </c>
      <c r="B2910" s="351">
        <v>23.700000000000003</v>
      </c>
      <c r="C2910" s="351">
        <v>0</v>
      </c>
      <c r="D2910" s="352">
        <v>-23.700000000000003</v>
      </c>
      <c r="J2910" s="22"/>
    </row>
    <row r="2911" spans="1:10" x14ac:dyDescent="0.3">
      <c r="A2911" s="350">
        <v>2909</v>
      </c>
      <c r="B2911" s="351">
        <v>23.599999999999994</v>
      </c>
      <c r="C2911" s="351">
        <v>0</v>
      </c>
      <c r="D2911" s="352">
        <v>-23.599999999999994</v>
      </c>
      <c r="J2911" s="22"/>
    </row>
    <row r="2912" spans="1:10" x14ac:dyDescent="0.3">
      <c r="A2912" s="350">
        <v>2910</v>
      </c>
      <c r="B2912" s="351">
        <v>23.5</v>
      </c>
      <c r="C2912" s="351">
        <v>0</v>
      </c>
      <c r="D2912" s="352">
        <v>-23.5</v>
      </c>
      <c r="J2912" s="22"/>
    </row>
    <row r="2913" spans="1:10" x14ac:dyDescent="0.3">
      <c r="A2913" s="350">
        <v>2911</v>
      </c>
      <c r="B2913" s="351">
        <v>23.399999999999991</v>
      </c>
      <c r="C2913" s="351">
        <v>0</v>
      </c>
      <c r="D2913" s="352">
        <v>-23.399999999999991</v>
      </c>
      <c r="J2913" s="22"/>
    </row>
    <row r="2914" spans="1:10" x14ac:dyDescent="0.3">
      <c r="A2914" s="350">
        <v>2912</v>
      </c>
      <c r="B2914" s="351">
        <v>23.299999999999997</v>
      </c>
      <c r="C2914" s="351">
        <v>0</v>
      </c>
      <c r="D2914" s="352">
        <v>-23.299999999999997</v>
      </c>
      <c r="J2914" s="22"/>
    </row>
    <row r="2915" spans="1:10" x14ac:dyDescent="0.3">
      <c r="A2915" s="350">
        <v>2913</v>
      </c>
      <c r="B2915" s="351">
        <v>23.199999999999989</v>
      </c>
      <c r="C2915" s="351">
        <v>0</v>
      </c>
      <c r="D2915" s="352">
        <v>-23.199999999999989</v>
      </c>
      <c r="J2915" s="22"/>
    </row>
    <row r="2916" spans="1:10" x14ac:dyDescent="0.3">
      <c r="A2916" s="350">
        <v>2914</v>
      </c>
      <c r="B2916" s="351">
        <v>23.099999999999994</v>
      </c>
      <c r="C2916" s="351">
        <v>0</v>
      </c>
      <c r="D2916" s="352">
        <v>-23.099999999999994</v>
      </c>
      <c r="J2916" s="22"/>
    </row>
    <row r="2917" spans="1:10" x14ac:dyDescent="0.3">
      <c r="A2917" s="350">
        <v>2915</v>
      </c>
      <c r="B2917" s="351">
        <v>23</v>
      </c>
      <c r="C2917" s="351">
        <v>0</v>
      </c>
      <c r="D2917" s="352">
        <v>-23</v>
      </c>
      <c r="J2917" s="22"/>
    </row>
    <row r="2918" spans="1:10" x14ac:dyDescent="0.3">
      <c r="A2918" s="350">
        <v>2916</v>
      </c>
      <c r="B2918" s="351">
        <v>22.899999999999991</v>
      </c>
      <c r="C2918" s="351">
        <v>0</v>
      </c>
      <c r="D2918" s="352">
        <v>-22.899999999999991</v>
      </c>
      <c r="J2918" s="22"/>
    </row>
    <row r="2919" spans="1:10" x14ac:dyDescent="0.3">
      <c r="A2919" s="350">
        <v>2917</v>
      </c>
      <c r="B2919" s="351">
        <v>22.799999999999997</v>
      </c>
      <c r="C2919" s="351">
        <v>0</v>
      </c>
      <c r="D2919" s="352">
        <v>-22.799999999999997</v>
      </c>
      <c r="J2919" s="22"/>
    </row>
    <row r="2920" spans="1:10" x14ac:dyDescent="0.3">
      <c r="A2920" s="350">
        <v>2918</v>
      </c>
      <c r="B2920" s="351">
        <v>22.699999999999989</v>
      </c>
      <c r="C2920" s="351">
        <v>0</v>
      </c>
      <c r="D2920" s="352">
        <v>-22.699999999999989</v>
      </c>
      <c r="J2920" s="22"/>
    </row>
    <row r="2921" spans="1:10" x14ac:dyDescent="0.3">
      <c r="A2921" s="350">
        <v>2919</v>
      </c>
      <c r="B2921" s="351">
        <v>22.599999999999994</v>
      </c>
      <c r="C2921" s="351">
        <v>0</v>
      </c>
      <c r="D2921" s="352">
        <v>-22.599999999999994</v>
      </c>
      <c r="J2921" s="22"/>
    </row>
    <row r="2922" spans="1:10" x14ac:dyDescent="0.3">
      <c r="A2922" s="350">
        <v>2920</v>
      </c>
      <c r="B2922" s="351">
        <v>22.5</v>
      </c>
      <c r="C2922" s="351">
        <v>0</v>
      </c>
      <c r="D2922" s="352">
        <v>-22.5</v>
      </c>
      <c r="J2922" s="22"/>
    </row>
    <row r="2923" spans="1:10" x14ac:dyDescent="0.3">
      <c r="A2923" s="350">
        <v>2921</v>
      </c>
      <c r="B2923" s="351">
        <v>22.399999999999991</v>
      </c>
      <c r="C2923" s="351">
        <v>0</v>
      </c>
      <c r="D2923" s="352">
        <v>-22.399999999999991</v>
      </c>
      <c r="J2923" s="22"/>
    </row>
    <row r="2924" spans="1:10" x14ac:dyDescent="0.3">
      <c r="A2924" s="350">
        <v>2922</v>
      </c>
      <c r="B2924" s="351">
        <v>22.299999999999997</v>
      </c>
      <c r="C2924" s="351">
        <v>0</v>
      </c>
      <c r="D2924" s="352">
        <v>-22.299999999999997</v>
      </c>
      <c r="J2924" s="22"/>
    </row>
    <row r="2925" spans="1:10" x14ac:dyDescent="0.3">
      <c r="A2925" s="350">
        <v>2923</v>
      </c>
      <c r="B2925" s="351">
        <v>22.199999999999989</v>
      </c>
      <c r="C2925" s="351">
        <v>0</v>
      </c>
      <c r="D2925" s="352">
        <v>-22.199999999999989</v>
      </c>
      <c r="J2925" s="22"/>
    </row>
    <row r="2926" spans="1:10" x14ac:dyDescent="0.3">
      <c r="A2926" s="350">
        <v>2924</v>
      </c>
      <c r="B2926" s="351">
        <v>22.099999999999994</v>
      </c>
      <c r="C2926" s="351">
        <v>0</v>
      </c>
      <c r="D2926" s="352">
        <v>-22.099999999999994</v>
      </c>
      <c r="J2926" s="22"/>
    </row>
    <row r="2927" spans="1:10" x14ac:dyDescent="0.3">
      <c r="A2927" s="350">
        <v>2925</v>
      </c>
      <c r="B2927" s="351">
        <v>22</v>
      </c>
      <c r="C2927" s="351">
        <v>0</v>
      </c>
      <c r="D2927" s="352">
        <v>-22</v>
      </c>
      <c r="J2927" s="22"/>
    </row>
    <row r="2928" spans="1:10" x14ac:dyDescent="0.3">
      <c r="A2928" s="350">
        <v>2926</v>
      </c>
      <c r="B2928" s="351">
        <v>21.899999999999991</v>
      </c>
      <c r="C2928" s="351">
        <v>0</v>
      </c>
      <c r="D2928" s="352">
        <v>-21.899999999999991</v>
      </c>
      <c r="J2928" s="22"/>
    </row>
    <row r="2929" spans="1:10" x14ac:dyDescent="0.3">
      <c r="A2929" s="350">
        <v>2927</v>
      </c>
      <c r="B2929" s="351">
        <v>21.799999999999997</v>
      </c>
      <c r="C2929" s="351">
        <v>0</v>
      </c>
      <c r="D2929" s="352">
        <v>-21.799999999999997</v>
      </c>
      <c r="J2929" s="22"/>
    </row>
    <row r="2930" spans="1:10" x14ac:dyDescent="0.3">
      <c r="A2930" s="350">
        <v>2928</v>
      </c>
      <c r="B2930" s="351">
        <v>21.699999999999989</v>
      </c>
      <c r="C2930" s="351">
        <v>0</v>
      </c>
      <c r="D2930" s="352">
        <v>-21.699999999999989</v>
      </c>
      <c r="J2930" s="22"/>
    </row>
    <row r="2931" spans="1:10" x14ac:dyDescent="0.3">
      <c r="A2931" s="350">
        <v>2929</v>
      </c>
      <c r="B2931" s="351">
        <v>21.599999999999994</v>
      </c>
      <c r="C2931" s="351">
        <v>0</v>
      </c>
      <c r="D2931" s="352">
        <v>-21.599999999999994</v>
      </c>
      <c r="J2931" s="22"/>
    </row>
    <row r="2932" spans="1:10" x14ac:dyDescent="0.3">
      <c r="A2932" s="350">
        <v>2930</v>
      </c>
      <c r="B2932" s="351">
        <v>21.5</v>
      </c>
      <c r="C2932" s="351">
        <v>0</v>
      </c>
      <c r="D2932" s="352">
        <v>-21.5</v>
      </c>
      <c r="J2932" s="22"/>
    </row>
    <row r="2933" spans="1:10" x14ac:dyDescent="0.3">
      <c r="A2933" s="350">
        <v>2931</v>
      </c>
      <c r="B2933" s="351">
        <v>21.399999999999991</v>
      </c>
      <c r="C2933" s="351">
        <v>0</v>
      </c>
      <c r="D2933" s="352">
        <v>-21.399999999999991</v>
      </c>
      <c r="J2933" s="22"/>
    </row>
    <row r="2934" spans="1:10" x14ac:dyDescent="0.3">
      <c r="A2934" s="350">
        <v>2932</v>
      </c>
      <c r="B2934" s="351">
        <v>21.299999999999997</v>
      </c>
      <c r="C2934" s="351">
        <v>0</v>
      </c>
      <c r="D2934" s="352">
        <v>-21.299999999999997</v>
      </c>
      <c r="J2934" s="22"/>
    </row>
    <row r="2935" spans="1:10" x14ac:dyDescent="0.3">
      <c r="A2935" s="350">
        <v>2933</v>
      </c>
      <c r="B2935" s="351">
        <v>21.199999999999989</v>
      </c>
      <c r="C2935" s="351">
        <v>0</v>
      </c>
      <c r="D2935" s="352">
        <v>-21.199999999999989</v>
      </c>
      <c r="J2935" s="22"/>
    </row>
    <row r="2936" spans="1:10" x14ac:dyDescent="0.3">
      <c r="A2936" s="350">
        <v>2934</v>
      </c>
      <c r="B2936" s="351">
        <v>21.099999999999994</v>
      </c>
      <c r="C2936" s="351">
        <v>0</v>
      </c>
      <c r="D2936" s="352">
        <v>-21.099999999999994</v>
      </c>
      <c r="J2936" s="22"/>
    </row>
    <row r="2937" spans="1:10" x14ac:dyDescent="0.3">
      <c r="A2937" s="350">
        <v>2935</v>
      </c>
      <c r="B2937" s="351">
        <v>21</v>
      </c>
      <c r="C2937" s="351">
        <v>0</v>
      </c>
      <c r="D2937" s="352">
        <v>-21</v>
      </c>
      <c r="J2937" s="22"/>
    </row>
    <row r="2938" spans="1:10" x14ac:dyDescent="0.3">
      <c r="A2938" s="350">
        <v>2936</v>
      </c>
      <c r="B2938" s="351">
        <v>20.899999999999991</v>
      </c>
      <c r="C2938" s="351">
        <v>0</v>
      </c>
      <c r="D2938" s="352">
        <v>-20.899999999999991</v>
      </c>
      <c r="J2938" s="22"/>
    </row>
    <row r="2939" spans="1:10" x14ac:dyDescent="0.3">
      <c r="A2939" s="350">
        <v>2937</v>
      </c>
      <c r="B2939" s="351">
        <v>20.799999999999997</v>
      </c>
      <c r="C2939" s="351">
        <v>0</v>
      </c>
      <c r="D2939" s="352">
        <v>-20.799999999999997</v>
      </c>
      <c r="J2939" s="22"/>
    </row>
    <row r="2940" spans="1:10" x14ac:dyDescent="0.3">
      <c r="A2940" s="350">
        <v>2938</v>
      </c>
      <c r="B2940" s="351">
        <v>20.699999999999989</v>
      </c>
      <c r="C2940" s="351">
        <v>0</v>
      </c>
      <c r="D2940" s="352">
        <v>-20.699999999999989</v>
      </c>
      <c r="J2940" s="22"/>
    </row>
    <row r="2941" spans="1:10" x14ac:dyDescent="0.3">
      <c r="A2941" s="350">
        <v>2939</v>
      </c>
      <c r="B2941" s="351">
        <v>20.599999999999994</v>
      </c>
      <c r="C2941" s="351">
        <v>0</v>
      </c>
      <c r="D2941" s="352">
        <v>-20.599999999999994</v>
      </c>
      <c r="J2941" s="22"/>
    </row>
    <row r="2942" spans="1:10" x14ac:dyDescent="0.3">
      <c r="A2942" s="350">
        <v>2940</v>
      </c>
      <c r="B2942" s="351">
        <v>20.5</v>
      </c>
      <c r="C2942" s="351">
        <v>0</v>
      </c>
      <c r="D2942" s="352">
        <v>-20.5</v>
      </c>
      <c r="J2942" s="22"/>
    </row>
    <row r="2943" spans="1:10" x14ac:dyDescent="0.3">
      <c r="A2943" s="350">
        <v>2941</v>
      </c>
      <c r="B2943" s="351">
        <v>20.399999999999991</v>
      </c>
      <c r="C2943" s="351">
        <v>0</v>
      </c>
      <c r="D2943" s="352">
        <v>-20.399999999999991</v>
      </c>
      <c r="J2943" s="22"/>
    </row>
    <row r="2944" spans="1:10" x14ac:dyDescent="0.3">
      <c r="A2944" s="350">
        <v>2942</v>
      </c>
      <c r="B2944" s="351">
        <v>20.299999999999997</v>
      </c>
      <c r="C2944" s="351">
        <v>0</v>
      </c>
      <c r="D2944" s="352">
        <v>-20.299999999999997</v>
      </c>
      <c r="J2944" s="22"/>
    </row>
    <row r="2945" spans="1:10" x14ac:dyDescent="0.3">
      <c r="A2945" s="350">
        <v>2943</v>
      </c>
      <c r="B2945" s="351">
        <v>20.199999999999989</v>
      </c>
      <c r="C2945" s="351">
        <v>0</v>
      </c>
      <c r="D2945" s="352">
        <v>-20.199999999999989</v>
      </c>
      <c r="J2945" s="22"/>
    </row>
    <row r="2946" spans="1:10" x14ac:dyDescent="0.3">
      <c r="A2946" s="350">
        <v>2944</v>
      </c>
      <c r="B2946" s="351">
        <v>20.099999999999994</v>
      </c>
      <c r="C2946" s="351">
        <v>0</v>
      </c>
      <c r="D2946" s="352">
        <v>-20.099999999999994</v>
      </c>
      <c r="J2946" s="22"/>
    </row>
    <row r="2947" spans="1:10" x14ac:dyDescent="0.3">
      <c r="A2947" s="350">
        <v>2945</v>
      </c>
      <c r="B2947" s="351">
        <v>20</v>
      </c>
      <c r="C2947" s="351">
        <v>0</v>
      </c>
      <c r="D2947" s="352">
        <v>-20</v>
      </c>
      <c r="J2947" s="22"/>
    </row>
    <row r="2948" spans="1:10" x14ac:dyDescent="0.3">
      <c r="A2948" s="350">
        <v>2946</v>
      </c>
      <c r="B2948" s="351">
        <v>19.899999999999991</v>
      </c>
      <c r="C2948" s="351">
        <v>0</v>
      </c>
      <c r="D2948" s="352">
        <v>-19.899999999999991</v>
      </c>
      <c r="J2948" s="22"/>
    </row>
    <row r="2949" spans="1:10" x14ac:dyDescent="0.3">
      <c r="A2949" s="350">
        <v>2947</v>
      </c>
      <c r="B2949" s="351">
        <v>19.799999999999997</v>
      </c>
      <c r="C2949" s="351">
        <v>0</v>
      </c>
      <c r="D2949" s="352">
        <v>-19.799999999999997</v>
      </c>
      <c r="J2949" s="22"/>
    </row>
    <row r="2950" spans="1:10" x14ac:dyDescent="0.3">
      <c r="A2950" s="350">
        <v>2948</v>
      </c>
      <c r="B2950" s="351">
        <v>19.699999999999989</v>
      </c>
      <c r="C2950" s="351">
        <v>0</v>
      </c>
      <c r="D2950" s="352">
        <v>-19.699999999999989</v>
      </c>
      <c r="J2950" s="22"/>
    </row>
    <row r="2951" spans="1:10" x14ac:dyDescent="0.3">
      <c r="A2951" s="350">
        <v>2949</v>
      </c>
      <c r="B2951" s="351">
        <v>19.599999999999994</v>
      </c>
      <c r="C2951" s="351">
        <v>0</v>
      </c>
      <c r="D2951" s="352">
        <v>-19.599999999999994</v>
      </c>
      <c r="J2951" s="22"/>
    </row>
    <row r="2952" spans="1:10" x14ac:dyDescent="0.3">
      <c r="A2952" s="350">
        <v>2950</v>
      </c>
      <c r="B2952" s="351">
        <v>19.5</v>
      </c>
      <c r="C2952" s="351">
        <v>0</v>
      </c>
      <c r="D2952" s="352">
        <v>-19.5</v>
      </c>
      <c r="J2952" s="22"/>
    </row>
    <row r="2953" spans="1:10" x14ac:dyDescent="0.3">
      <c r="A2953" s="350">
        <v>2951</v>
      </c>
      <c r="B2953" s="351">
        <v>19.399999999999991</v>
      </c>
      <c r="C2953" s="351">
        <v>0</v>
      </c>
      <c r="D2953" s="352">
        <v>-19.399999999999991</v>
      </c>
      <c r="J2953" s="22"/>
    </row>
    <row r="2954" spans="1:10" x14ac:dyDescent="0.3">
      <c r="A2954" s="350">
        <v>2952</v>
      </c>
      <c r="B2954" s="351">
        <v>19.299999999999997</v>
      </c>
      <c r="C2954" s="351">
        <v>0</v>
      </c>
      <c r="D2954" s="352">
        <v>-19.299999999999997</v>
      </c>
      <c r="J2954" s="22"/>
    </row>
    <row r="2955" spans="1:10" x14ac:dyDescent="0.3">
      <c r="A2955" s="350">
        <v>2953</v>
      </c>
      <c r="B2955" s="351">
        <v>19.199999999999989</v>
      </c>
      <c r="C2955" s="351">
        <v>0</v>
      </c>
      <c r="D2955" s="352">
        <v>-19.199999999999989</v>
      </c>
      <c r="J2955" s="22"/>
    </row>
    <row r="2956" spans="1:10" x14ac:dyDescent="0.3">
      <c r="A2956" s="350">
        <v>2954</v>
      </c>
      <c r="B2956" s="351">
        <v>19.099999999999994</v>
      </c>
      <c r="C2956" s="351">
        <v>0</v>
      </c>
      <c r="D2956" s="352">
        <v>-19.099999999999994</v>
      </c>
      <c r="J2956" s="22"/>
    </row>
    <row r="2957" spans="1:10" x14ac:dyDescent="0.3">
      <c r="A2957" s="350">
        <v>2955</v>
      </c>
      <c r="B2957" s="351">
        <v>19</v>
      </c>
      <c r="C2957" s="351">
        <v>0</v>
      </c>
      <c r="D2957" s="352">
        <v>-19</v>
      </c>
      <c r="J2957" s="22"/>
    </row>
    <row r="2958" spans="1:10" x14ac:dyDescent="0.3">
      <c r="A2958" s="350">
        <v>2956</v>
      </c>
      <c r="B2958" s="351">
        <v>18.899999999999991</v>
      </c>
      <c r="C2958" s="351">
        <v>0</v>
      </c>
      <c r="D2958" s="352">
        <v>-18.899999999999991</v>
      </c>
      <c r="J2958" s="22"/>
    </row>
    <row r="2959" spans="1:10" x14ac:dyDescent="0.3">
      <c r="A2959" s="350">
        <v>2957</v>
      </c>
      <c r="B2959" s="351">
        <v>18.799999999999997</v>
      </c>
      <c r="C2959" s="351">
        <v>0</v>
      </c>
      <c r="D2959" s="352">
        <v>-18.799999999999997</v>
      </c>
      <c r="J2959" s="22"/>
    </row>
    <row r="2960" spans="1:10" x14ac:dyDescent="0.3">
      <c r="A2960" s="350">
        <v>2958</v>
      </c>
      <c r="B2960" s="351">
        <v>18.699999999999989</v>
      </c>
      <c r="C2960" s="351">
        <v>0</v>
      </c>
      <c r="D2960" s="352">
        <v>-18.699999999999989</v>
      </c>
      <c r="J2960" s="22"/>
    </row>
    <row r="2961" spans="1:10" x14ac:dyDescent="0.3">
      <c r="A2961" s="350">
        <v>2959</v>
      </c>
      <c r="B2961" s="351">
        <v>18.599999999999994</v>
      </c>
      <c r="C2961" s="351">
        <v>0</v>
      </c>
      <c r="D2961" s="352">
        <v>-18.599999999999994</v>
      </c>
      <c r="J2961" s="22"/>
    </row>
    <row r="2962" spans="1:10" x14ac:dyDescent="0.3">
      <c r="A2962" s="350">
        <v>2960</v>
      </c>
      <c r="B2962" s="351">
        <v>18.5</v>
      </c>
      <c r="C2962" s="351">
        <v>0</v>
      </c>
      <c r="D2962" s="352">
        <v>-18.5</v>
      </c>
      <c r="J2962" s="22"/>
    </row>
    <row r="2963" spans="1:10" x14ac:dyDescent="0.3">
      <c r="A2963" s="350">
        <v>2961</v>
      </c>
      <c r="B2963" s="351">
        <v>18.399999999999991</v>
      </c>
      <c r="C2963" s="351">
        <v>0</v>
      </c>
      <c r="D2963" s="352">
        <v>-18.399999999999991</v>
      </c>
      <c r="J2963" s="22"/>
    </row>
    <row r="2964" spans="1:10" x14ac:dyDescent="0.3">
      <c r="A2964" s="350">
        <v>2962</v>
      </c>
      <c r="B2964" s="351">
        <v>18.299999999999997</v>
      </c>
      <c r="C2964" s="351">
        <v>0</v>
      </c>
      <c r="D2964" s="352">
        <v>-18.299999999999997</v>
      </c>
      <c r="J2964" s="22"/>
    </row>
    <row r="2965" spans="1:10" x14ac:dyDescent="0.3">
      <c r="A2965" s="350">
        <v>2963</v>
      </c>
      <c r="B2965" s="351">
        <v>18.199999999999989</v>
      </c>
      <c r="C2965" s="351">
        <v>0</v>
      </c>
      <c r="D2965" s="352">
        <v>-18.199999999999989</v>
      </c>
      <c r="J2965" s="22"/>
    </row>
    <row r="2966" spans="1:10" x14ac:dyDescent="0.3">
      <c r="A2966" s="350">
        <v>2964</v>
      </c>
      <c r="B2966" s="351">
        <v>18.099999999999994</v>
      </c>
      <c r="C2966" s="351">
        <v>0</v>
      </c>
      <c r="D2966" s="352">
        <v>-18.099999999999994</v>
      </c>
      <c r="J2966" s="22"/>
    </row>
    <row r="2967" spans="1:10" x14ac:dyDescent="0.3">
      <c r="A2967" s="350">
        <v>2965</v>
      </c>
      <c r="B2967" s="351">
        <v>18</v>
      </c>
      <c r="C2967" s="351">
        <v>0</v>
      </c>
      <c r="D2967" s="352">
        <v>-18</v>
      </c>
      <c r="J2967" s="22"/>
    </row>
    <row r="2968" spans="1:10" x14ac:dyDescent="0.3">
      <c r="A2968" s="350">
        <v>2966</v>
      </c>
      <c r="B2968" s="351">
        <v>17.899999999999991</v>
      </c>
      <c r="C2968" s="351">
        <v>0</v>
      </c>
      <c r="D2968" s="352">
        <v>-17.899999999999991</v>
      </c>
      <c r="J2968" s="22"/>
    </row>
    <row r="2969" spans="1:10" x14ac:dyDescent="0.3">
      <c r="A2969" s="350">
        <v>2967</v>
      </c>
      <c r="B2969" s="351">
        <v>17.799999999999997</v>
      </c>
      <c r="C2969" s="351">
        <v>0</v>
      </c>
      <c r="D2969" s="352">
        <v>-17.799999999999997</v>
      </c>
      <c r="J2969" s="22"/>
    </row>
    <row r="2970" spans="1:10" x14ac:dyDescent="0.3">
      <c r="A2970" s="350">
        <v>2968</v>
      </c>
      <c r="B2970" s="351">
        <v>17.699999999999989</v>
      </c>
      <c r="C2970" s="351">
        <v>0</v>
      </c>
      <c r="D2970" s="352">
        <v>-17.699999999999989</v>
      </c>
      <c r="J2970" s="22"/>
    </row>
    <row r="2971" spans="1:10" x14ac:dyDescent="0.3">
      <c r="A2971" s="350">
        <v>2969</v>
      </c>
      <c r="B2971" s="351">
        <v>17.599999999999994</v>
      </c>
      <c r="C2971" s="351">
        <v>0</v>
      </c>
      <c r="D2971" s="352">
        <v>-17.599999999999994</v>
      </c>
      <c r="J2971" s="22"/>
    </row>
    <row r="2972" spans="1:10" x14ac:dyDescent="0.3">
      <c r="A2972" s="350">
        <v>2970</v>
      </c>
      <c r="B2972" s="351">
        <v>17.5</v>
      </c>
      <c r="C2972" s="351">
        <v>0</v>
      </c>
      <c r="D2972" s="352">
        <v>-17.5</v>
      </c>
      <c r="J2972" s="22"/>
    </row>
    <row r="2973" spans="1:10" x14ac:dyDescent="0.3">
      <c r="A2973" s="350">
        <v>2971</v>
      </c>
      <c r="B2973" s="351">
        <v>17.399999999999991</v>
      </c>
      <c r="C2973" s="351">
        <v>0</v>
      </c>
      <c r="D2973" s="352">
        <v>-17.399999999999991</v>
      </c>
      <c r="J2973" s="22"/>
    </row>
    <row r="2974" spans="1:10" x14ac:dyDescent="0.3">
      <c r="A2974" s="350">
        <v>2972</v>
      </c>
      <c r="B2974" s="351">
        <v>17.299999999999997</v>
      </c>
      <c r="C2974" s="351">
        <v>0</v>
      </c>
      <c r="D2974" s="352">
        <v>-17.299999999999997</v>
      </c>
      <c r="J2974" s="22"/>
    </row>
    <row r="2975" spans="1:10" x14ac:dyDescent="0.3">
      <c r="A2975" s="350">
        <v>2973</v>
      </c>
      <c r="B2975" s="351">
        <v>17.199999999999989</v>
      </c>
      <c r="C2975" s="351">
        <v>0</v>
      </c>
      <c r="D2975" s="352">
        <v>-17.199999999999989</v>
      </c>
      <c r="J2975" s="22"/>
    </row>
    <row r="2976" spans="1:10" x14ac:dyDescent="0.3">
      <c r="A2976" s="350">
        <v>2974</v>
      </c>
      <c r="B2976" s="351">
        <v>17.099999999999994</v>
      </c>
      <c r="C2976" s="351">
        <v>0</v>
      </c>
      <c r="D2976" s="352">
        <v>-17.099999999999994</v>
      </c>
      <c r="J2976" s="22"/>
    </row>
    <row r="2977" spans="1:10" x14ac:dyDescent="0.3">
      <c r="A2977" s="350">
        <v>2975</v>
      </c>
      <c r="B2977" s="351">
        <v>17</v>
      </c>
      <c r="C2977" s="351">
        <v>0</v>
      </c>
      <c r="D2977" s="352">
        <v>-17</v>
      </c>
      <c r="J2977" s="22"/>
    </row>
    <row r="2978" spans="1:10" x14ac:dyDescent="0.3">
      <c r="A2978" s="350">
        <v>2976</v>
      </c>
      <c r="B2978" s="351">
        <v>16.899999999999991</v>
      </c>
      <c r="C2978" s="351">
        <v>0</v>
      </c>
      <c r="D2978" s="352">
        <v>-16.899999999999991</v>
      </c>
      <c r="J2978" s="22"/>
    </row>
    <row r="2979" spans="1:10" x14ac:dyDescent="0.3">
      <c r="A2979" s="350">
        <v>2977</v>
      </c>
      <c r="B2979" s="351">
        <v>16.799999999999997</v>
      </c>
      <c r="C2979" s="351">
        <v>0</v>
      </c>
      <c r="D2979" s="352">
        <v>-16.799999999999997</v>
      </c>
      <c r="J2979" s="22"/>
    </row>
    <row r="2980" spans="1:10" x14ac:dyDescent="0.3">
      <c r="A2980" s="350">
        <v>2978</v>
      </c>
      <c r="B2980" s="351">
        <v>16.699999999999989</v>
      </c>
      <c r="C2980" s="351">
        <v>0</v>
      </c>
      <c r="D2980" s="352">
        <v>-16.699999999999989</v>
      </c>
      <c r="J2980" s="22"/>
    </row>
    <row r="2981" spans="1:10" x14ac:dyDescent="0.3">
      <c r="A2981" s="350">
        <v>2979</v>
      </c>
      <c r="B2981" s="351">
        <v>16.599999999999994</v>
      </c>
      <c r="C2981" s="351">
        <v>0</v>
      </c>
      <c r="D2981" s="352">
        <v>-16.599999999999994</v>
      </c>
      <c r="J2981" s="22"/>
    </row>
    <row r="2982" spans="1:10" x14ac:dyDescent="0.3">
      <c r="A2982" s="350">
        <v>2980</v>
      </c>
      <c r="B2982" s="351">
        <v>16.5</v>
      </c>
      <c r="C2982" s="351">
        <v>0</v>
      </c>
      <c r="D2982" s="352">
        <v>-16.5</v>
      </c>
      <c r="J2982" s="22"/>
    </row>
    <row r="2983" spans="1:10" x14ac:dyDescent="0.3">
      <c r="A2983" s="350">
        <v>2981</v>
      </c>
      <c r="B2983" s="351">
        <v>16.399999999999991</v>
      </c>
      <c r="C2983" s="351">
        <v>0</v>
      </c>
      <c r="D2983" s="352">
        <v>-16.399999999999991</v>
      </c>
      <c r="J2983" s="22"/>
    </row>
    <row r="2984" spans="1:10" x14ac:dyDescent="0.3">
      <c r="A2984" s="350">
        <v>2982</v>
      </c>
      <c r="B2984" s="351">
        <v>16.299999999999997</v>
      </c>
      <c r="C2984" s="351">
        <v>0</v>
      </c>
      <c r="D2984" s="352">
        <v>-16.299999999999997</v>
      </c>
      <c r="J2984" s="22"/>
    </row>
    <row r="2985" spans="1:10" x14ac:dyDescent="0.3">
      <c r="A2985" s="350">
        <v>2983</v>
      </c>
      <c r="B2985" s="351">
        <v>16.199999999999989</v>
      </c>
      <c r="C2985" s="351">
        <v>0</v>
      </c>
      <c r="D2985" s="352">
        <v>-16.199999999999989</v>
      </c>
      <c r="J2985" s="22"/>
    </row>
    <row r="2986" spans="1:10" x14ac:dyDescent="0.3">
      <c r="A2986" s="350">
        <v>2984</v>
      </c>
      <c r="B2986" s="351">
        <v>16.099999999999994</v>
      </c>
      <c r="C2986" s="351">
        <v>0</v>
      </c>
      <c r="D2986" s="352">
        <v>-16.099999999999994</v>
      </c>
      <c r="J2986" s="22"/>
    </row>
    <row r="2987" spans="1:10" x14ac:dyDescent="0.3">
      <c r="A2987" s="350">
        <v>2985</v>
      </c>
      <c r="B2987" s="351">
        <v>16</v>
      </c>
      <c r="C2987" s="351">
        <v>0</v>
      </c>
      <c r="D2987" s="352">
        <v>-16</v>
      </c>
      <c r="J2987" s="22"/>
    </row>
    <row r="2988" spans="1:10" x14ac:dyDescent="0.3">
      <c r="A2988" s="350">
        <v>2986</v>
      </c>
      <c r="B2988" s="351">
        <v>15.899999999999991</v>
      </c>
      <c r="C2988" s="351">
        <v>0</v>
      </c>
      <c r="D2988" s="352">
        <v>-15.899999999999991</v>
      </c>
      <c r="J2988" s="22"/>
    </row>
    <row r="2989" spans="1:10" x14ac:dyDescent="0.3">
      <c r="A2989" s="350">
        <v>2987</v>
      </c>
      <c r="B2989" s="351">
        <v>15.799999999999997</v>
      </c>
      <c r="C2989" s="351">
        <v>0</v>
      </c>
      <c r="D2989" s="352">
        <v>-15.799999999999997</v>
      </c>
      <c r="J2989" s="22"/>
    </row>
    <row r="2990" spans="1:10" x14ac:dyDescent="0.3">
      <c r="A2990" s="350">
        <v>2988</v>
      </c>
      <c r="B2990" s="351">
        <v>15.699999999999989</v>
      </c>
      <c r="C2990" s="351">
        <v>0</v>
      </c>
      <c r="D2990" s="352">
        <v>-15.699999999999989</v>
      </c>
      <c r="J2990" s="22"/>
    </row>
    <row r="2991" spans="1:10" x14ac:dyDescent="0.3">
      <c r="A2991" s="350">
        <v>2989</v>
      </c>
      <c r="B2991" s="351">
        <v>15.599999999999994</v>
      </c>
      <c r="C2991" s="351">
        <v>0</v>
      </c>
      <c r="D2991" s="352">
        <v>-15.599999999999994</v>
      </c>
      <c r="J2991" s="22"/>
    </row>
    <row r="2992" spans="1:10" x14ac:dyDescent="0.3">
      <c r="A2992" s="350">
        <v>2990</v>
      </c>
      <c r="B2992" s="351">
        <v>15.5</v>
      </c>
      <c r="C2992" s="351">
        <v>0</v>
      </c>
      <c r="D2992" s="352">
        <v>-15.5</v>
      </c>
      <c r="J2992" s="22"/>
    </row>
    <row r="2993" spans="1:10" x14ac:dyDescent="0.3">
      <c r="A2993" s="350">
        <v>2991</v>
      </c>
      <c r="B2993" s="351">
        <v>15.399999999999991</v>
      </c>
      <c r="C2993" s="351">
        <v>0</v>
      </c>
      <c r="D2993" s="352">
        <v>-15.399999999999991</v>
      </c>
      <c r="J2993" s="22"/>
    </row>
    <row r="2994" spans="1:10" x14ac:dyDescent="0.3">
      <c r="A2994" s="350">
        <v>2992</v>
      </c>
      <c r="B2994" s="351">
        <v>15.299999999999997</v>
      </c>
      <c r="C2994" s="351">
        <v>0</v>
      </c>
      <c r="D2994" s="352">
        <v>-15.299999999999997</v>
      </c>
      <c r="J2994" s="22"/>
    </row>
    <row r="2995" spans="1:10" x14ac:dyDescent="0.3">
      <c r="A2995" s="350">
        <v>2993</v>
      </c>
      <c r="B2995" s="351">
        <v>15.199999999999989</v>
      </c>
      <c r="C2995" s="351">
        <v>0</v>
      </c>
      <c r="D2995" s="352">
        <v>-15.199999999999989</v>
      </c>
      <c r="J2995" s="22"/>
    </row>
    <row r="2996" spans="1:10" x14ac:dyDescent="0.3">
      <c r="A2996" s="350">
        <v>2994</v>
      </c>
      <c r="B2996" s="351">
        <v>15.099999999999994</v>
      </c>
      <c r="C2996" s="351">
        <v>0</v>
      </c>
      <c r="D2996" s="352">
        <v>-15.099999999999994</v>
      </c>
      <c r="J2996" s="22"/>
    </row>
    <row r="2997" spans="1:10" x14ac:dyDescent="0.3">
      <c r="A2997" s="350">
        <v>2995</v>
      </c>
      <c r="B2997" s="351">
        <v>15</v>
      </c>
      <c r="C2997" s="351">
        <v>0</v>
      </c>
      <c r="D2997" s="352">
        <v>-15</v>
      </c>
      <c r="J2997" s="22"/>
    </row>
    <row r="2998" spans="1:10" x14ac:dyDescent="0.3">
      <c r="A2998" s="350">
        <v>2996</v>
      </c>
      <c r="B2998" s="351">
        <v>14.899999999999991</v>
      </c>
      <c r="C2998" s="351">
        <v>0</v>
      </c>
      <c r="D2998" s="352">
        <v>-14.899999999999991</v>
      </c>
      <c r="J2998" s="22"/>
    </row>
    <row r="2999" spans="1:10" x14ac:dyDescent="0.3">
      <c r="A2999" s="350">
        <v>2997</v>
      </c>
      <c r="B2999" s="351">
        <v>14.799999999999997</v>
      </c>
      <c r="C2999" s="351">
        <v>0</v>
      </c>
      <c r="D2999" s="352">
        <v>-14.799999999999997</v>
      </c>
      <c r="J2999" s="22"/>
    </row>
    <row r="3000" spans="1:10" x14ac:dyDescent="0.3">
      <c r="A3000" s="350">
        <v>2998</v>
      </c>
      <c r="B3000" s="351">
        <v>14.699999999999989</v>
      </c>
      <c r="C3000" s="351">
        <v>0</v>
      </c>
      <c r="D3000" s="352">
        <v>-14.699999999999989</v>
      </c>
      <c r="J3000" s="22"/>
    </row>
    <row r="3001" spans="1:10" x14ac:dyDescent="0.3">
      <c r="A3001" s="350">
        <v>2999</v>
      </c>
      <c r="B3001" s="351">
        <v>14.599999999999994</v>
      </c>
      <c r="C3001" s="351">
        <v>0</v>
      </c>
      <c r="D3001" s="352">
        <v>-14.599999999999994</v>
      </c>
      <c r="J3001" s="22"/>
    </row>
    <row r="3002" spans="1:10" x14ac:dyDescent="0.3">
      <c r="A3002" s="350">
        <v>3000</v>
      </c>
      <c r="B3002" s="351">
        <v>14.5</v>
      </c>
      <c r="C3002" s="351">
        <v>0</v>
      </c>
      <c r="D3002" s="352">
        <v>-14.5</v>
      </c>
      <c r="J3002" s="22"/>
    </row>
    <row r="3003" spans="1:10" x14ac:dyDescent="0.3">
      <c r="A3003" s="350">
        <v>3001</v>
      </c>
      <c r="B3003" s="351">
        <v>14.399999999999991</v>
      </c>
      <c r="C3003" s="351">
        <v>0</v>
      </c>
      <c r="D3003" s="352">
        <v>-14.399999999999991</v>
      </c>
      <c r="J3003" s="22"/>
    </row>
    <row r="3004" spans="1:10" x14ac:dyDescent="0.3">
      <c r="A3004" s="350">
        <v>3002</v>
      </c>
      <c r="B3004" s="351">
        <v>14.299999999999997</v>
      </c>
      <c r="C3004" s="351">
        <v>0</v>
      </c>
      <c r="D3004" s="352">
        <v>-14.299999999999997</v>
      </c>
      <c r="J3004" s="22"/>
    </row>
    <row r="3005" spans="1:10" x14ac:dyDescent="0.3">
      <c r="A3005" s="350">
        <v>3003</v>
      </c>
      <c r="B3005" s="351">
        <v>14.199999999999989</v>
      </c>
      <c r="C3005" s="351">
        <v>0</v>
      </c>
      <c r="D3005" s="352">
        <v>-14.199999999999989</v>
      </c>
      <c r="J3005" s="22"/>
    </row>
    <row r="3006" spans="1:10" x14ac:dyDescent="0.3">
      <c r="A3006" s="350">
        <v>3004</v>
      </c>
      <c r="B3006" s="351">
        <v>14.099999999999994</v>
      </c>
      <c r="C3006" s="351">
        <v>0</v>
      </c>
      <c r="D3006" s="352">
        <v>-14.099999999999994</v>
      </c>
      <c r="J3006" s="22"/>
    </row>
    <row r="3007" spans="1:10" x14ac:dyDescent="0.3">
      <c r="A3007" s="350">
        <v>3005</v>
      </c>
      <c r="B3007" s="351">
        <v>14</v>
      </c>
      <c r="C3007" s="351">
        <v>0</v>
      </c>
      <c r="D3007" s="352">
        <v>-14</v>
      </c>
      <c r="J3007" s="22"/>
    </row>
    <row r="3008" spans="1:10" x14ac:dyDescent="0.3">
      <c r="A3008" s="350">
        <v>3006</v>
      </c>
      <c r="B3008" s="351">
        <v>13.899999999999991</v>
      </c>
      <c r="C3008" s="351">
        <v>0</v>
      </c>
      <c r="D3008" s="352">
        <v>-13.899999999999991</v>
      </c>
      <c r="J3008" s="22"/>
    </row>
    <row r="3009" spans="1:10" x14ac:dyDescent="0.3">
      <c r="A3009" s="350">
        <v>3007</v>
      </c>
      <c r="B3009" s="351">
        <v>13.799999999999997</v>
      </c>
      <c r="C3009" s="351">
        <v>0</v>
      </c>
      <c r="D3009" s="352">
        <v>-13.799999999999997</v>
      </c>
      <c r="J3009" s="22"/>
    </row>
    <row r="3010" spans="1:10" x14ac:dyDescent="0.3">
      <c r="A3010" s="350">
        <v>3008</v>
      </c>
      <c r="B3010" s="351">
        <v>13.699999999999989</v>
      </c>
      <c r="C3010" s="351">
        <v>0</v>
      </c>
      <c r="D3010" s="352">
        <v>-13.699999999999989</v>
      </c>
      <c r="J3010" s="22"/>
    </row>
    <row r="3011" spans="1:10" x14ac:dyDescent="0.3">
      <c r="A3011" s="350">
        <v>3009</v>
      </c>
      <c r="B3011" s="351">
        <v>13.599999999999994</v>
      </c>
      <c r="C3011" s="351">
        <v>0</v>
      </c>
      <c r="D3011" s="352">
        <v>-13.599999999999994</v>
      </c>
      <c r="J3011" s="22"/>
    </row>
    <row r="3012" spans="1:10" x14ac:dyDescent="0.3">
      <c r="A3012" s="350">
        <v>3010</v>
      </c>
      <c r="B3012" s="351">
        <v>13.5</v>
      </c>
      <c r="C3012" s="351">
        <v>0</v>
      </c>
      <c r="D3012" s="352">
        <v>-13.5</v>
      </c>
      <c r="J3012" s="22"/>
    </row>
    <row r="3013" spans="1:10" x14ac:dyDescent="0.3">
      <c r="A3013" s="350">
        <v>3011</v>
      </c>
      <c r="B3013" s="351">
        <v>13.399999999999991</v>
      </c>
      <c r="C3013" s="351">
        <v>0</v>
      </c>
      <c r="D3013" s="352">
        <v>-13.399999999999991</v>
      </c>
      <c r="J3013" s="22"/>
    </row>
    <row r="3014" spans="1:10" x14ac:dyDescent="0.3">
      <c r="A3014" s="350">
        <v>3012</v>
      </c>
      <c r="B3014" s="351">
        <v>13.299999999999997</v>
      </c>
      <c r="C3014" s="351">
        <v>0</v>
      </c>
      <c r="D3014" s="352">
        <v>-13.299999999999997</v>
      </c>
      <c r="J3014" s="22"/>
    </row>
    <row r="3015" spans="1:10" x14ac:dyDescent="0.3">
      <c r="A3015" s="350">
        <v>3013</v>
      </c>
      <c r="B3015" s="351">
        <v>13.199999999999989</v>
      </c>
      <c r="C3015" s="351">
        <v>0</v>
      </c>
      <c r="D3015" s="352">
        <v>-13.199999999999989</v>
      </c>
      <c r="J3015" s="22"/>
    </row>
    <row r="3016" spans="1:10" x14ac:dyDescent="0.3">
      <c r="A3016" s="350">
        <v>3014</v>
      </c>
      <c r="B3016" s="351">
        <v>13.099999999999994</v>
      </c>
      <c r="C3016" s="351">
        <v>0</v>
      </c>
      <c r="D3016" s="352">
        <v>-13.099999999999994</v>
      </c>
      <c r="J3016" s="22"/>
    </row>
    <row r="3017" spans="1:10" x14ac:dyDescent="0.3">
      <c r="A3017" s="350">
        <v>3015</v>
      </c>
      <c r="B3017" s="351">
        <v>13</v>
      </c>
      <c r="C3017" s="351">
        <v>0</v>
      </c>
      <c r="D3017" s="352">
        <v>-13</v>
      </c>
      <c r="J3017" s="22"/>
    </row>
    <row r="3018" spans="1:10" x14ac:dyDescent="0.3">
      <c r="A3018" s="350">
        <v>3016</v>
      </c>
      <c r="B3018" s="351">
        <v>12.899999999999991</v>
      </c>
      <c r="C3018" s="351">
        <v>0</v>
      </c>
      <c r="D3018" s="352">
        <v>-12.899999999999991</v>
      </c>
      <c r="J3018" s="22"/>
    </row>
    <row r="3019" spans="1:10" x14ac:dyDescent="0.3">
      <c r="A3019" s="350">
        <v>3017</v>
      </c>
      <c r="B3019" s="351">
        <v>12.799999999999997</v>
      </c>
      <c r="C3019" s="351">
        <v>0</v>
      </c>
      <c r="D3019" s="352">
        <v>-12.799999999999997</v>
      </c>
      <c r="J3019" s="22"/>
    </row>
    <row r="3020" spans="1:10" x14ac:dyDescent="0.3">
      <c r="A3020" s="350">
        <v>3018</v>
      </c>
      <c r="B3020" s="351">
        <v>12.699999999999989</v>
      </c>
      <c r="C3020" s="351">
        <v>0</v>
      </c>
      <c r="D3020" s="352">
        <v>-12.699999999999989</v>
      </c>
      <c r="J3020" s="22"/>
    </row>
    <row r="3021" spans="1:10" x14ac:dyDescent="0.3">
      <c r="A3021" s="350">
        <v>3019</v>
      </c>
      <c r="B3021" s="351">
        <v>12.599999999999994</v>
      </c>
      <c r="C3021" s="351">
        <v>0</v>
      </c>
      <c r="D3021" s="352">
        <v>-12.599999999999994</v>
      </c>
      <c r="J3021" s="22"/>
    </row>
    <row r="3022" spans="1:10" x14ac:dyDescent="0.3">
      <c r="A3022" s="350">
        <v>3020</v>
      </c>
      <c r="B3022" s="351">
        <v>12.5</v>
      </c>
      <c r="C3022" s="351">
        <v>0</v>
      </c>
      <c r="D3022" s="352">
        <v>-12.5</v>
      </c>
      <c r="J3022" s="22"/>
    </row>
    <row r="3023" spans="1:10" x14ac:dyDescent="0.3">
      <c r="A3023" s="350">
        <v>3021</v>
      </c>
      <c r="B3023" s="351">
        <v>12.399999999999991</v>
      </c>
      <c r="C3023" s="351">
        <v>0</v>
      </c>
      <c r="D3023" s="352">
        <v>-12.399999999999991</v>
      </c>
      <c r="J3023" s="22"/>
    </row>
    <row r="3024" spans="1:10" x14ac:dyDescent="0.3">
      <c r="A3024" s="350">
        <v>3022</v>
      </c>
      <c r="B3024" s="351">
        <v>12.299999999999997</v>
      </c>
      <c r="C3024" s="351">
        <v>0</v>
      </c>
      <c r="D3024" s="352">
        <v>-12.299999999999997</v>
      </c>
      <c r="J3024" s="22"/>
    </row>
    <row r="3025" spans="1:10" x14ac:dyDescent="0.3">
      <c r="A3025" s="350">
        <v>3023</v>
      </c>
      <c r="B3025" s="351">
        <v>12.199999999999989</v>
      </c>
      <c r="C3025" s="351">
        <v>0</v>
      </c>
      <c r="D3025" s="352">
        <v>-12.199999999999989</v>
      </c>
      <c r="J3025" s="22"/>
    </row>
    <row r="3026" spans="1:10" x14ac:dyDescent="0.3">
      <c r="A3026" s="350">
        <v>3024</v>
      </c>
      <c r="B3026" s="351">
        <v>12.099999999999994</v>
      </c>
      <c r="C3026" s="351">
        <v>0</v>
      </c>
      <c r="D3026" s="352">
        <v>-12.099999999999994</v>
      </c>
      <c r="J3026" s="22"/>
    </row>
    <row r="3027" spans="1:10" x14ac:dyDescent="0.3">
      <c r="A3027" s="350">
        <v>3025</v>
      </c>
      <c r="B3027" s="351">
        <v>12</v>
      </c>
      <c r="C3027" s="351">
        <v>0</v>
      </c>
      <c r="D3027" s="352">
        <v>-12</v>
      </c>
      <c r="J3027" s="22"/>
    </row>
    <row r="3028" spans="1:10" x14ac:dyDescent="0.3">
      <c r="A3028" s="350">
        <v>3026</v>
      </c>
      <c r="B3028" s="351">
        <v>11.899999999999991</v>
      </c>
      <c r="C3028" s="351">
        <v>0</v>
      </c>
      <c r="D3028" s="352">
        <v>-11.899999999999991</v>
      </c>
      <c r="J3028" s="22"/>
    </row>
    <row r="3029" spans="1:10" x14ac:dyDescent="0.3">
      <c r="A3029" s="350">
        <v>3027</v>
      </c>
      <c r="B3029" s="351">
        <v>11.799999999999997</v>
      </c>
      <c r="C3029" s="351">
        <v>0</v>
      </c>
      <c r="D3029" s="352">
        <v>-11.799999999999997</v>
      </c>
      <c r="J3029" s="22"/>
    </row>
    <row r="3030" spans="1:10" x14ac:dyDescent="0.3">
      <c r="A3030" s="350">
        <v>3028</v>
      </c>
      <c r="B3030" s="351">
        <v>11.699999999999989</v>
      </c>
      <c r="C3030" s="351">
        <v>0</v>
      </c>
      <c r="D3030" s="352">
        <v>-11.699999999999989</v>
      </c>
      <c r="J3030" s="22"/>
    </row>
    <row r="3031" spans="1:10" x14ac:dyDescent="0.3">
      <c r="A3031" s="350">
        <v>3029</v>
      </c>
      <c r="B3031" s="351">
        <v>11.599999999999994</v>
      </c>
      <c r="C3031" s="351">
        <v>0</v>
      </c>
      <c r="D3031" s="352">
        <v>-11.599999999999994</v>
      </c>
      <c r="J3031" s="22"/>
    </row>
    <row r="3032" spans="1:10" x14ac:dyDescent="0.3">
      <c r="A3032" s="350">
        <v>3030</v>
      </c>
      <c r="B3032" s="351">
        <v>11.5</v>
      </c>
      <c r="C3032" s="351">
        <v>0</v>
      </c>
      <c r="D3032" s="352">
        <v>-11.5</v>
      </c>
      <c r="J3032" s="22"/>
    </row>
    <row r="3033" spans="1:10" x14ac:dyDescent="0.3">
      <c r="A3033" s="350">
        <v>3031</v>
      </c>
      <c r="B3033" s="351">
        <v>11.399999999999991</v>
      </c>
      <c r="C3033" s="351">
        <v>0</v>
      </c>
      <c r="D3033" s="352">
        <v>-11.399999999999991</v>
      </c>
      <c r="J3033" s="22"/>
    </row>
    <row r="3034" spans="1:10" x14ac:dyDescent="0.3">
      <c r="A3034" s="350">
        <v>3032</v>
      </c>
      <c r="B3034" s="351">
        <v>11.299999999999997</v>
      </c>
      <c r="C3034" s="351">
        <v>0</v>
      </c>
      <c r="D3034" s="352">
        <v>-11.299999999999997</v>
      </c>
      <c r="J3034" s="22"/>
    </row>
    <row r="3035" spans="1:10" x14ac:dyDescent="0.3">
      <c r="A3035" s="350">
        <v>3033</v>
      </c>
      <c r="B3035" s="351">
        <v>11.199999999999989</v>
      </c>
      <c r="C3035" s="351">
        <v>0</v>
      </c>
      <c r="D3035" s="352">
        <v>-11.199999999999989</v>
      </c>
      <c r="J3035" s="22"/>
    </row>
    <row r="3036" spans="1:10" x14ac:dyDescent="0.3">
      <c r="A3036" s="350">
        <v>3034</v>
      </c>
      <c r="B3036" s="351">
        <v>11.099999999999994</v>
      </c>
      <c r="C3036" s="351">
        <v>0</v>
      </c>
      <c r="D3036" s="352">
        <v>-11.099999999999994</v>
      </c>
      <c r="J3036" s="22"/>
    </row>
    <row r="3037" spans="1:10" x14ac:dyDescent="0.3">
      <c r="A3037" s="350">
        <v>3035</v>
      </c>
      <c r="B3037" s="351">
        <v>11</v>
      </c>
      <c r="C3037" s="351">
        <v>0</v>
      </c>
      <c r="D3037" s="352">
        <v>-11</v>
      </c>
      <c r="J3037" s="22"/>
    </row>
    <row r="3038" spans="1:10" x14ac:dyDescent="0.3">
      <c r="A3038" s="350">
        <v>3036</v>
      </c>
      <c r="B3038" s="351">
        <v>10.899999999999991</v>
      </c>
      <c r="C3038" s="351">
        <v>0</v>
      </c>
      <c r="D3038" s="352">
        <v>-10.899999999999991</v>
      </c>
      <c r="J3038" s="22"/>
    </row>
    <row r="3039" spans="1:10" x14ac:dyDescent="0.3">
      <c r="A3039" s="350">
        <v>3037</v>
      </c>
      <c r="B3039" s="351">
        <v>10.799999999999997</v>
      </c>
      <c r="C3039" s="351">
        <v>0</v>
      </c>
      <c r="D3039" s="352">
        <v>-10.799999999999997</v>
      </c>
      <c r="J3039" s="22"/>
    </row>
    <row r="3040" spans="1:10" x14ac:dyDescent="0.3">
      <c r="A3040" s="350">
        <v>3038</v>
      </c>
      <c r="B3040" s="351">
        <v>10.699999999999989</v>
      </c>
      <c r="C3040" s="351">
        <v>0</v>
      </c>
      <c r="D3040" s="352">
        <v>-10.699999999999989</v>
      </c>
      <c r="J3040" s="22"/>
    </row>
    <row r="3041" spans="1:10" x14ac:dyDescent="0.3">
      <c r="A3041" s="350">
        <v>3039</v>
      </c>
      <c r="B3041" s="351">
        <v>10.599999999999994</v>
      </c>
      <c r="C3041" s="351">
        <v>0</v>
      </c>
      <c r="D3041" s="352">
        <v>-10.599999999999994</v>
      </c>
      <c r="J3041" s="22"/>
    </row>
    <row r="3042" spans="1:10" x14ac:dyDescent="0.3">
      <c r="A3042" s="350">
        <v>3040</v>
      </c>
      <c r="B3042" s="351">
        <v>10.5</v>
      </c>
      <c r="C3042" s="351">
        <v>0</v>
      </c>
      <c r="D3042" s="352">
        <v>-10.5</v>
      </c>
      <c r="J3042" s="22"/>
    </row>
    <row r="3043" spans="1:10" x14ac:dyDescent="0.3">
      <c r="A3043" s="350">
        <v>3041</v>
      </c>
      <c r="B3043" s="351">
        <v>10.399999999999991</v>
      </c>
      <c r="C3043" s="351">
        <v>0</v>
      </c>
      <c r="D3043" s="352">
        <v>-10.399999999999991</v>
      </c>
      <c r="J3043" s="22"/>
    </row>
    <row r="3044" spans="1:10" x14ac:dyDescent="0.3">
      <c r="A3044" s="350">
        <v>3042</v>
      </c>
      <c r="B3044" s="351">
        <v>10.299999999999997</v>
      </c>
      <c r="C3044" s="351">
        <v>0</v>
      </c>
      <c r="D3044" s="352">
        <v>-10.299999999999997</v>
      </c>
      <c r="J3044" s="22"/>
    </row>
    <row r="3045" spans="1:10" x14ac:dyDescent="0.3">
      <c r="A3045" s="350">
        <v>3043</v>
      </c>
      <c r="B3045" s="351">
        <v>10.199999999999989</v>
      </c>
      <c r="C3045" s="351">
        <v>0</v>
      </c>
      <c r="D3045" s="352">
        <v>-10.199999999999989</v>
      </c>
      <c r="J3045" s="22"/>
    </row>
    <row r="3046" spans="1:10" x14ac:dyDescent="0.3">
      <c r="A3046" s="350">
        <v>3044</v>
      </c>
      <c r="B3046" s="351">
        <v>10.099999999999994</v>
      </c>
      <c r="C3046" s="351">
        <v>0</v>
      </c>
      <c r="D3046" s="352">
        <v>-10.099999999999994</v>
      </c>
      <c r="J3046" s="22"/>
    </row>
    <row r="3047" spans="1:10" x14ac:dyDescent="0.3">
      <c r="A3047" s="350">
        <v>3045</v>
      </c>
      <c r="B3047" s="351">
        <v>10</v>
      </c>
      <c r="C3047" s="351">
        <v>0</v>
      </c>
      <c r="D3047" s="352">
        <v>-10</v>
      </c>
      <c r="J3047" s="22"/>
    </row>
    <row r="3048" spans="1:10" x14ac:dyDescent="0.3">
      <c r="A3048" s="350">
        <v>3046</v>
      </c>
      <c r="B3048" s="351">
        <v>9.8999999999999915</v>
      </c>
      <c r="C3048" s="351">
        <v>0</v>
      </c>
      <c r="D3048" s="352">
        <v>-9.8999999999999915</v>
      </c>
      <c r="J3048" s="22"/>
    </row>
    <row r="3049" spans="1:10" x14ac:dyDescent="0.3">
      <c r="A3049" s="350">
        <v>3047</v>
      </c>
      <c r="B3049" s="351">
        <v>9.7999999999999972</v>
      </c>
      <c r="C3049" s="351">
        <v>0</v>
      </c>
      <c r="D3049" s="352">
        <v>-9.7999999999999972</v>
      </c>
      <c r="J3049" s="22"/>
    </row>
    <row r="3050" spans="1:10" x14ac:dyDescent="0.3">
      <c r="A3050" s="350">
        <v>3048</v>
      </c>
      <c r="B3050" s="351">
        <v>9.6999999999999886</v>
      </c>
      <c r="C3050" s="351">
        <v>0</v>
      </c>
      <c r="D3050" s="352">
        <v>-9.6999999999999886</v>
      </c>
      <c r="J3050" s="22"/>
    </row>
    <row r="3051" spans="1:10" x14ac:dyDescent="0.3">
      <c r="A3051" s="350">
        <v>3049</v>
      </c>
      <c r="B3051" s="351">
        <v>9.5999999999999943</v>
      </c>
      <c r="C3051" s="351">
        <v>0</v>
      </c>
      <c r="D3051" s="352">
        <v>-9.5999999999999943</v>
      </c>
      <c r="J3051" s="22"/>
    </row>
    <row r="3052" spans="1:10" x14ac:dyDescent="0.3">
      <c r="A3052" s="350">
        <v>3050</v>
      </c>
      <c r="B3052" s="351">
        <v>9.5</v>
      </c>
      <c r="C3052" s="351">
        <v>0</v>
      </c>
      <c r="D3052" s="352">
        <v>-9.5</v>
      </c>
      <c r="J3052" s="22"/>
    </row>
    <row r="3053" spans="1:10" x14ac:dyDescent="0.3">
      <c r="A3053" s="350">
        <v>3051</v>
      </c>
      <c r="B3053" s="351">
        <v>9.3999999999999915</v>
      </c>
      <c r="C3053" s="351">
        <v>0</v>
      </c>
      <c r="D3053" s="352">
        <v>-9.3999999999999915</v>
      </c>
      <c r="J3053" s="22"/>
    </row>
    <row r="3054" spans="1:10" x14ac:dyDescent="0.3">
      <c r="A3054" s="350">
        <v>3052</v>
      </c>
      <c r="B3054" s="351">
        <v>9.2999999999999972</v>
      </c>
      <c r="C3054" s="351">
        <v>0</v>
      </c>
      <c r="D3054" s="352">
        <v>-9.2999999999999972</v>
      </c>
      <c r="J3054" s="22"/>
    </row>
    <row r="3055" spans="1:10" x14ac:dyDescent="0.3">
      <c r="A3055" s="350">
        <v>3053</v>
      </c>
      <c r="B3055" s="351">
        <v>9.1999999999999886</v>
      </c>
      <c r="C3055" s="351">
        <v>0</v>
      </c>
      <c r="D3055" s="352">
        <v>-9.1999999999999886</v>
      </c>
      <c r="J3055" s="22"/>
    </row>
    <row r="3056" spans="1:10" x14ac:dyDescent="0.3">
      <c r="A3056" s="350">
        <v>3054</v>
      </c>
      <c r="B3056" s="351">
        <v>9.0999999999999943</v>
      </c>
      <c r="C3056" s="351">
        <v>0</v>
      </c>
      <c r="D3056" s="352">
        <v>-9.0999999999999943</v>
      </c>
      <c r="J3056" s="22"/>
    </row>
    <row r="3057" spans="1:10" x14ac:dyDescent="0.3">
      <c r="A3057" s="350">
        <v>3055</v>
      </c>
      <c r="B3057" s="351">
        <v>9</v>
      </c>
      <c r="C3057" s="351">
        <v>0</v>
      </c>
      <c r="D3057" s="352">
        <v>-9</v>
      </c>
      <c r="J3057" s="22"/>
    </row>
    <row r="3058" spans="1:10" x14ac:dyDescent="0.3">
      <c r="A3058" s="350">
        <v>3056</v>
      </c>
      <c r="B3058" s="351">
        <v>8.8999999999999915</v>
      </c>
      <c r="C3058" s="351">
        <v>0</v>
      </c>
      <c r="D3058" s="352">
        <v>-8.8999999999999915</v>
      </c>
      <c r="J3058" s="22"/>
    </row>
    <row r="3059" spans="1:10" x14ac:dyDescent="0.3">
      <c r="A3059" s="350">
        <v>3057</v>
      </c>
      <c r="B3059" s="351">
        <v>8.7999999999999972</v>
      </c>
      <c r="C3059" s="351">
        <v>0</v>
      </c>
      <c r="D3059" s="352">
        <v>-8.7999999999999972</v>
      </c>
      <c r="J3059" s="22"/>
    </row>
    <row r="3060" spans="1:10" x14ac:dyDescent="0.3">
      <c r="A3060" s="350">
        <v>3058</v>
      </c>
      <c r="B3060" s="351">
        <v>8.6999999999999886</v>
      </c>
      <c r="C3060" s="351">
        <v>0</v>
      </c>
      <c r="D3060" s="352">
        <v>-8.6999999999999886</v>
      </c>
      <c r="J3060" s="22"/>
    </row>
    <row r="3061" spans="1:10" x14ac:dyDescent="0.3">
      <c r="A3061" s="350">
        <v>3059</v>
      </c>
      <c r="B3061" s="351">
        <v>8.5999999999999943</v>
      </c>
      <c r="C3061" s="351">
        <v>0</v>
      </c>
      <c r="D3061" s="352">
        <v>-8.5999999999999943</v>
      </c>
      <c r="J3061" s="22"/>
    </row>
    <row r="3062" spans="1:10" x14ac:dyDescent="0.3">
      <c r="A3062" s="350">
        <v>3060</v>
      </c>
      <c r="B3062" s="351">
        <v>8.5</v>
      </c>
      <c r="C3062" s="351">
        <v>0</v>
      </c>
      <c r="D3062" s="352">
        <v>-8.5</v>
      </c>
      <c r="J3062" s="22"/>
    </row>
    <row r="3063" spans="1:10" x14ac:dyDescent="0.3">
      <c r="A3063" s="350">
        <v>3061</v>
      </c>
      <c r="B3063" s="351">
        <v>8.3999999999999915</v>
      </c>
      <c r="C3063" s="351">
        <v>0</v>
      </c>
      <c r="D3063" s="352">
        <v>-8.3999999999999915</v>
      </c>
      <c r="J3063" s="22"/>
    </row>
    <row r="3064" spans="1:10" x14ac:dyDescent="0.3">
      <c r="A3064" s="350">
        <v>3062</v>
      </c>
      <c r="B3064" s="351">
        <v>8.2999999999999972</v>
      </c>
      <c r="C3064" s="351">
        <v>0</v>
      </c>
      <c r="D3064" s="352">
        <v>-8.2999999999999972</v>
      </c>
      <c r="J3064" s="22"/>
    </row>
    <row r="3065" spans="1:10" x14ac:dyDescent="0.3">
      <c r="A3065" s="350">
        <v>3063</v>
      </c>
      <c r="B3065" s="351">
        <v>8.1999999999999886</v>
      </c>
      <c r="C3065" s="351">
        <v>0</v>
      </c>
      <c r="D3065" s="352">
        <v>-8.1999999999999886</v>
      </c>
      <c r="J3065" s="22"/>
    </row>
    <row r="3066" spans="1:10" x14ac:dyDescent="0.3">
      <c r="A3066" s="350">
        <v>3064</v>
      </c>
      <c r="B3066" s="351">
        <v>8.0999999999999943</v>
      </c>
      <c r="C3066" s="351">
        <v>0</v>
      </c>
      <c r="D3066" s="352">
        <v>-8.0999999999999943</v>
      </c>
      <c r="J3066" s="22"/>
    </row>
    <row r="3067" spans="1:10" x14ac:dyDescent="0.3">
      <c r="A3067" s="350">
        <v>3065</v>
      </c>
      <c r="B3067" s="351">
        <v>8</v>
      </c>
      <c r="C3067" s="351">
        <v>0</v>
      </c>
      <c r="D3067" s="352">
        <v>-8</v>
      </c>
      <c r="J3067" s="22"/>
    </row>
    <row r="3068" spans="1:10" x14ac:dyDescent="0.3">
      <c r="A3068" s="350">
        <v>3066</v>
      </c>
      <c r="B3068" s="351">
        <v>7.8999999999999915</v>
      </c>
      <c r="C3068" s="351">
        <v>0</v>
      </c>
      <c r="D3068" s="352">
        <v>-7.8999999999999915</v>
      </c>
      <c r="J3068" s="22"/>
    </row>
    <row r="3069" spans="1:10" x14ac:dyDescent="0.3">
      <c r="A3069" s="350">
        <v>3067</v>
      </c>
      <c r="B3069" s="351">
        <v>7.7999999999999972</v>
      </c>
      <c r="C3069" s="351">
        <v>0</v>
      </c>
      <c r="D3069" s="352">
        <v>-7.7999999999999972</v>
      </c>
      <c r="J3069" s="22"/>
    </row>
    <row r="3070" spans="1:10" x14ac:dyDescent="0.3">
      <c r="A3070" s="350">
        <v>3068</v>
      </c>
      <c r="B3070" s="351">
        <v>7.6999999999999886</v>
      </c>
      <c r="C3070" s="351">
        <v>0</v>
      </c>
      <c r="D3070" s="352">
        <v>-7.6999999999999886</v>
      </c>
      <c r="J3070" s="22"/>
    </row>
    <row r="3071" spans="1:10" x14ac:dyDescent="0.3">
      <c r="A3071" s="350">
        <v>3069</v>
      </c>
      <c r="B3071" s="351">
        <v>7.5999999999999943</v>
      </c>
      <c r="C3071" s="351">
        <v>0</v>
      </c>
      <c r="D3071" s="352">
        <v>-7.5999999999999943</v>
      </c>
      <c r="J3071" s="22"/>
    </row>
    <row r="3072" spans="1:10" x14ac:dyDescent="0.3">
      <c r="A3072" s="350">
        <v>3070</v>
      </c>
      <c r="B3072" s="351">
        <v>7.5</v>
      </c>
      <c r="C3072" s="351">
        <v>0</v>
      </c>
      <c r="D3072" s="352">
        <v>-7.5</v>
      </c>
      <c r="J3072" s="22"/>
    </row>
    <row r="3073" spans="1:10" x14ac:dyDescent="0.3">
      <c r="A3073" s="350">
        <v>3071</v>
      </c>
      <c r="B3073" s="351">
        <v>7.3999999999999915</v>
      </c>
      <c r="C3073" s="351">
        <v>0</v>
      </c>
      <c r="D3073" s="352">
        <v>-7.3999999999999915</v>
      </c>
      <c r="J3073" s="22"/>
    </row>
    <row r="3074" spans="1:10" x14ac:dyDescent="0.3">
      <c r="A3074" s="350">
        <v>3072</v>
      </c>
      <c r="B3074" s="351">
        <v>7.2999999999999972</v>
      </c>
      <c r="C3074" s="351">
        <v>0</v>
      </c>
      <c r="D3074" s="352">
        <v>-7.2999999999999972</v>
      </c>
      <c r="J3074" s="22"/>
    </row>
    <row r="3075" spans="1:10" x14ac:dyDescent="0.3">
      <c r="A3075" s="350">
        <v>3073</v>
      </c>
      <c r="B3075" s="351">
        <v>7.1999999999999886</v>
      </c>
      <c r="C3075" s="351">
        <v>0</v>
      </c>
      <c r="D3075" s="352">
        <v>-7.1999999999999886</v>
      </c>
      <c r="J3075" s="22"/>
    </row>
    <row r="3076" spans="1:10" x14ac:dyDescent="0.3">
      <c r="A3076" s="350">
        <v>3074</v>
      </c>
      <c r="B3076" s="351">
        <v>7.0999999999999943</v>
      </c>
      <c r="C3076" s="351">
        <v>0</v>
      </c>
      <c r="D3076" s="352">
        <v>-7.0999999999999943</v>
      </c>
      <c r="J3076" s="22"/>
    </row>
    <row r="3077" spans="1:10" x14ac:dyDescent="0.3">
      <c r="A3077" s="350">
        <v>3075</v>
      </c>
      <c r="B3077" s="351">
        <v>7</v>
      </c>
      <c r="C3077" s="351">
        <v>0</v>
      </c>
      <c r="D3077" s="352">
        <v>-7</v>
      </c>
      <c r="J3077" s="22"/>
    </row>
    <row r="3078" spans="1:10" x14ac:dyDescent="0.3">
      <c r="A3078" s="350">
        <v>3076</v>
      </c>
      <c r="B3078" s="351">
        <v>6.8999999999999915</v>
      </c>
      <c r="C3078" s="351">
        <v>0</v>
      </c>
      <c r="D3078" s="352">
        <v>-6.8999999999999915</v>
      </c>
      <c r="J3078" s="22"/>
    </row>
    <row r="3079" spans="1:10" x14ac:dyDescent="0.3">
      <c r="A3079" s="350">
        <v>3077</v>
      </c>
      <c r="B3079" s="351">
        <v>6.7999999999999972</v>
      </c>
      <c r="C3079" s="351">
        <v>0</v>
      </c>
      <c r="D3079" s="352">
        <v>-6.7999999999999972</v>
      </c>
      <c r="J3079" s="22"/>
    </row>
    <row r="3080" spans="1:10" x14ac:dyDescent="0.3">
      <c r="A3080" s="350">
        <v>3078</v>
      </c>
      <c r="B3080" s="351">
        <v>6.6999999999999886</v>
      </c>
      <c r="C3080" s="351">
        <v>0</v>
      </c>
      <c r="D3080" s="352">
        <v>-6.6999999999999886</v>
      </c>
      <c r="J3080" s="22"/>
    </row>
    <row r="3081" spans="1:10" x14ac:dyDescent="0.3">
      <c r="A3081" s="350">
        <v>3079</v>
      </c>
      <c r="B3081" s="351">
        <v>6.5999999999999943</v>
      </c>
      <c r="C3081" s="351">
        <v>0</v>
      </c>
      <c r="D3081" s="352">
        <v>-6.5999999999999943</v>
      </c>
      <c r="J3081" s="22"/>
    </row>
    <row r="3082" spans="1:10" x14ac:dyDescent="0.3">
      <c r="A3082" s="350">
        <v>3080</v>
      </c>
      <c r="B3082" s="351">
        <v>6.5</v>
      </c>
      <c r="C3082" s="351">
        <v>0</v>
      </c>
      <c r="D3082" s="352">
        <v>-6.5</v>
      </c>
      <c r="J3082" s="22"/>
    </row>
    <row r="3083" spans="1:10" x14ac:dyDescent="0.3">
      <c r="A3083" s="350">
        <v>3081</v>
      </c>
      <c r="B3083" s="351">
        <v>6.3999999999999915</v>
      </c>
      <c r="C3083" s="351">
        <v>0</v>
      </c>
      <c r="D3083" s="352">
        <v>-6.3999999999999915</v>
      </c>
      <c r="J3083" s="22"/>
    </row>
    <row r="3084" spans="1:10" x14ac:dyDescent="0.3">
      <c r="A3084" s="350">
        <v>3082</v>
      </c>
      <c r="B3084" s="351">
        <v>6.2999999999999972</v>
      </c>
      <c r="C3084" s="351">
        <v>0</v>
      </c>
      <c r="D3084" s="352">
        <v>-6.2999999999999972</v>
      </c>
      <c r="J3084" s="22"/>
    </row>
    <row r="3085" spans="1:10" x14ac:dyDescent="0.3">
      <c r="A3085" s="350">
        <v>3083</v>
      </c>
      <c r="B3085" s="351">
        <v>6.1999999999999886</v>
      </c>
      <c r="C3085" s="351">
        <v>0</v>
      </c>
      <c r="D3085" s="352">
        <v>-6.1999999999999886</v>
      </c>
      <c r="J3085" s="22"/>
    </row>
    <row r="3086" spans="1:10" x14ac:dyDescent="0.3">
      <c r="A3086" s="350">
        <v>3084</v>
      </c>
      <c r="B3086" s="351">
        <v>6.0999999999999943</v>
      </c>
      <c r="C3086" s="351">
        <v>0</v>
      </c>
      <c r="D3086" s="352">
        <v>-6.0999999999999943</v>
      </c>
      <c r="J3086" s="22"/>
    </row>
    <row r="3087" spans="1:10" x14ac:dyDescent="0.3">
      <c r="A3087" s="350">
        <v>3085</v>
      </c>
      <c r="B3087" s="351">
        <v>6</v>
      </c>
      <c r="C3087" s="351">
        <v>0</v>
      </c>
      <c r="D3087" s="352">
        <v>-6</v>
      </c>
      <c r="J3087" s="22"/>
    </row>
    <row r="3088" spans="1:10" x14ac:dyDescent="0.3">
      <c r="A3088" s="350">
        <v>3086</v>
      </c>
      <c r="B3088" s="351">
        <v>5.8999999999999915</v>
      </c>
      <c r="C3088" s="351">
        <v>0</v>
      </c>
      <c r="D3088" s="352">
        <v>-5.8999999999999915</v>
      </c>
      <c r="J3088" s="22"/>
    </row>
    <row r="3089" spans="1:10" x14ac:dyDescent="0.3">
      <c r="A3089" s="350">
        <v>3087</v>
      </c>
      <c r="B3089" s="351">
        <v>5.7999999999999972</v>
      </c>
      <c r="C3089" s="351">
        <v>0</v>
      </c>
      <c r="D3089" s="352">
        <v>-5.7999999999999972</v>
      </c>
      <c r="J3089" s="22"/>
    </row>
    <row r="3090" spans="1:10" x14ac:dyDescent="0.3">
      <c r="A3090" s="350">
        <v>3088</v>
      </c>
      <c r="B3090" s="351">
        <v>5.6999999999999886</v>
      </c>
      <c r="C3090" s="351">
        <v>0</v>
      </c>
      <c r="D3090" s="352">
        <v>-5.6999999999999886</v>
      </c>
      <c r="J3090" s="22"/>
    </row>
    <row r="3091" spans="1:10" x14ac:dyDescent="0.3">
      <c r="A3091" s="350">
        <v>3089</v>
      </c>
      <c r="B3091" s="351">
        <v>5.5999999999999943</v>
      </c>
      <c r="C3091" s="351">
        <v>0</v>
      </c>
      <c r="D3091" s="352">
        <v>-5.5999999999999943</v>
      </c>
      <c r="J3091" s="22"/>
    </row>
    <row r="3092" spans="1:10" x14ac:dyDescent="0.3">
      <c r="A3092" s="350">
        <v>3090</v>
      </c>
      <c r="B3092" s="351">
        <v>5.5</v>
      </c>
      <c r="C3092" s="351">
        <v>0</v>
      </c>
      <c r="D3092" s="352">
        <v>-5.5</v>
      </c>
      <c r="J3092" s="22"/>
    </row>
    <row r="3093" spans="1:10" x14ac:dyDescent="0.3">
      <c r="A3093" s="350">
        <v>3091</v>
      </c>
      <c r="B3093" s="351">
        <v>5.3999999999999915</v>
      </c>
      <c r="C3093" s="351">
        <v>0</v>
      </c>
      <c r="D3093" s="352">
        <v>-5.3999999999999915</v>
      </c>
      <c r="J3093" s="22"/>
    </row>
    <row r="3094" spans="1:10" x14ac:dyDescent="0.3">
      <c r="A3094" s="350">
        <v>3092</v>
      </c>
      <c r="B3094" s="351">
        <v>5.2999999999999972</v>
      </c>
      <c r="C3094" s="351">
        <v>0</v>
      </c>
      <c r="D3094" s="352">
        <v>-5.2999999999999972</v>
      </c>
      <c r="J3094" s="22"/>
    </row>
    <row r="3095" spans="1:10" x14ac:dyDescent="0.3">
      <c r="A3095" s="350">
        <v>3093</v>
      </c>
      <c r="B3095" s="351">
        <v>5.1999999999999886</v>
      </c>
      <c r="C3095" s="351">
        <v>0</v>
      </c>
      <c r="D3095" s="352">
        <v>-5.1999999999999886</v>
      </c>
      <c r="J3095" s="22"/>
    </row>
    <row r="3096" spans="1:10" x14ac:dyDescent="0.3">
      <c r="A3096" s="350">
        <v>3094</v>
      </c>
      <c r="B3096" s="351">
        <v>5.0999999999999943</v>
      </c>
      <c r="C3096" s="351">
        <v>0</v>
      </c>
      <c r="D3096" s="352">
        <v>-5.0999999999999943</v>
      </c>
      <c r="J3096" s="22"/>
    </row>
    <row r="3097" spans="1:10" x14ac:dyDescent="0.3">
      <c r="A3097" s="350">
        <v>3095</v>
      </c>
      <c r="B3097" s="351">
        <v>5</v>
      </c>
      <c r="C3097" s="351">
        <v>0</v>
      </c>
      <c r="D3097" s="352">
        <v>-5</v>
      </c>
      <c r="J3097" s="22"/>
    </row>
    <row r="3098" spans="1:10" x14ac:dyDescent="0.3">
      <c r="A3098" s="350">
        <v>3096</v>
      </c>
      <c r="B3098" s="351">
        <v>4.8999999999999915</v>
      </c>
      <c r="C3098" s="351">
        <v>0</v>
      </c>
      <c r="D3098" s="352">
        <v>-4.8999999999999915</v>
      </c>
      <c r="J3098" s="22"/>
    </row>
    <row r="3099" spans="1:10" x14ac:dyDescent="0.3">
      <c r="A3099" s="350">
        <v>3097</v>
      </c>
      <c r="B3099" s="351">
        <v>4.7999999999999972</v>
      </c>
      <c r="C3099" s="351">
        <v>0</v>
      </c>
      <c r="D3099" s="352">
        <v>-4.7999999999999972</v>
      </c>
      <c r="J3099" s="22"/>
    </row>
    <row r="3100" spans="1:10" x14ac:dyDescent="0.3">
      <c r="A3100" s="350">
        <v>3098</v>
      </c>
      <c r="B3100" s="351">
        <v>4.6999999999999886</v>
      </c>
      <c r="C3100" s="351">
        <v>0</v>
      </c>
      <c r="D3100" s="352">
        <v>-4.6999999999999886</v>
      </c>
      <c r="J3100" s="22"/>
    </row>
    <row r="3101" spans="1:10" x14ac:dyDescent="0.3">
      <c r="A3101" s="350">
        <v>3099</v>
      </c>
      <c r="B3101" s="351">
        <v>4.5999999999999943</v>
      </c>
      <c r="C3101" s="351">
        <v>0</v>
      </c>
      <c r="D3101" s="352">
        <v>-4.5999999999999943</v>
      </c>
      <c r="J3101" s="22"/>
    </row>
    <row r="3102" spans="1:10" x14ac:dyDescent="0.3">
      <c r="A3102" s="350">
        <v>3100</v>
      </c>
      <c r="B3102" s="351">
        <v>4.5</v>
      </c>
      <c r="C3102" s="351">
        <v>0</v>
      </c>
      <c r="D3102" s="352">
        <v>-4.5</v>
      </c>
      <c r="J3102" s="22"/>
    </row>
    <row r="3103" spans="1:10" x14ac:dyDescent="0.3">
      <c r="A3103" s="350">
        <v>3101</v>
      </c>
      <c r="B3103" s="351">
        <v>4.3999999999999915</v>
      </c>
      <c r="C3103" s="351">
        <v>0</v>
      </c>
      <c r="D3103" s="352">
        <v>-4.3999999999999915</v>
      </c>
      <c r="J3103" s="22"/>
    </row>
    <row r="3104" spans="1:10" x14ac:dyDescent="0.3">
      <c r="A3104" s="350">
        <v>3102</v>
      </c>
      <c r="B3104" s="351">
        <v>4.2999999999999972</v>
      </c>
      <c r="C3104" s="351">
        <v>0</v>
      </c>
      <c r="D3104" s="352">
        <v>-4.2999999999999972</v>
      </c>
      <c r="J3104" s="22"/>
    </row>
    <row r="3105" spans="1:10" x14ac:dyDescent="0.3">
      <c r="A3105" s="350">
        <v>3103</v>
      </c>
      <c r="B3105" s="351">
        <v>4.1999999999999886</v>
      </c>
      <c r="C3105" s="351">
        <v>0</v>
      </c>
      <c r="D3105" s="352">
        <v>-4.1999999999999886</v>
      </c>
      <c r="J3105" s="22"/>
    </row>
    <row r="3106" spans="1:10" x14ac:dyDescent="0.3">
      <c r="A3106" s="350">
        <v>3104</v>
      </c>
      <c r="B3106" s="351">
        <v>4.0999999999999943</v>
      </c>
      <c r="C3106" s="351">
        <v>0</v>
      </c>
      <c r="D3106" s="352">
        <v>-4.0999999999999943</v>
      </c>
      <c r="J3106" s="22"/>
    </row>
    <row r="3107" spans="1:10" x14ac:dyDescent="0.3">
      <c r="A3107" s="350">
        <v>3105</v>
      </c>
      <c r="B3107" s="351">
        <v>4</v>
      </c>
      <c r="C3107" s="351">
        <v>0</v>
      </c>
      <c r="D3107" s="352">
        <v>-4</v>
      </c>
      <c r="J3107" s="22"/>
    </row>
    <row r="3108" spans="1:10" x14ac:dyDescent="0.3">
      <c r="A3108" s="350">
        <v>3106</v>
      </c>
      <c r="B3108" s="351">
        <v>3.8999999999999915</v>
      </c>
      <c r="C3108" s="351">
        <v>0</v>
      </c>
      <c r="D3108" s="352">
        <v>-3.8999999999999915</v>
      </c>
      <c r="J3108" s="22"/>
    </row>
    <row r="3109" spans="1:10" x14ac:dyDescent="0.3">
      <c r="A3109" s="350">
        <v>3107</v>
      </c>
      <c r="B3109" s="351">
        <v>3.7999999999999972</v>
      </c>
      <c r="C3109" s="351">
        <v>0</v>
      </c>
      <c r="D3109" s="352">
        <v>-3.7999999999999972</v>
      </c>
      <c r="J3109" s="22"/>
    </row>
    <row r="3110" spans="1:10" x14ac:dyDescent="0.3">
      <c r="A3110" s="350">
        <v>3108</v>
      </c>
      <c r="B3110" s="351">
        <v>3.6999999999999886</v>
      </c>
      <c r="C3110" s="351">
        <v>0</v>
      </c>
      <c r="D3110" s="352">
        <v>-3.6999999999999886</v>
      </c>
      <c r="J3110" s="22"/>
    </row>
    <row r="3111" spans="1:10" x14ac:dyDescent="0.3">
      <c r="A3111" s="350">
        <v>3109</v>
      </c>
      <c r="B3111" s="351">
        <v>3.5999999999999943</v>
      </c>
      <c r="C3111" s="351">
        <v>0</v>
      </c>
      <c r="D3111" s="352">
        <v>-3.5999999999999943</v>
      </c>
      <c r="J3111" s="22"/>
    </row>
    <row r="3112" spans="1:10" x14ac:dyDescent="0.3">
      <c r="A3112" s="350">
        <v>3110</v>
      </c>
      <c r="B3112" s="351">
        <v>3.5</v>
      </c>
      <c r="C3112" s="351">
        <v>0</v>
      </c>
      <c r="D3112" s="352">
        <v>-3.5</v>
      </c>
      <c r="J3112" s="22"/>
    </row>
    <row r="3113" spans="1:10" x14ac:dyDescent="0.3">
      <c r="A3113" s="350">
        <v>3111</v>
      </c>
      <c r="B3113" s="351">
        <v>3.3999999999999915</v>
      </c>
      <c r="C3113" s="351">
        <v>0</v>
      </c>
      <c r="D3113" s="352">
        <v>-3.3999999999999915</v>
      </c>
      <c r="J3113" s="22"/>
    </row>
    <row r="3114" spans="1:10" x14ac:dyDescent="0.3">
      <c r="A3114" s="350">
        <v>3112</v>
      </c>
      <c r="B3114" s="351">
        <v>3.2999999999999972</v>
      </c>
      <c r="C3114" s="351">
        <v>0</v>
      </c>
      <c r="D3114" s="352">
        <v>-3.2999999999999972</v>
      </c>
      <c r="J3114" s="22"/>
    </row>
    <row r="3115" spans="1:10" x14ac:dyDescent="0.3">
      <c r="A3115" s="350">
        <v>3113</v>
      </c>
      <c r="B3115" s="351">
        <v>3.1999999999999886</v>
      </c>
      <c r="C3115" s="351">
        <v>0</v>
      </c>
      <c r="D3115" s="352">
        <v>-3.1999999999999886</v>
      </c>
      <c r="J3115" s="22"/>
    </row>
    <row r="3116" spans="1:10" x14ac:dyDescent="0.3">
      <c r="A3116" s="350">
        <v>3114</v>
      </c>
      <c r="B3116" s="351">
        <v>3.0999999999999943</v>
      </c>
      <c r="C3116" s="351">
        <v>0</v>
      </c>
      <c r="D3116" s="352">
        <v>-3.0999999999999943</v>
      </c>
      <c r="J3116" s="22"/>
    </row>
    <row r="3117" spans="1:10" x14ac:dyDescent="0.3">
      <c r="A3117" s="350">
        <v>3115</v>
      </c>
      <c r="B3117" s="351">
        <v>3</v>
      </c>
      <c r="C3117" s="351">
        <v>0</v>
      </c>
      <c r="D3117" s="352">
        <v>-3</v>
      </c>
      <c r="J3117" s="22"/>
    </row>
    <row r="3118" spans="1:10" x14ac:dyDescent="0.3">
      <c r="A3118" s="350">
        <v>3116</v>
      </c>
      <c r="B3118" s="351">
        <v>2.8999999999999915</v>
      </c>
      <c r="C3118" s="351">
        <v>0</v>
      </c>
      <c r="D3118" s="352">
        <v>-2.8999999999999915</v>
      </c>
      <c r="J3118" s="22"/>
    </row>
    <row r="3119" spans="1:10" x14ac:dyDescent="0.3">
      <c r="A3119" s="350">
        <v>3117</v>
      </c>
      <c r="B3119" s="351">
        <v>2.7999999999999972</v>
      </c>
      <c r="C3119" s="351">
        <v>0</v>
      </c>
      <c r="D3119" s="352">
        <v>-2.7999999999999972</v>
      </c>
      <c r="J3119" s="22"/>
    </row>
    <row r="3120" spans="1:10" x14ac:dyDescent="0.3">
      <c r="A3120" s="350">
        <v>3118</v>
      </c>
      <c r="B3120" s="351">
        <v>2.6999999999999886</v>
      </c>
      <c r="C3120" s="351">
        <v>0</v>
      </c>
      <c r="D3120" s="352">
        <v>-2.6999999999999886</v>
      </c>
      <c r="J3120" s="22"/>
    </row>
    <row r="3121" spans="1:10" x14ac:dyDescent="0.3">
      <c r="A3121" s="350">
        <v>3119</v>
      </c>
      <c r="B3121" s="351">
        <v>2.5999999999999943</v>
      </c>
      <c r="C3121" s="351">
        <v>0</v>
      </c>
      <c r="D3121" s="352">
        <v>-2.5999999999999943</v>
      </c>
      <c r="J3121" s="22"/>
    </row>
    <row r="3122" spans="1:10" x14ac:dyDescent="0.3">
      <c r="A3122" s="350">
        <v>3120</v>
      </c>
      <c r="B3122" s="351">
        <v>2.5</v>
      </c>
      <c r="C3122" s="351">
        <v>0</v>
      </c>
      <c r="D3122" s="352">
        <v>-2.5</v>
      </c>
      <c r="J3122" s="22"/>
    </row>
    <row r="3123" spans="1:10" x14ac:dyDescent="0.3">
      <c r="A3123" s="350">
        <v>3121</v>
      </c>
      <c r="B3123" s="351">
        <v>2.3999999999999915</v>
      </c>
      <c r="C3123" s="351">
        <v>0</v>
      </c>
      <c r="D3123" s="352">
        <v>-2.3999999999999915</v>
      </c>
      <c r="J3123" s="22"/>
    </row>
    <row r="3124" spans="1:10" x14ac:dyDescent="0.3">
      <c r="A3124" s="350">
        <v>3122</v>
      </c>
      <c r="B3124" s="351">
        <v>2.2999999999999972</v>
      </c>
      <c r="C3124" s="351">
        <v>0</v>
      </c>
      <c r="D3124" s="352">
        <v>-2.2999999999999972</v>
      </c>
      <c r="J3124" s="22"/>
    </row>
    <row r="3125" spans="1:10" x14ac:dyDescent="0.3">
      <c r="A3125" s="350">
        <v>3123</v>
      </c>
      <c r="B3125" s="351">
        <v>2.1999999999999886</v>
      </c>
      <c r="C3125" s="351">
        <v>0</v>
      </c>
      <c r="D3125" s="352">
        <v>-2.1999999999999886</v>
      </c>
      <c r="J3125" s="22"/>
    </row>
    <row r="3126" spans="1:10" x14ac:dyDescent="0.3">
      <c r="A3126" s="350">
        <v>3124</v>
      </c>
      <c r="B3126" s="351">
        <v>2.0999999999999943</v>
      </c>
      <c r="C3126" s="351">
        <v>0</v>
      </c>
      <c r="D3126" s="352">
        <v>-2.0999999999999943</v>
      </c>
      <c r="J3126" s="22"/>
    </row>
    <row r="3127" spans="1:10" x14ac:dyDescent="0.3">
      <c r="A3127" s="350">
        <v>3125</v>
      </c>
      <c r="B3127" s="351">
        <v>2</v>
      </c>
      <c r="C3127" s="351">
        <v>0</v>
      </c>
      <c r="D3127" s="352">
        <v>-2</v>
      </c>
      <c r="J3127" s="22"/>
    </row>
    <row r="3128" spans="1:10" x14ac:dyDescent="0.3">
      <c r="A3128" s="350">
        <v>3126</v>
      </c>
      <c r="B3128" s="351">
        <v>1.8999999999999915</v>
      </c>
      <c r="C3128" s="351">
        <v>0</v>
      </c>
      <c r="D3128" s="352">
        <v>-1.8999999999999915</v>
      </c>
      <c r="J3128" s="22"/>
    </row>
    <row r="3129" spans="1:10" x14ac:dyDescent="0.3">
      <c r="A3129" s="350">
        <v>3127</v>
      </c>
      <c r="B3129" s="351">
        <v>1.7999999999999972</v>
      </c>
      <c r="C3129" s="351">
        <v>0</v>
      </c>
      <c r="D3129" s="352">
        <v>-1.7999999999999972</v>
      </c>
      <c r="J3129" s="22"/>
    </row>
    <row r="3130" spans="1:10" x14ac:dyDescent="0.3">
      <c r="A3130" s="350">
        <v>3128</v>
      </c>
      <c r="B3130" s="351">
        <v>1.6999999999999886</v>
      </c>
      <c r="C3130" s="351">
        <v>0</v>
      </c>
      <c r="D3130" s="352">
        <v>-1.6999999999999886</v>
      </c>
      <c r="J3130" s="22"/>
    </row>
    <row r="3131" spans="1:10" x14ac:dyDescent="0.3">
      <c r="A3131" s="350">
        <v>3129</v>
      </c>
      <c r="B3131" s="351">
        <v>1.5999999999999943</v>
      </c>
      <c r="C3131" s="351">
        <v>0</v>
      </c>
      <c r="D3131" s="352">
        <v>-1.5999999999999943</v>
      </c>
      <c r="J3131" s="22"/>
    </row>
    <row r="3132" spans="1:10" x14ac:dyDescent="0.3">
      <c r="A3132" s="350">
        <v>3130</v>
      </c>
      <c r="B3132" s="351">
        <v>1.5</v>
      </c>
      <c r="C3132" s="351">
        <v>0</v>
      </c>
      <c r="D3132" s="352">
        <v>-1.5</v>
      </c>
      <c r="J3132" s="22"/>
    </row>
    <row r="3133" spans="1:10" x14ac:dyDescent="0.3">
      <c r="A3133" s="350">
        <v>3131</v>
      </c>
      <c r="B3133" s="351">
        <v>1.3999999999999915</v>
      </c>
      <c r="C3133" s="351">
        <v>0</v>
      </c>
      <c r="D3133" s="352">
        <v>-1.3999999999999915</v>
      </c>
      <c r="J3133" s="22"/>
    </row>
    <row r="3134" spans="1:10" x14ac:dyDescent="0.3">
      <c r="A3134" s="350">
        <v>3132</v>
      </c>
      <c r="B3134" s="351">
        <v>1.2999999999999972</v>
      </c>
      <c r="C3134" s="351">
        <v>0</v>
      </c>
      <c r="D3134" s="352">
        <v>-1.2999999999999972</v>
      </c>
      <c r="J3134" s="22"/>
    </row>
    <row r="3135" spans="1:10" x14ac:dyDescent="0.3">
      <c r="A3135" s="350">
        <v>3133</v>
      </c>
      <c r="B3135" s="351">
        <v>1.1999999999999886</v>
      </c>
      <c r="C3135" s="351">
        <v>0</v>
      </c>
      <c r="D3135" s="352">
        <v>-1.1999999999999886</v>
      </c>
      <c r="J3135" s="22"/>
    </row>
    <row r="3136" spans="1:10" x14ac:dyDescent="0.3">
      <c r="A3136" s="350">
        <v>3134</v>
      </c>
      <c r="B3136" s="351">
        <v>1.0999999999999943</v>
      </c>
      <c r="C3136" s="351">
        <v>0</v>
      </c>
      <c r="D3136" s="352">
        <v>-1.0999999999999943</v>
      </c>
      <c r="J3136" s="22"/>
    </row>
    <row r="3137" spans="1:10" x14ac:dyDescent="0.3">
      <c r="A3137" s="350">
        <v>3135</v>
      </c>
      <c r="B3137" s="351">
        <v>1</v>
      </c>
      <c r="C3137" s="351">
        <v>0</v>
      </c>
      <c r="D3137" s="352">
        <v>-1</v>
      </c>
      <c r="J3137" s="22"/>
    </row>
    <row r="3138" spans="1:10" x14ac:dyDescent="0.3">
      <c r="A3138" s="350">
        <v>3136</v>
      </c>
      <c r="B3138" s="351">
        <v>0.89999999999999147</v>
      </c>
      <c r="C3138" s="351">
        <v>0</v>
      </c>
      <c r="D3138" s="352">
        <v>-0.89999999999999147</v>
      </c>
      <c r="J3138" s="22"/>
    </row>
    <row r="3139" spans="1:10" x14ac:dyDescent="0.3">
      <c r="A3139" s="350">
        <v>3137</v>
      </c>
      <c r="B3139" s="351">
        <v>0.79999999999999716</v>
      </c>
      <c r="C3139" s="351">
        <v>0</v>
      </c>
      <c r="D3139" s="352">
        <v>-0.79999999999999716</v>
      </c>
      <c r="J3139" s="22"/>
    </row>
    <row r="3140" spans="1:10" x14ac:dyDescent="0.3">
      <c r="A3140" s="350">
        <v>3138</v>
      </c>
      <c r="B3140" s="351">
        <v>0.69999999999998863</v>
      </c>
      <c r="C3140" s="351">
        <v>0</v>
      </c>
      <c r="D3140" s="352">
        <v>-0.69999999999998863</v>
      </c>
      <c r="J3140" s="22"/>
    </row>
    <row r="3141" spans="1:10" x14ac:dyDescent="0.3">
      <c r="A3141" s="350">
        <v>3139</v>
      </c>
      <c r="B3141" s="351">
        <v>0.59999999999999432</v>
      </c>
      <c r="C3141" s="351">
        <v>0</v>
      </c>
      <c r="D3141" s="352">
        <v>-0.59999999999999432</v>
      </c>
      <c r="J3141" s="22"/>
    </row>
    <row r="3142" spans="1:10" x14ac:dyDescent="0.3">
      <c r="A3142" s="350">
        <v>3140</v>
      </c>
      <c r="B3142" s="351">
        <v>0.5</v>
      </c>
      <c r="C3142" s="351">
        <v>0</v>
      </c>
      <c r="D3142" s="352">
        <v>-0.5</v>
      </c>
      <c r="J3142" s="22"/>
    </row>
    <row r="3143" spans="1:10" x14ac:dyDescent="0.3">
      <c r="A3143" s="350">
        <v>3141</v>
      </c>
      <c r="B3143" s="351">
        <v>0.39999999999999147</v>
      </c>
      <c r="C3143" s="351">
        <v>0</v>
      </c>
      <c r="D3143" s="352">
        <v>-0.39999999999999147</v>
      </c>
      <c r="J3143" s="22"/>
    </row>
    <row r="3144" spans="1:10" x14ac:dyDescent="0.3">
      <c r="A3144" s="350">
        <v>3142</v>
      </c>
      <c r="B3144" s="351">
        <v>0.29999999999999716</v>
      </c>
      <c r="C3144" s="351">
        <v>0</v>
      </c>
      <c r="D3144" s="352">
        <v>-0.29999999999999716</v>
      </c>
      <c r="J3144" s="22"/>
    </row>
    <row r="3145" spans="1:10" x14ac:dyDescent="0.3">
      <c r="A3145" s="350">
        <v>3143</v>
      </c>
      <c r="B3145" s="351">
        <v>0.19999999999998863</v>
      </c>
      <c r="C3145" s="351">
        <v>0</v>
      </c>
      <c r="D3145" s="352">
        <v>-0.19999999999998863</v>
      </c>
      <c r="J3145" s="22"/>
    </row>
    <row r="3146" spans="1:10" x14ac:dyDescent="0.3">
      <c r="A3146" s="350">
        <v>3144</v>
      </c>
      <c r="B3146" s="351">
        <v>9.9999999999994316E-2</v>
      </c>
      <c r="C3146" s="351">
        <v>0</v>
      </c>
      <c r="D3146" s="352">
        <v>-9.9999999999994316E-2</v>
      </c>
      <c r="J3146" s="22"/>
    </row>
    <row r="3147" spans="1:10" x14ac:dyDescent="0.3">
      <c r="A3147" s="350">
        <v>3145</v>
      </c>
      <c r="B3147" s="351">
        <v>0</v>
      </c>
      <c r="C3147" s="351">
        <v>0</v>
      </c>
      <c r="D3147" s="352">
        <v>0</v>
      </c>
      <c r="J3147" s="22"/>
    </row>
    <row r="3148" spans="1:10" x14ac:dyDescent="0.3">
      <c r="A3148" s="350">
        <v>3146</v>
      </c>
      <c r="B3148" s="351">
        <v>0</v>
      </c>
      <c r="C3148" s="351">
        <v>0</v>
      </c>
      <c r="D3148" s="352">
        <v>0</v>
      </c>
      <c r="J3148" s="22"/>
    </row>
    <row r="3149" spans="1:10" x14ac:dyDescent="0.3">
      <c r="A3149" s="350">
        <v>3147</v>
      </c>
      <c r="B3149" s="351">
        <v>0</v>
      </c>
      <c r="C3149" s="351">
        <v>0</v>
      </c>
      <c r="D3149" s="352">
        <v>0</v>
      </c>
      <c r="J3149" s="22"/>
    </row>
    <row r="3150" spans="1:10" x14ac:dyDescent="0.3">
      <c r="A3150" s="350">
        <v>3148</v>
      </c>
      <c r="B3150" s="351">
        <v>0</v>
      </c>
      <c r="C3150" s="351">
        <v>0</v>
      </c>
      <c r="D3150" s="352">
        <v>0</v>
      </c>
      <c r="J3150" s="22"/>
    </row>
    <row r="3151" spans="1:10" x14ac:dyDescent="0.3">
      <c r="A3151" s="350">
        <v>3149</v>
      </c>
      <c r="B3151" s="351">
        <v>0</v>
      </c>
      <c r="C3151" s="351">
        <v>0</v>
      </c>
      <c r="D3151" s="352">
        <v>0</v>
      </c>
      <c r="J3151" s="22"/>
    </row>
    <row r="3152" spans="1:10" x14ac:dyDescent="0.3">
      <c r="A3152" s="350">
        <v>3150</v>
      </c>
      <c r="B3152" s="351">
        <v>0</v>
      </c>
      <c r="C3152" s="351">
        <v>0</v>
      </c>
      <c r="D3152" s="352">
        <v>0</v>
      </c>
      <c r="J3152" s="22"/>
    </row>
    <row r="3153" spans="1:10" x14ac:dyDescent="0.3">
      <c r="A3153" s="350">
        <v>3151</v>
      </c>
      <c r="B3153" s="351">
        <v>0</v>
      </c>
      <c r="C3153" s="351">
        <v>0</v>
      </c>
      <c r="D3153" s="352">
        <v>0</v>
      </c>
      <c r="J3153" s="22"/>
    </row>
    <row r="3154" spans="1:10" x14ac:dyDescent="0.3">
      <c r="A3154" s="350">
        <v>3152</v>
      </c>
      <c r="B3154" s="351">
        <v>0</v>
      </c>
      <c r="C3154" s="351">
        <v>0</v>
      </c>
      <c r="D3154" s="352">
        <v>0</v>
      </c>
      <c r="J3154" s="22"/>
    </row>
    <row r="3155" spans="1:10" x14ac:dyDescent="0.3">
      <c r="A3155" s="350">
        <v>3153</v>
      </c>
      <c r="B3155" s="351">
        <v>0</v>
      </c>
      <c r="C3155" s="351">
        <v>0</v>
      </c>
      <c r="D3155" s="352">
        <v>0</v>
      </c>
      <c r="J3155" s="22"/>
    </row>
    <row r="3156" spans="1:10" x14ac:dyDescent="0.3">
      <c r="A3156" s="350">
        <v>3154</v>
      </c>
      <c r="B3156" s="351">
        <v>0</v>
      </c>
      <c r="C3156" s="351">
        <v>0</v>
      </c>
      <c r="D3156" s="352">
        <v>0</v>
      </c>
      <c r="J3156" s="22"/>
    </row>
    <row r="3157" spans="1:10" x14ac:dyDescent="0.3">
      <c r="A3157" s="350">
        <v>3155</v>
      </c>
      <c r="B3157" s="351">
        <v>0</v>
      </c>
      <c r="C3157" s="351">
        <v>0</v>
      </c>
      <c r="D3157" s="352">
        <v>0</v>
      </c>
      <c r="J3157" s="22"/>
    </row>
    <row r="3158" spans="1:10" x14ac:dyDescent="0.3">
      <c r="A3158" s="350">
        <v>3156</v>
      </c>
      <c r="B3158" s="351">
        <v>0</v>
      </c>
      <c r="C3158" s="351">
        <v>0</v>
      </c>
      <c r="D3158" s="352">
        <v>0</v>
      </c>
      <c r="J3158" s="22"/>
    </row>
    <row r="3159" spans="1:10" x14ac:dyDescent="0.3">
      <c r="A3159" s="350">
        <v>3157</v>
      </c>
      <c r="B3159" s="351">
        <v>0</v>
      </c>
      <c r="C3159" s="351">
        <v>0</v>
      </c>
      <c r="D3159" s="352">
        <v>0</v>
      </c>
      <c r="J3159" s="22"/>
    </row>
    <row r="3160" spans="1:10" x14ac:dyDescent="0.3">
      <c r="A3160" s="350">
        <v>3158</v>
      </c>
      <c r="B3160" s="351">
        <v>0</v>
      </c>
      <c r="C3160" s="351">
        <v>0</v>
      </c>
      <c r="D3160" s="352">
        <v>0</v>
      </c>
      <c r="J3160" s="22"/>
    </row>
    <row r="3161" spans="1:10" x14ac:dyDescent="0.3">
      <c r="A3161" s="350">
        <v>3159</v>
      </c>
      <c r="B3161" s="351">
        <v>0</v>
      </c>
      <c r="C3161" s="351">
        <v>0</v>
      </c>
      <c r="D3161" s="352">
        <v>0</v>
      </c>
      <c r="J3161" s="22"/>
    </row>
    <row r="3162" spans="1:10" x14ac:dyDescent="0.3">
      <c r="A3162" s="350">
        <v>3160</v>
      </c>
      <c r="B3162" s="351">
        <v>0</v>
      </c>
      <c r="C3162" s="351">
        <v>0</v>
      </c>
      <c r="D3162" s="352">
        <v>0</v>
      </c>
      <c r="J3162" s="22"/>
    </row>
    <row r="3163" spans="1:10" x14ac:dyDescent="0.3">
      <c r="A3163" s="350">
        <v>3161</v>
      </c>
      <c r="B3163" s="351">
        <v>0</v>
      </c>
      <c r="C3163" s="351">
        <v>0</v>
      </c>
      <c r="D3163" s="352">
        <v>0</v>
      </c>
      <c r="J3163" s="22"/>
    </row>
    <row r="3164" spans="1:10" x14ac:dyDescent="0.3">
      <c r="A3164" s="350">
        <v>3162</v>
      </c>
      <c r="B3164" s="351">
        <v>0</v>
      </c>
      <c r="C3164" s="351">
        <v>0</v>
      </c>
      <c r="D3164" s="352">
        <v>0</v>
      </c>
      <c r="J3164" s="22"/>
    </row>
    <row r="3165" spans="1:10" x14ac:dyDescent="0.3">
      <c r="A3165" s="350">
        <v>3163</v>
      </c>
      <c r="B3165" s="351">
        <v>0</v>
      </c>
      <c r="C3165" s="351">
        <v>0</v>
      </c>
      <c r="D3165" s="352">
        <v>0</v>
      </c>
      <c r="J3165" s="22"/>
    </row>
    <row r="3166" spans="1:10" x14ac:dyDescent="0.3">
      <c r="A3166" s="350">
        <v>3164</v>
      </c>
      <c r="B3166" s="351">
        <v>0</v>
      </c>
      <c r="C3166" s="351">
        <v>0</v>
      </c>
      <c r="D3166" s="352">
        <v>0</v>
      </c>
      <c r="J3166" s="22"/>
    </row>
    <row r="3167" spans="1:10" x14ac:dyDescent="0.3">
      <c r="A3167" s="350">
        <v>3165</v>
      </c>
      <c r="B3167" s="351">
        <v>0</v>
      </c>
      <c r="C3167" s="351">
        <v>0</v>
      </c>
      <c r="D3167" s="352">
        <v>0</v>
      </c>
      <c r="J3167" s="22"/>
    </row>
    <row r="3168" spans="1:10" x14ac:dyDescent="0.3">
      <c r="A3168" s="350">
        <v>3166</v>
      </c>
      <c r="B3168" s="351">
        <v>0</v>
      </c>
      <c r="C3168" s="351">
        <v>0</v>
      </c>
      <c r="D3168" s="352">
        <v>0</v>
      </c>
      <c r="J3168" s="22"/>
    </row>
    <row r="3169" spans="1:10" x14ac:dyDescent="0.3">
      <c r="A3169" s="350">
        <v>3167</v>
      </c>
      <c r="B3169" s="351">
        <v>0</v>
      </c>
      <c r="C3169" s="351">
        <v>0</v>
      </c>
      <c r="D3169" s="352">
        <v>0</v>
      </c>
      <c r="J3169" s="22"/>
    </row>
    <row r="3170" spans="1:10" x14ac:dyDescent="0.3">
      <c r="A3170" s="350">
        <v>3168</v>
      </c>
      <c r="B3170" s="351">
        <v>0</v>
      </c>
      <c r="C3170" s="351">
        <v>0</v>
      </c>
      <c r="D3170" s="352">
        <v>0</v>
      </c>
      <c r="J3170" s="22"/>
    </row>
    <row r="3171" spans="1:10" x14ac:dyDescent="0.3">
      <c r="A3171" s="350">
        <v>3169</v>
      </c>
      <c r="B3171" s="351">
        <v>0</v>
      </c>
      <c r="C3171" s="351">
        <v>0</v>
      </c>
      <c r="D3171" s="352">
        <v>0</v>
      </c>
      <c r="J3171" s="22"/>
    </row>
    <row r="3172" spans="1:10" x14ac:dyDescent="0.3">
      <c r="A3172" s="350">
        <v>3170</v>
      </c>
      <c r="B3172" s="351">
        <v>0</v>
      </c>
      <c r="C3172" s="351">
        <v>0</v>
      </c>
      <c r="D3172" s="352">
        <v>0</v>
      </c>
      <c r="J3172" s="22"/>
    </row>
    <row r="3173" spans="1:10" x14ac:dyDescent="0.3">
      <c r="A3173" s="350">
        <v>3171</v>
      </c>
      <c r="B3173" s="351">
        <v>0</v>
      </c>
      <c r="C3173" s="351">
        <v>0</v>
      </c>
      <c r="D3173" s="352">
        <v>0</v>
      </c>
      <c r="J3173" s="22"/>
    </row>
    <row r="3174" spans="1:10" x14ac:dyDescent="0.3">
      <c r="A3174" s="350">
        <v>3172</v>
      </c>
      <c r="B3174" s="351">
        <v>0</v>
      </c>
      <c r="C3174" s="351">
        <v>0</v>
      </c>
      <c r="D3174" s="352">
        <v>0</v>
      </c>
      <c r="J3174" s="22"/>
    </row>
    <row r="3175" spans="1:10" x14ac:dyDescent="0.3">
      <c r="A3175" s="350">
        <v>3173</v>
      </c>
      <c r="B3175" s="351">
        <v>0</v>
      </c>
      <c r="C3175" s="351">
        <v>0</v>
      </c>
      <c r="D3175" s="352">
        <v>0</v>
      </c>
      <c r="J3175" s="22"/>
    </row>
    <row r="3176" spans="1:10" x14ac:dyDescent="0.3">
      <c r="A3176" s="350">
        <v>3174</v>
      </c>
      <c r="B3176" s="351">
        <v>0</v>
      </c>
      <c r="C3176" s="351">
        <v>0</v>
      </c>
      <c r="D3176" s="352">
        <v>0</v>
      </c>
      <c r="J3176" s="22"/>
    </row>
    <row r="3177" spans="1:10" x14ac:dyDescent="0.3">
      <c r="A3177" s="350">
        <v>3175</v>
      </c>
      <c r="B3177" s="351">
        <v>0</v>
      </c>
      <c r="C3177" s="351">
        <v>0</v>
      </c>
      <c r="D3177" s="352">
        <v>0</v>
      </c>
      <c r="J3177" s="22"/>
    </row>
    <row r="3178" spans="1:10" x14ac:dyDescent="0.3">
      <c r="A3178" s="350">
        <v>3176</v>
      </c>
      <c r="B3178" s="351">
        <v>0</v>
      </c>
      <c r="C3178" s="351">
        <v>0</v>
      </c>
      <c r="D3178" s="352">
        <v>0</v>
      </c>
      <c r="J3178" s="22"/>
    </row>
    <row r="3179" spans="1:10" x14ac:dyDescent="0.3">
      <c r="A3179" s="350">
        <v>3177</v>
      </c>
      <c r="B3179" s="351">
        <v>0</v>
      </c>
      <c r="C3179" s="351">
        <v>0</v>
      </c>
      <c r="D3179" s="352">
        <v>0</v>
      </c>
      <c r="J3179" s="22"/>
    </row>
    <row r="3180" spans="1:10" x14ac:dyDescent="0.3">
      <c r="A3180" s="350">
        <v>3178</v>
      </c>
      <c r="B3180" s="351">
        <v>0</v>
      </c>
      <c r="C3180" s="351">
        <v>0</v>
      </c>
      <c r="D3180" s="352">
        <v>0</v>
      </c>
      <c r="J3180" s="22"/>
    </row>
    <row r="3181" spans="1:10" x14ac:dyDescent="0.3">
      <c r="A3181" s="350">
        <v>3179</v>
      </c>
      <c r="B3181" s="351">
        <v>0</v>
      </c>
      <c r="C3181" s="351">
        <v>0</v>
      </c>
      <c r="D3181" s="352">
        <v>0</v>
      </c>
      <c r="J3181" s="22"/>
    </row>
    <row r="3182" spans="1:10" x14ac:dyDescent="0.3">
      <c r="A3182" s="350">
        <v>3180</v>
      </c>
      <c r="B3182" s="351">
        <v>0</v>
      </c>
      <c r="C3182" s="351">
        <v>0</v>
      </c>
      <c r="D3182" s="352">
        <v>0</v>
      </c>
      <c r="J3182" s="22"/>
    </row>
    <row r="3183" spans="1:10" x14ac:dyDescent="0.3">
      <c r="A3183" s="350">
        <v>3181</v>
      </c>
      <c r="B3183" s="351">
        <v>0</v>
      </c>
      <c r="C3183" s="351">
        <v>0</v>
      </c>
      <c r="D3183" s="352">
        <v>0</v>
      </c>
      <c r="J3183" s="22"/>
    </row>
    <row r="3184" spans="1:10" x14ac:dyDescent="0.3">
      <c r="A3184" s="350">
        <v>3182</v>
      </c>
      <c r="B3184" s="351">
        <v>0</v>
      </c>
      <c r="C3184" s="351">
        <v>0</v>
      </c>
      <c r="D3184" s="352">
        <v>0</v>
      </c>
      <c r="J3184" s="22"/>
    </row>
    <row r="3185" spans="1:10" x14ac:dyDescent="0.3">
      <c r="A3185" s="350">
        <v>3183</v>
      </c>
      <c r="B3185" s="351">
        <v>0</v>
      </c>
      <c r="C3185" s="351">
        <v>0</v>
      </c>
      <c r="D3185" s="352">
        <v>0</v>
      </c>
      <c r="J3185" s="22"/>
    </row>
    <row r="3186" spans="1:10" x14ac:dyDescent="0.3">
      <c r="A3186" s="350">
        <v>3184</v>
      </c>
      <c r="B3186" s="351">
        <v>0</v>
      </c>
      <c r="C3186" s="351">
        <v>0</v>
      </c>
      <c r="D3186" s="352">
        <v>0</v>
      </c>
      <c r="J3186" s="22"/>
    </row>
    <row r="3187" spans="1:10" x14ac:dyDescent="0.3">
      <c r="A3187" s="350">
        <v>3185</v>
      </c>
      <c r="B3187" s="351">
        <v>0</v>
      </c>
      <c r="C3187" s="351">
        <v>0</v>
      </c>
      <c r="D3187" s="352">
        <v>0</v>
      </c>
      <c r="J3187" s="22"/>
    </row>
    <row r="3188" spans="1:10" x14ac:dyDescent="0.3">
      <c r="A3188" s="350">
        <v>3186</v>
      </c>
      <c r="B3188" s="351">
        <v>0</v>
      </c>
      <c r="C3188" s="351">
        <v>0</v>
      </c>
      <c r="D3188" s="352">
        <v>0</v>
      </c>
      <c r="J3188" s="22"/>
    </row>
    <row r="3189" spans="1:10" x14ac:dyDescent="0.3">
      <c r="A3189" s="350">
        <v>3187</v>
      </c>
      <c r="B3189" s="351">
        <v>0</v>
      </c>
      <c r="C3189" s="351">
        <v>0</v>
      </c>
      <c r="D3189" s="352">
        <v>0</v>
      </c>
      <c r="J3189" s="22"/>
    </row>
    <row r="3190" spans="1:10" x14ac:dyDescent="0.3">
      <c r="A3190" s="350">
        <v>3188</v>
      </c>
      <c r="B3190" s="351">
        <v>0</v>
      </c>
      <c r="C3190" s="351">
        <v>0</v>
      </c>
      <c r="D3190" s="352">
        <v>0</v>
      </c>
      <c r="J3190" s="22"/>
    </row>
    <row r="3191" spans="1:10" x14ac:dyDescent="0.3">
      <c r="A3191" s="350">
        <v>3189</v>
      </c>
      <c r="B3191" s="351">
        <v>0</v>
      </c>
      <c r="C3191" s="351">
        <v>0</v>
      </c>
      <c r="D3191" s="352">
        <v>0</v>
      </c>
      <c r="J3191" s="22"/>
    </row>
    <row r="3192" spans="1:10" x14ac:dyDescent="0.3">
      <c r="A3192" s="350">
        <v>3190</v>
      </c>
      <c r="B3192" s="351">
        <v>0</v>
      </c>
      <c r="C3192" s="351">
        <v>0</v>
      </c>
      <c r="D3192" s="352">
        <v>0</v>
      </c>
      <c r="J3192" s="22"/>
    </row>
    <row r="3193" spans="1:10" x14ac:dyDescent="0.3">
      <c r="A3193" s="350">
        <v>3191</v>
      </c>
      <c r="B3193" s="351">
        <v>0</v>
      </c>
      <c r="C3193" s="351">
        <v>0</v>
      </c>
      <c r="D3193" s="352">
        <v>0</v>
      </c>
      <c r="J3193" s="22"/>
    </row>
    <row r="3194" spans="1:10" x14ac:dyDescent="0.3">
      <c r="A3194" s="350">
        <v>3192</v>
      </c>
      <c r="B3194" s="351">
        <v>0</v>
      </c>
      <c r="C3194" s="351">
        <v>0</v>
      </c>
      <c r="D3194" s="352">
        <v>0</v>
      </c>
      <c r="J3194" s="22"/>
    </row>
    <row r="3195" spans="1:10" x14ac:dyDescent="0.3">
      <c r="A3195" s="350">
        <v>3193</v>
      </c>
      <c r="B3195" s="351">
        <v>0</v>
      </c>
      <c r="C3195" s="351">
        <v>0</v>
      </c>
      <c r="D3195" s="352">
        <v>0</v>
      </c>
      <c r="J3195" s="22"/>
    </row>
    <row r="3196" spans="1:10" x14ac:dyDescent="0.3">
      <c r="A3196" s="350">
        <v>3194</v>
      </c>
      <c r="B3196" s="351">
        <v>0</v>
      </c>
      <c r="C3196" s="351">
        <v>0</v>
      </c>
      <c r="D3196" s="352">
        <v>0</v>
      </c>
      <c r="J3196" s="22"/>
    </row>
    <row r="3197" spans="1:10" x14ac:dyDescent="0.3">
      <c r="A3197" s="350">
        <v>3195</v>
      </c>
      <c r="B3197" s="351">
        <v>0</v>
      </c>
      <c r="C3197" s="351">
        <v>0</v>
      </c>
      <c r="D3197" s="352">
        <v>0</v>
      </c>
      <c r="J3197" s="22"/>
    </row>
    <row r="3198" spans="1:10" x14ac:dyDescent="0.3">
      <c r="A3198" s="350">
        <v>3196</v>
      </c>
      <c r="B3198" s="351">
        <v>0</v>
      </c>
      <c r="C3198" s="351">
        <v>0</v>
      </c>
      <c r="D3198" s="352">
        <v>0</v>
      </c>
      <c r="J3198" s="22"/>
    </row>
    <row r="3199" spans="1:10" x14ac:dyDescent="0.3">
      <c r="A3199" s="350">
        <v>3197</v>
      </c>
      <c r="B3199" s="351">
        <v>0</v>
      </c>
      <c r="C3199" s="351">
        <v>0</v>
      </c>
      <c r="D3199" s="352">
        <v>0</v>
      </c>
      <c r="J3199" s="22"/>
    </row>
    <row r="3200" spans="1:10" x14ac:dyDescent="0.3">
      <c r="A3200" s="350">
        <v>3198</v>
      </c>
      <c r="B3200" s="351">
        <v>0</v>
      </c>
      <c r="C3200" s="351">
        <v>0</v>
      </c>
      <c r="D3200" s="352">
        <v>0</v>
      </c>
      <c r="J3200" s="22"/>
    </row>
    <row r="3201" spans="1:10" x14ac:dyDescent="0.3">
      <c r="A3201" s="350">
        <v>3199</v>
      </c>
      <c r="B3201" s="351">
        <v>0</v>
      </c>
      <c r="C3201" s="351">
        <v>0</v>
      </c>
      <c r="D3201" s="352">
        <v>0</v>
      </c>
      <c r="J3201" s="22"/>
    </row>
    <row r="3202" spans="1:10" x14ac:dyDescent="0.3">
      <c r="A3202" s="350">
        <v>3200</v>
      </c>
      <c r="B3202" s="351">
        <v>0</v>
      </c>
      <c r="C3202" s="351">
        <v>0</v>
      </c>
      <c r="D3202" s="352">
        <v>0</v>
      </c>
      <c r="J3202" s="22"/>
    </row>
    <row r="3203" spans="1:10" x14ac:dyDescent="0.3">
      <c r="A3203" s="350">
        <v>3201</v>
      </c>
      <c r="B3203" s="351">
        <v>0</v>
      </c>
      <c r="C3203" s="351">
        <v>0</v>
      </c>
      <c r="D3203" s="352">
        <v>0</v>
      </c>
      <c r="J3203" s="22"/>
    </row>
    <row r="3204" spans="1:10" x14ac:dyDescent="0.3">
      <c r="A3204" s="350">
        <v>3202</v>
      </c>
      <c r="B3204" s="351">
        <v>0</v>
      </c>
      <c r="C3204" s="351">
        <v>0</v>
      </c>
      <c r="D3204" s="352">
        <v>0</v>
      </c>
      <c r="J3204" s="22"/>
    </row>
    <row r="3205" spans="1:10" x14ac:dyDescent="0.3">
      <c r="A3205" s="350">
        <v>3203</v>
      </c>
      <c r="B3205" s="351">
        <v>0</v>
      </c>
      <c r="C3205" s="351">
        <v>0</v>
      </c>
      <c r="D3205" s="352">
        <v>0</v>
      </c>
      <c r="J3205" s="22"/>
    </row>
    <row r="3206" spans="1:10" x14ac:dyDescent="0.3">
      <c r="A3206" s="350">
        <v>3204</v>
      </c>
      <c r="B3206" s="351">
        <v>0</v>
      </c>
      <c r="C3206" s="351">
        <v>0</v>
      </c>
      <c r="D3206" s="352">
        <v>0</v>
      </c>
      <c r="J3206" s="22"/>
    </row>
    <row r="3207" spans="1:10" x14ac:dyDescent="0.3">
      <c r="A3207" s="350">
        <v>3205</v>
      </c>
      <c r="B3207" s="351">
        <v>0</v>
      </c>
      <c r="C3207" s="351">
        <v>0</v>
      </c>
      <c r="D3207" s="352">
        <v>0</v>
      </c>
      <c r="J3207" s="22"/>
    </row>
    <row r="3208" spans="1:10" x14ac:dyDescent="0.3">
      <c r="A3208" s="350">
        <v>3206</v>
      </c>
      <c r="B3208" s="351">
        <v>0</v>
      </c>
      <c r="C3208" s="351">
        <v>0</v>
      </c>
      <c r="D3208" s="352">
        <v>0</v>
      </c>
      <c r="J3208" s="22"/>
    </row>
    <row r="3209" spans="1:10" x14ac:dyDescent="0.3">
      <c r="A3209" s="350">
        <v>3207</v>
      </c>
      <c r="B3209" s="351">
        <v>0</v>
      </c>
      <c r="C3209" s="351">
        <v>0</v>
      </c>
      <c r="D3209" s="352">
        <v>0</v>
      </c>
      <c r="J3209" s="22"/>
    </row>
    <row r="3210" spans="1:10" x14ac:dyDescent="0.3">
      <c r="A3210" s="350">
        <v>3208</v>
      </c>
      <c r="B3210" s="351">
        <v>0</v>
      </c>
      <c r="C3210" s="351">
        <v>0</v>
      </c>
      <c r="D3210" s="352">
        <v>0</v>
      </c>
      <c r="J3210" s="22"/>
    </row>
    <row r="3211" spans="1:10" x14ac:dyDescent="0.3">
      <c r="A3211" s="350">
        <v>3209</v>
      </c>
      <c r="B3211" s="351">
        <v>0</v>
      </c>
      <c r="C3211" s="351">
        <v>0</v>
      </c>
      <c r="D3211" s="352">
        <v>0</v>
      </c>
      <c r="J3211" s="22"/>
    </row>
    <row r="3212" spans="1:10" x14ac:dyDescent="0.3">
      <c r="A3212" s="350">
        <v>3210</v>
      </c>
      <c r="B3212" s="351">
        <v>0</v>
      </c>
      <c r="C3212" s="351">
        <v>0</v>
      </c>
      <c r="D3212" s="352">
        <v>0</v>
      </c>
      <c r="J3212" s="22"/>
    </row>
    <row r="3213" spans="1:10" x14ac:dyDescent="0.3">
      <c r="A3213" s="350">
        <v>3211</v>
      </c>
      <c r="B3213" s="351">
        <v>0</v>
      </c>
      <c r="C3213" s="351">
        <v>0</v>
      </c>
      <c r="D3213" s="352">
        <v>0</v>
      </c>
      <c r="J3213" s="22"/>
    </row>
    <row r="3214" spans="1:10" x14ac:dyDescent="0.3">
      <c r="A3214" s="350">
        <v>3212</v>
      </c>
      <c r="B3214" s="351">
        <v>0</v>
      </c>
      <c r="C3214" s="351">
        <v>0</v>
      </c>
      <c r="D3214" s="352">
        <v>0</v>
      </c>
      <c r="J3214" s="22"/>
    </row>
    <row r="3215" spans="1:10" x14ac:dyDescent="0.3">
      <c r="A3215" s="350">
        <v>3213</v>
      </c>
      <c r="B3215" s="351">
        <v>0</v>
      </c>
      <c r="C3215" s="351">
        <v>0</v>
      </c>
      <c r="D3215" s="352">
        <v>0</v>
      </c>
      <c r="J3215" s="22"/>
    </row>
    <row r="3216" spans="1:10" x14ac:dyDescent="0.3">
      <c r="A3216" s="350">
        <v>3214</v>
      </c>
      <c r="B3216" s="351">
        <v>0</v>
      </c>
      <c r="C3216" s="351">
        <v>0</v>
      </c>
      <c r="D3216" s="352">
        <v>0</v>
      </c>
      <c r="J3216" s="22"/>
    </row>
    <row r="3217" spans="1:10" x14ac:dyDescent="0.3">
      <c r="A3217" s="350">
        <v>3215</v>
      </c>
      <c r="B3217" s="351">
        <v>0</v>
      </c>
      <c r="C3217" s="351">
        <v>0</v>
      </c>
      <c r="D3217" s="352">
        <v>0</v>
      </c>
      <c r="J3217" s="22"/>
    </row>
    <row r="3218" spans="1:10" x14ac:dyDescent="0.3">
      <c r="A3218" s="350">
        <v>3216</v>
      </c>
      <c r="B3218" s="351">
        <v>0</v>
      </c>
      <c r="C3218" s="351">
        <v>0</v>
      </c>
      <c r="D3218" s="352">
        <v>0</v>
      </c>
      <c r="J3218" s="22"/>
    </row>
    <row r="3219" spans="1:10" x14ac:dyDescent="0.3">
      <c r="A3219" s="350">
        <v>3217</v>
      </c>
      <c r="B3219" s="351">
        <v>0</v>
      </c>
      <c r="C3219" s="351">
        <v>0</v>
      </c>
      <c r="D3219" s="352">
        <v>0</v>
      </c>
      <c r="J3219" s="22"/>
    </row>
    <row r="3220" spans="1:10" x14ac:dyDescent="0.3">
      <c r="A3220" s="350">
        <v>3218</v>
      </c>
      <c r="B3220" s="351">
        <v>0</v>
      </c>
      <c r="C3220" s="351">
        <v>0</v>
      </c>
      <c r="D3220" s="352">
        <v>0</v>
      </c>
      <c r="J3220" s="22"/>
    </row>
    <row r="3221" spans="1:10" x14ac:dyDescent="0.3">
      <c r="A3221" s="350">
        <v>3219</v>
      </c>
      <c r="B3221" s="351">
        <v>0</v>
      </c>
      <c r="C3221" s="351">
        <v>0</v>
      </c>
      <c r="D3221" s="352">
        <v>0</v>
      </c>
      <c r="J3221" s="22"/>
    </row>
    <row r="3222" spans="1:10" x14ac:dyDescent="0.3">
      <c r="A3222" s="350">
        <v>3220</v>
      </c>
      <c r="B3222" s="351">
        <v>0</v>
      </c>
      <c r="C3222" s="351">
        <v>0</v>
      </c>
      <c r="D3222" s="352">
        <v>0</v>
      </c>
      <c r="J3222" s="22"/>
    </row>
    <row r="3223" spans="1:10" x14ac:dyDescent="0.3">
      <c r="A3223" s="350">
        <v>3221</v>
      </c>
      <c r="B3223" s="351">
        <v>0</v>
      </c>
      <c r="C3223" s="351">
        <v>0</v>
      </c>
      <c r="D3223" s="352">
        <v>0</v>
      </c>
      <c r="J3223" s="22"/>
    </row>
    <row r="3224" spans="1:10" x14ac:dyDescent="0.3">
      <c r="A3224" s="350">
        <v>3222</v>
      </c>
      <c r="B3224" s="351">
        <v>0</v>
      </c>
      <c r="C3224" s="351">
        <v>0</v>
      </c>
      <c r="D3224" s="352">
        <v>0</v>
      </c>
      <c r="J3224" s="22"/>
    </row>
    <row r="3225" spans="1:10" x14ac:dyDescent="0.3">
      <c r="A3225" s="350">
        <v>3223</v>
      </c>
      <c r="B3225" s="351">
        <v>0</v>
      </c>
      <c r="C3225" s="351">
        <v>0</v>
      </c>
      <c r="D3225" s="352">
        <v>0</v>
      </c>
      <c r="J3225" s="22"/>
    </row>
    <row r="3226" spans="1:10" x14ac:dyDescent="0.3">
      <c r="A3226" s="350">
        <v>3224</v>
      </c>
      <c r="B3226" s="351">
        <v>0</v>
      </c>
      <c r="C3226" s="351">
        <v>0</v>
      </c>
      <c r="D3226" s="352">
        <v>0</v>
      </c>
      <c r="J3226" s="22"/>
    </row>
    <row r="3227" spans="1:10" x14ac:dyDescent="0.3">
      <c r="A3227" s="350">
        <v>3225</v>
      </c>
      <c r="B3227" s="351">
        <v>0</v>
      </c>
      <c r="C3227" s="351">
        <v>0</v>
      </c>
      <c r="D3227" s="352">
        <v>0</v>
      </c>
      <c r="J3227" s="22"/>
    </row>
    <row r="3228" spans="1:10" x14ac:dyDescent="0.3">
      <c r="A3228" s="350">
        <v>3226</v>
      </c>
      <c r="B3228" s="351">
        <v>0</v>
      </c>
      <c r="C3228" s="351">
        <v>0</v>
      </c>
      <c r="D3228" s="352">
        <v>0</v>
      </c>
      <c r="J3228" s="22"/>
    </row>
    <row r="3229" spans="1:10" x14ac:dyDescent="0.3">
      <c r="A3229" s="350">
        <v>3227</v>
      </c>
      <c r="B3229" s="351">
        <v>0</v>
      </c>
      <c r="C3229" s="351">
        <v>0</v>
      </c>
      <c r="D3229" s="352">
        <v>0</v>
      </c>
      <c r="J3229" s="22"/>
    </row>
    <row r="3230" spans="1:10" x14ac:dyDescent="0.3">
      <c r="A3230" s="350">
        <v>3228</v>
      </c>
      <c r="B3230" s="351">
        <v>0</v>
      </c>
      <c r="C3230" s="351">
        <v>0</v>
      </c>
      <c r="D3230" s="352">
        <v>0</v>
      </c>
      <c r="J3230" s="22"/>
    </row>
    <row r="3231" spans="1:10" x14ac:dyDescent="0.3">
      <c r="A3231" s="350">
        <v>3229</v>
      </c>
      <c r="B3231" s="351">
        <v>0</v>
      </c>
      <c r="C3231" s="351">
        <v>0</v>
      </c>
      <c r="D3231" s="352">
        <v>0</v>
      </c>
      <c r="J3231" s="22"/>
    </row>
    <row r="3232" spans="1:10" x14ac:dyDescent="0.3">
      <c r="A3232" s="350">
        <v>3230</v>
      </c>
      <c r="B3232" s="351">
        <v>0</v>
      </c>
      <c r="C3232" s="351">
        <v>0</v>
      </c>
      <c r="D3232" s="352">
        <v>0</v>
      </c>
      <c r="J3232" s="22"/>
    </row>
    <row r="3233" spans="1:10" x14ac:dyDescent="0.3">
      <c r="A3233" s="350">
        <v>3231</v>
      </c>
      <c r="B3233" s="351">
        <v>0</v>
      </c>
      <c r="C3233" s="351">
        <v>0</v>
      </c>
      <c r="D3233" s="352">
        <v>0</v>
      </c>
      <c r="J3233" s="22"/>
    </row>
    <row r="3234" spans="1:10" x14ac:dyDescent="0.3">
      <c r="A3234" s="350">
        <v>3232</v>
      </c>
      <c r="B3234" s="351">
        <v>0</v>
      </c>
      <c r="C3234" s="351">
        <v>0</v>
      </c>
      <c r="D3234" s="352">
        <v>0</v>
      </c>
      <c r="J3234" s="22"/>
    </row>
    <row r="3235" spans="1:10" x14ac:dyDescent="0.3">
      <c r="A3235" s="350">
        <v>3233</v>
      </c>
      <c r="B3235" s="351">
        <v>0</v>
      </c>
      <c r="C3235" s="351">
        <v>0</v>
      </c>
      <c r="D3235" s="352">
        <v>0</v>
      </c>
      <c r="J3235" s="22"/>
    </row>
    <row r="3236" spans="1:10" x14ac:dyDescent="0.3">
      <c r="A3236" s="350">
        <v>3234</v>
      </c>
      <c r="B3236" s="351">
        <v>0</v>
      </c>
      <c r="C3236" s="351">
        <v>0</v>
      </c>
      <c r="D3236" s="352">
        <v>0</v>
      </c>
      <c r="J3236" s="22"/>
    </row>
    <row r="3237" spans="1:10" x14ac:dyDescent="0.3">
      <c r="A3237" s="350">
        <v>3235</v>
      </c>
      <c r="B3237" s="351">
        <v>0</v>
      </c>
      <c r="C3237" s="351">
        <v>0</v>
      </c>
      <c r="D3237" s="352">
        <v>0</v>
      </c>
      <c r="J3237" s="22"/>
    </row>
    <row r="3238" spans="1:10" x14ac:dyDescent="0.3">
      <c r="A3238" s="350">
        <v>3236</v>
      </c>
      <c r="B3238" s="351">
        <v>0</v>
      </c>
      <c r="C3238" s="351">
        <v>0</v>
      </c>
      <c r="D3238" s="352">
        <v>0</v>
      </c>
      <c r="J3238" s="22"/>
    </row>
    <row r="3239" spans="1:10" x14ac:dyDescent="0.3">
      <c r="A3239" s="350">
        <v>3237</v>
      </c>
      <c r="B3239" s="351">
        <v>0</v>
      </c>
      <c r="C3239" s="351">
        <v>0</v>
      </c>
      <c r="D3239" s="352">
        <v>0</v>
      </c>
      <c r="J3239" s="22"/>
    </row>
    <row r="3240" spans="1:10" x14ac:dyDescent="0.3">
      <c r="A3240" s="350">
        <v>3238</v>
      </c>
      <c r="B3240" s="351">
        <v>0</v>
      </c>
      <c r="C3240" s="351">
        <v>0</v>
      </c>
      <c r="D3240" s="352">
        <v>0</v>
      </c>
      <c r="J3240" s="22"/>
    </row>
    <row r="3241" spans="1:10" x14ac:dyDescent="0.3">
      <c r="A3241" s="350">
        <v>3239</v>
      </c>
      <c r="B3241" s="351">
        <v>0</v>
      </c>
      <c r="C3241" s="351">
        <v>0</v>
      </c>
      <c r="D3241" s="352">
        <v>0</v>
      </c>
      <c r="J3241" s="22"/>
    </row>
    <row r="3242" spans="1:10" x14ac:dyDescent="0.3">
      <c r="A3242" s="350">
        <v>3240</v>
      </c>
      <c r="B3242" s="351">
        <v>0</v>
      </c>
      <c r="C3242" s="351">
        <v>0</v>
      </c>
      <c r="D3242" s="352">
        <v>0</v>
      </c>
      <c r="J3242" s="22"/>
    </row>
    <row r="3243" spans="1:10" x14ac:dyDescent="0.3">
      <c r="A3243" s="350">
        <v>3241</v>
      </c>
      <c r="B3243" s="351">
        <v>0</v>
      </c>
      <c r="C3243" s="351">
        <v>0</v>
      </c>
      <c r="D3243" s="352">
        <v>0</v>
      </c>
      <c r="J3243" s="22"/>
    </row>
    <row r="3244" spans="1:10" x14ac:dyDescent="0.3">
      <c r="A3244" s="350">
        <v>3242</v>
      </c>
      <c r="B3244" s="351">
        <v>0</v>
      </c>
      <c r="C3244" s="351">
        <v>0</v>
      </c>
      <c r="D3244" s="352">
        <v>0</v>
      </c>
      <c r="J3244" s="22"/>
    </row>
    <row r="3245" spans="1:10" x14ac:dyDescent="0.3">
      <c r="A3245" s="350">
        <v>3243</v>
      </c>
      <c r="B3245" s="351">
        <v>0</v>
      </c>
      <c r="C3245" s="351">
        <v>0</v>
      </c>
      <c r="D3245" s="352">
        <v>0</v>
      </c>
      <c r="J3245" s="22"/>
    </row>
    <row r="3246" spans="1:10" x14ac:dyDescent="0.3">
      <c r="A3246" s="350">
        <v>3244</v>
      </c>
      <c r="B3246" s="351">
        <v>0</v>
      </c>
      <c r="C3246" s="351">
        <v>0</v>
      </c>
      <c r="D3246" s="352">
        <v>0</v>
      </c>
      <c r="J3246" s="22"/>
    </row>
    <row r="3247" spans="1:10" x14ac:dyDescent="0.3">
      <c r="A3247" s="350">
        <v>3245</v>
      </c>
      <c r="B3247" s="351">
        <v>0</v>
      </c>
      <c r="C3247" s="351">
        <v>0</v>
      </c>
      <c r="D3247" s="352">
        <v>0</v>
      </c>
      <c r="J3247" s="22"/>
    </row>
    <row r="3248" spans="1:10" x14ac:dyDescent="0.3">
      <c r="A3248" s="350">
        <v>3246</v>
      </c>
      <c r="B3248" s="351">
        <v>0</v>
      </c>
      <c r="C3248" s="351">
        <v>0</v>
      </c>
      <c r="D3248" s="352">
        <v>0</v>
      </c>
      <c r="J3248" s="22"/>
    </row>
    <row r="3249" spans="1:10" x14ac:dyDescent="0.3">
      <c r="A3249" s="350">
        <v>3247</v>
      </c>
      <c r="B3249" s="351">
        <v>0</v>
      </c>
      <c r="C3249" s="351">
        <v>0</v>
      </c>
      <c r="D3249" s="352">
        <v>0</v>
      </c>
      <c r="J3249" s="22"/>
    </row>
    <row r="3250" spans="1:10" x14ac:dyDescent="0.3">
      <c r="A3250" s="350">
        <v>3248</v>
      </c>
      <c r="B3250" s="351">
        <v>0</v>
      </c>
      <c r="C3250" s="351">
        <v>0</v>
      </c>
      <c r="D3250" s="352">
        <v>0</v>
      </c>
      <c r="J3250" s="22"/>
    </row>
    <row r="3251" spans="1:10" x14ac:dyDescent="0.3">
      <c r="A3251" s="350">
        <v>3249</v>
      </c>
      <c r="B3251" s="351">
        <v>0</v>
      </c>
      <c r="C3251" s="351">
        <v>0</v>
      </c>
      <c r="D3251" s="352">
        <v>0</v>
      </c>
      <c r="J3251" s="22"/>
    </row>
    <row r="3252" spans="1:10" x14ac:dyDescent="0.3">
      <c r="A3252" s="350">
        <v>3250</v>
      </c>
      <c r="B3252" s="351">
        <v>0</v>
      </c>
      <c r="C3252" s="351">
        <v>0</v>
      </c>
      <c r="D3252" s="352">
        <v>0</v>
      </c>
      <c r="J3252" s="22"/>
    </row>
    <row r="3253" spans="1:10" x14ac:dyDescent="0.3">
      <c r="A3253" s="350">
        <v>3251</v>
      </c>
      <c r="B3253" s="351">
        <v>0</v>
      </c>
      <c r="C3253" s="351">
        <v>0</v>
      </c>
      <c r="D3253" s="352">
        <v>0</v>
      </c>
      <c r="J3253" s="22"/>
    </row>
    <row r="3254" spans="1:10" x14ac:dyDescent="0.3">
      <c r="A3254" s="350">
        <v>3252</v>
      </c>
      <c r="B3254" s="351">
        <v>0</v>
      </c>
      <c r="C3254" s="351">
        <v>0</v>
      </c>
      <c r="D3254" s="352">
        <v>0</v>
      </c>
      <c r="J3254" s="22"/>
    </row>
    <row r="3255" spans="1:10" x14ac:dyDescent="0.3">
      <c r="A3255" s="350">
        <v>3253</v>
      </c>
      <c r="B3255" s="351">
        <v>0</v>
      </c>
      <c r="C3255" s="351">
        <v>0</v>
      </c>
      <c r="D3255" s="352">
        <v>0</v>
      </c>
      <c r="J3255" s="22"/>
    </row>
    <row r="3256" spans="1:10" x14ac:dyDescent="0.3">
      <c r="A3256" s="350">
        <v>3254</v>
      </c>
      <c r="B3256" s="351">
        <v>0</v>
      </c>
      <c r="C3256" s="351">
        <v>0</v>
      </c>
      <c r="D3256" s="352">
        <v>0</v>
      </c>
      <c r="J3256" s="22"/>
    </row>
    <row r="3257" spans="1:10" x14ac:dyDescent="0.3">
      <c r="A3257" s="350">
        <v>3255</v>
      </c>
      <c r="B3257" s="351">
        <v>0</v>
      </c>
      <c r="C3257" s="351">
        <v>0</v>
      </c>
      <c r="D3257" s="352">
        <v>0</v>
      </c>
      <c r="J3257" s="22"/>
    </row>
    <row r="3258" spans="1:10" x14ac:dyDescent="0.3">
      <c r="A3258" s="350">
        <v>3256</v>
      </c>
      <c r="B3258" s="351">
        <v>0</v>
      </c>
      <c r="C3258" s="351">
        <v>0</v>
      </c>
      <c r="D3258" s="352">
        <v>0</v>
      </c>
      <c r="J3258" s="22"/>
    </row>
    <row r="3259" spans="1:10" x14ac:dyDescent="0.3">
      <c r="A3259" s="350">
        <v>3257</v>
      </c>
      <c r="B3259" s="351">
        <v>0</v>
      </c>
      <c r="C3259" s="351">
        <v>0</v>
      </c>
      <c r="D3259" s="352">
        <v>0</v>
      </c>
      <c r="J3259" s="22"/>
    </row>
    <row r="3260" spans="1:10" x14ac:dyDescent="0.3">
      <c r="A3260" s="350">
        <v>3258</v>
      </c>
      <c r="B3260" s="351">
        <v>0</v>
      </c>
      <c r="C3260" s="351">
        <v>0</v>
      </c>
      <c r="D3260" s="352">
        <v>0</v>
      </c>
      <c r="J3260" s="22"/>
    </row>
    <row r="3261" spans="1:10" x14ac:dyDescent="0.3">
      <c r="A3261" s="350">
        <v>3259</v>
      </c>
      <c r="B3261" s="351">
        <v>0</v>
      </c>
      <c r="C3261" s="351">
        <v>0</v>
      </c>
      <c r="D3261" s="352">
        <v>0</v>
      </c>
      <c r="J3261" s="22"/>
    </row>
    <row r="3262" spans="1:10" x14ac:dyDescent="0.3">
      <c r="A3262" s="350">
        <v>3260</v>
      </c>
      <c r="B3262" s="351">
        <v>0</v>
      </c>
      <c r="C3262" s="351">
        <v>0</v>
      </c>
      <c r="D3262" s="352">
        <v>0</v>
      </c>
      <c r="J3262" s="22"/>
    </row>
    <row r="3263" spans="1:10" x14ac:dyDescent="0.3">
      <c r="A3263" s="350">
        <v>3261</v>
      </c>
      <c r="B3263" s="351">
        <v>0</v>
      </c>
      <c r="C3263" s="351">
        <v>0</v>
      </c>
      <c r="D3263" s="352">
        <v>0</v>
      </c>
      <c r="J3263" s="22"/>
    </row>
    <row r="3264" spans="1:10" x14ac:dyDescent="0.3">
      <c r="A3264" s="350">
        <v>3262</v>
      </c>
      <c r="B3264" s="351">
        <v>0</v>
      </c>
      <c r="C3264" s="351">
        <v>0</v>
      </c>
      <c r="D3264" s="352">
        <v>0</v>
      </c>
      <c r="J3264" s="22"/>
    </row>
    <row r="3265" spans="1:10" x14ac:dyDescent="0.3">
      <c r="A3265" s="350">
        <v>3263</v>
      </c>
      <c r="B3265" s="351">
        <v>0</v>
      </c>
      <c r="C3265" s="351">
        <v>0</v>
      </c>
      <c r="D3265" s="352">
        <v>0</v>
      </c>
      <c r="J3265" s="22"/>
    </row>
    <row r="3266" spans="1:10" x14ac:dyDescent="0.3">
      <c r="A3266" s="350">
        <v>3264</v>
      </c>
      <c r="B3266" s="351">
        <v>0</v>
      </c>
      <c r="C3266" s="351">
        <v>0</v>
      </c>
      <c r="D3266" s="352">
        <v>0</v>
      </c>
      <c r="J3266" s="22"/>
    </row>
    <row r="3267" spans="1:10" x14ac:dyDescent="0.3">
      <c r="A3267" s="350">
        <v>3265</v>
      </c>
      <c r="B3267" s="351">
        <v>0</v>
      </c>
      <c r="C3267" s="351">
        <v>0</v>
      </c>
      <c r="D3267" s="352">
        <v>0</v>
      </c>
      <c r="J3267" s="22"/>
    </row>
    <row r="3268" spans="1:10" x14ac:dyDescent="0.3">
      <c r="A3268" s="350">
        <v>3266</v>
      </c>
      <c r="B3268" s="351">
        <v>0</v>
      </c>
      <c r="C3268" s="351">
        <v>0</v>
      </c>
      <c r="D3268" s="352">
        <v>0</v>
      </c>
      <c r="J3268" s="22"/>
    </row>
    <row r="3269" spans="1:10" x14ac:dyDescent="0.3">
      <c r="A3269" s="350">
        <v>3267</v>
      </c>
      <c r="B3269" s="351">
        <v>0</v>
      </c>
      <c r="C3269" s="351">
        <v>0</v>
      </c>
      <c r="D3269" s="352">
        <v>0</v>
      </c>
      <c r="J3269" s="22"/>
    </row>
    <row r="3270" spans="1:10" x14ac:dyDescent="0.3">
      <c r="A3270" s="350">
        <v>3268</v>
      </c>
      <c r="B3270" s="351">
        <v>0</v>
      </c>
      <c r="C3270" s="351">
        <v>0</v>
      </c>
      <c r="D3270" s="352">
        <v>0</v>
      </c>
      <c r="J3270" s="22"/>
    </row>
    <row r="3271" spans="1:10" x14ac:dyDescent="0.3">
      <c r="A3271" s="350">
        <v>3269</v>
      </c>
      <c r="B3271" s="351">
        <v>0</v>
      </c>
      <c r="C3271" s="351">
        <v>0</v>
      </c>
      <c r="D3271" s="352">
        <v>0</v>
      </c>
      <c r="J3271" s="22"/>
    </row>
    <row r="3272" spans="1:10" x14ac:dyDescent="0.3">
      <c r="A3272" s="350">
        <v>3270</v>
      </c>
      <c r="B3272" s="351">
        <v>0</v>
      </c>
      <c r="C3272" s="351">
        <v>0</v>
      </c>
      <c r="D3272" s="352">
        <v>0</v>
      </c>
      <c r="J3272" s="22"/>
    </row>
    <row r="3273" spans="1:10" x14ac:dyDescent="0.3">
      <c r="A3273" s="350">
        <v>3271</v>
      </c>
      <c r="B3273" s="351">
        <v>0</v>
      </c>
      <c r="C3273" s="351">
        <v>0</v>
      </c>
      <c r="D3273" s="352">
        <v>0</v>
      </c>
      <c r="J3273" s="22"/>
    </row>
    <row r="3274" spans="1:10" x14ac:dyDescent="0.3">
      <c r="A3274" s="350">
        <v>3272</v>
      </c>
      <c r="B3274" s="351">
        <v>0</v>
      </c>
      <c r="C3274" s="351">
        <v>0</v>
      </c>
      <c r="D3274" s="352">
        <v>0</v>
      </c>
      <c r="J3274" s="22"/>
    </row>
    <row r="3275" spans="1:10" x14ac:dyDescent="0.3">
      <c r="A3275" s="350">
        <v>3273</v>
      </c>
      <c r="B3275" s="351">
        <v>0</v>
      </c>
      <c r="C3275" s="351">
        <v>0</v>
      </c>
      <c r="D3275" s="352">
        <v>0</v>
      </c>
      <c r="J3275" s="22"/>
    </row>
    <row r="3276" spans="1:10" x14ac:dyDescent="0.3">
      <c r="A3276" s="350">
        <v>3274</v>
      </c>
      <c r="B3276" s="351">
        <v>0</v>
      </c>
      <c r="C3276" s="351">
        <v>0</v>
      </c>
      <c r="D3276" s="352">
        <v>0</v>
      </c>
      <c r="J3276" s="22"/>
    </row>
    <row r="3277" spans="1:10" x14ac:dyDescent="0.3">
      <c r="A3277" s="350">
        <v>3275</v>
      </c>
      <c r="B3277" s="351">
        <v>0</v>
      </c>
      <c r="C3277" s="351">
        <v>0</v>
      </c>
      <c r="D3277" s="352">
        <v>0</v>
      </c>
      <c r="J3277" s="22"/>
    </row>
    <row r="3278" spans="1:10" x14ac:dyDescent="0.3">
      <c r="A3278" s="350">
        <v>3276</v>
      </c>
      <c r="B3278" s="351">
        <v>0</v>
      </c>
      <c r="C3278" s="351">
        <v>0</v>
      </c>
      <c r="D3278" s="352">
        <v>0</v>
      </c>
      <c r="J3278" s="22"/>
    </row>
    <row r="3279" spans="1:10" x14ac:dyDescent="0.3">
      <c r="A3279" s="350">
        <v>3277</v>
      </c>
      <c r="B3279" s="351">
        <v>0</v>
      </c>
      <c r="C3279" s="351">
        <v>0</v>
      </c>
      <c r="D3279" s="352">
        <v>0</v>
      </c>
      <c r="J3279" s="22"/>
    </row>
    <row r="3280" spans="1:10" x14ac:dyDescent="0.3">
      <c r="A3280" s="350">
        <v>3278</v>
      </c>
      <c r="B3280" s="351">
        <v>0</v>
      </c>
      <c r="C3280" s="351">
        <v>0</v>
      </c>
      <c r="D3280" s="352">
        <v>0</v>
      </c>
      <c r="J3280" s="22"/>
    </row>
    <row r="3281" spans="1:10" x14ac:dyDescent="0.3">
      <c r="A3281" s="350">
        <v>3279</v>
      </c>
      <c r="B3281" s="351">
        <v>0</v>
      </c>
      <c r="C3281" s="351">
        <v>0</v>
      </c>
      <c r="D3281" s="352">
        <v>0</v>
      </c>
      <c r="J3281" s="22"/>
    </row>
    <row r="3282" spans="1:10" x14ac:dyDescent="0.3">
      <c r="A3282" s="350">
        <v>3280</v>
      </c>
      <c r="B3282" s="351">
        <v>0</v>
      </c>
      <c r="C3282" s="351">
        <v>0</v>
      </c>
      <c r="D3282" s="352">
        <v>0</v>
      </c>
      <c r="J3282" s="22"/>
    </row>
    <row r="3283" spans="1:10" x14ac:dyDescent="0.3">
      <c r="A3283" s="350">
        <v>3281</v>
      </c>
      <c r="B3283" s="351">
        <v>0</v>
      </c>
      <c r="C3283" s="351">
        <v>0</v>
      </c>
      <c r="D3283" s="352">
        <v>0</v>
      </c>
      <c r="J3283" s="22"/>
    </row>
    <row r="3284" spans="1:10" x14ac:dyDescent="0.3">
      <c r="A3284" s="350">
        <v>3282</v>
      </c>
      <c r="B3284" s="351">
        <v>0</v>
      </c>
      <c r="C3284" s="351">
        <v>0</v>
      </c>
      <c r="D3284" s="352">
        <v>0</v>
      </c>
      <c r="J3284" s="22"/>
    </row>
    <row r="3285" spans="1:10" x14ac:dyDescent="0.3">
      <c r="A3285" s="350">
        <v>3283</v>
      </c>
      <c r="B3285" s="351">
        <v>0</v>
      </c>
      <c r="C3285" s="351">
        <v>0</v>
      </c>
      <c r="D3285" s="352">
        <v>0</v>
      </c>
      <c r="J3285" s="22"/>
    </row>
    <row r="3286" spans="1:10" x14ac:dyDescent="0.3">
      <c r="A3286" s="350">
        <v>3284</v>
      </c>
      <c r="B3286" s="351">
        <v>0</v>
      </c>
      <c r="C3286" s="351">
        <v>0</v>
      </c>
      <c r="D3286" s="352">
        <v>0</v>
      </c>
      <c r="J3286" s="22"/>
    </row>
    <row r="3287" spans="1:10" x14ac:dyDescent="0.3">
      <c r="A3287" s="350">
        <v>3285</v>
      </c>
      <c r="B3287" s="351">
        <v>0</v>
      </c>
      <c r="C3287" s="351">
        <v>0</v>
      </c>
      <c r="D3287" s="352">
        <v>0</v>
      </c>
      <c r="J3287" s="22"/>
    </row>
    <row r="3288" spans="1:10" x14ac:dyDescent="0.3">
      <c r="A3288" s="350">
        <v>3286</v>
      </c>
      <c r="B3288" s="351">
        <v>0</v>
      </c>
      <c r="C3288" s="351">
        <v>0</v>
      </c>
      <c r="D3288" s="352">
        <v>0</v>
      </c>
      <c r="J3288" s="22"/>
    </row>
    <row r="3289" spans="1:10" x14ac:dyDescent="0.3">
      <c r="A3289" s="350">
        <v>3287</v>
      </c>
      <c r="B3289" s="351">
        <v>0</v>
      </c>
      <c r="C3289" s="351">
        <v>0</v>
      </c>
      <c r="D3289" s="352">
        <v>0</v>
      </c>
      <c r="J3289" s="22"/>
    </row>
    <row r="3290" spans="1:10" x14ac:dyDescent="0.3">
      <c r="A3290" s="350">
        <v>3288</v>
      </c>
      <c r="B3290" s="351">
        <v>0</v>
      </c>
      <c r="C3290" s="351">
        <v>0</v>
      </c>
      <c r="D3290" s="352">
        <v>0</v>
      </c>
      <c r="J3290" s="22"/>
    </row>
    <row r="3291" spans="1:10" x14ac:dyDescent="0.3">
      <c r="A3291" s="350">
        <v>3289</v>
      </c>
      <c r="B3291" s="351">
        <v>0</v>
      </c>
      <c r="C3291" s="351">
        <v>0</v>
      </c>
      <c r="D3291" s="352">
        <v>0</v>
      </c>
      <c r="J3291" s="22"/>
    </row>
    <row r="3292" spans="1:10" x14ac:dyDescent="0.3">
      <c r="A3292" s="350">
        <v>3290</v>
      </c>
      <c r="B3292" s="351">
        <v>0</v>
      </c>
      <c r="C3292" s="351">
        <v>0</v>
      </c>
      <c r="D3292" s="352">
        <v>0</v>
      </c>
      <c r="J3292" s="22"/>
    </row>
    <row r="3293" spans="1:10" x14ac:dyDescent="0.3">
      <c r="A3293" s="350">
        <v>3291</v>
      </c>
      <c r="B3293" s="351">
        <v>0</v>
      </c>
      <c r="C3293" s="351">
        <v>0</v>
      </c>
      <c r="D3293" s="352">
        <v>0</v>
      </c>
      <c r="J3293" s="22"/>
    </row>
    <row r="3294" spans="1:10" x14ac:dyDescent="0.3">
      <c r="A3294" s="350">
        <v>3292</v>
      </c>
      <c r="B3294" s="351">
        <v>0</v>
      </c>
      <c r="C3294" s="351">
        <v>0</v>
      </c>
      <c r="D3294" s="352">
        <v>0</v>
      </c>
      <c r="J3294" s="22"/>
    </row>
    <row r="3295" spans="1:10" x14ac:dyDescent="0.3">
      <c r="A3295" s="350">
        <v>3293</v>
      </c>
      <c r="B3295" s="351">
        <v>0</v>
      </c>
      <c r="C3295" s="351">
        <v>0</v>
      </c>
      <c r="D3295" s="352">
        <v>0</v>
      </c>
      <c r="J3295" s="22"/>
    </row>
    <row r="3296" spans="1:10" x14ac:dyDescent="0.3">
      <c r="A3296" s="350">
        <v>3294</v>
      </c>
      <c r="B3296" s="351">
        <v>0</v>
      </c>
      <c r="C3296" s="351">
        <v>0</v>
      </c>
      <c r="D3296" s="352">
        <v>0</v>
      </c>
      <c r="J3296" s="22"/>
    </row>
    <row r="3297" spans="1:10" x14ac:dyDescent="0.3">
      <c r="A3297" s="350">
        <v>3295</v>
      </c>
      <c r="B3297" s="351">
        <v>0</v>
      </c>
      <c r="C3297" s="351">
        <v>0</v>
      </c>
      <c r="D3297" s="352">
        <v>0</v>
      </c>
      <c r="J3297" s="22"/>
    </row>
    <row r="3298" spans="1:10" x14ac:dyDescent="0.3">
      <c r="A3298" s="350">
        <v>3296</v>
      </c>
      <c r="B3298" s="351">
        <v>0</v>
      </c>
      <c r="C3298" s="351">
        <v>0</v>
      </c>
      <c r="D3298" s="352">
        <v>0</v>
      </c>
      <c r="J3298" s="22"/>
    </row>
    <row r="3299" spans="1:10" x14ac:dyDescent="0.3">
      <c r="A3299" s="350">
        <v>3297</v>
      </c>
      <c r="B3299" s="351">
        <v>0</v>
      </c>
      <c r="C3299" s="351">
        <v>0</v>
      </c>
      <c r="D3299" s="352">
        <v>0</v>
      </c>
      <c r="J3299" s="22"/>
    </row>
    <row r="3300" spans="1:10" x14ac:dyDescent="0.3">
      <c r="A3300" s="350">
        <v>3298</v>
      </c>
      <c r="B3300" s="351">
        <v>0</v>
      </c>
      <c r="C3300" s="351">
        <v>0</v>
      </c>
      <c r="D3300" s="352">
        <v>0</v>
      </c>
      <c r="J3300" s="22"/>
    </row>
    <row r="3301" spans="1:10" x14ac:dyDescent="0.3">
      <c r="A3301" s="350">
        <v>3299</v>
      </c>
      <c r="B3301" s="351">
        <v>0</v>
      </c>
      <c r="C3301" s="351">
        <v>0</v>
      </c>
      <c r="D3301" s="352">
        <v>0</v>
      </c>
      <c r="J3301" s="22"/>
    </row>
    <row r="3302" spans="1:10" x14ac:dyDescent="0.3">
      <c r="A3302" s="350">
        <v>3300</v>
      </c>
      <c r="B3302" s="351">
        <v>0</v>
      </c>
      <c r="C3302" s="351">
        <v>0</v>
      </c>
      <c r="D3302" s="352">
        <v>0</v>
      </c>
      <c r="J3302" s="22"/>
    </row>
    <row r="3303" spans="1:10" x14ac:dyDescent="0.3">
      <c r="A3303" s="350">
        <v>3301</v>
      </c>
      <c r="B3303" s="351">
        <v>0</v>
      </c>
      <c r="C3303" s="351">
        <v>0</v>
      </c>
      <c r="D3303" s="352">
        <v>0</v>
      </c>
      <c r="J3303" s="22"/>
    </row>
    <row r="3304" spans="1:10" x14ac:dyDescent="0.3">
      <c r="A3304" s="350">
        <v>3302</v>
      </c>
      <c r="B3304" s="351">
        <v>0</v>
      </c>
      <c r="C3304" s="351">
        <v>0</v>
      </c>
      <c r="D3304" s="352">
        <v>0</v>
      </c>
      <c r="J3304" s="22"/>
    </row>
    <row r="3305" spans="1:10" x14ac:dyDescent="0.3">
      <c r="A3305" s="350">
        <v>3303</v>
      </c>
      <c r="B3305" s="351">
        <v>0</v>
      </c>
      <c r="C3305" s="351">
        <v>0</v>
      </c>
      <c r="D3305" s="352">
        <v>0</v>
      </c>
      <c r="J3305" s="22"/>
    </row>
    <row r="3306" spans="1:10" x14ac:dyDescent="0.3">
      <c r="A3306" s="350">
        <v>3304</v>
      </c>
      <c r="B3306" s="351">
        <v>0</v>
      </c>
      <c r="C3306" s="351">
        <v>0</v>
      </c>
      <c r="D3306" s="352">
        <v>0</v>
      </c>
      <c r="J3306" s="22"/>
    </row>
    <row r="3307" spans="1:10" x14ac:dyDescent="0.3">
      <c r="A3307" s="350">
        <v>3305</v>
      </c>
      <c r="B3307" s="351">
        <v>0</v>
      </c>
      <c r="C3307" s="351">
        <v>0</v>
      </c>
      <c r="D3307" s="352">
        <v>0</v>
      </c>
      <c r="J3307" s="22"/>
    </row>
    <row r="3308" spans="1:10" x14ac:dyDescent="0.3">
      <c r="A3308" s="350">
        <v>3306</v>
      </c>
      <c r="B3308" s="351">
        <v>0</v>
      </c>
      <c r="C3308" s="351">
        <v>0</v>
      </c>
      <c r="D3308" s="352">
        <v>0</v>
      </c>
      <c r="J3308" s="22"/>
    </row>
    <row r="3309" spans="1:10" x14ac:dyDescent="0.3">
      <c r="A3309" s="350">
        <v>3307</v>
      </c>
      <c r="B3309" s="351">
        <v>0</v>
      </c>
      <c r="C3309" s="351">
        <v>0</v>
      </c>
      <c r="D3309" s="352">
        <v>0</v>
      </c>
      <c r="J3309" s="22"/>
    </row>
    <row r="3310" spans="1:10" x14ac:dyDescent="0.3">
      <c r="A3310" s="350">
        <v>3308</v>
      </c>
      <c r="B3310" s="351">
        <v>0</v>
      </c>
      <c r="C3310" s="351">
        <v>0</v>
      </c>
      <c r="D3310" s="352">
        <v>0</v>
      </c>
      <c r="J3310" s="22"/>
    </row>
    <row r="3311" spans="1:10" x14ac:dyDescent="0.3">
      <c r="A3311" s="350">
        <v>3309</v>
      </c>
      <c r="B3311" s="351">
        <v>0</v>
      </c>
      <c r="C3311" s="351">
        <v>0</v>
      </c>
      <c r="D3311" s="352">
        <v>0</v>
      </c>
      <c r="J3311" s="22"/>
    </row>
    <row r="3312" spans="1:10" x14ac:dyDescent="0.3">
      <c r="A3312" s="350">
        <v>3310</v>
      </c>
      <c r="B3312" s="351">
        <v>0</v>
      </c>
      <c r="C3312" s="351">
        <v>0</v>
      </c>
      <c r="D3312" s="352">
        <v>0</v>
      </c>
      <c r="J3312" s="22"/>
    </row>
    <row r="3313" spans="1:10" x14ac:dyDescent="0.3">
      <c r="A3313" s="350">
        <v>3311</v>
      </c>
      <c r="B3313" s="351">
        <v>0</v>
      </c>
      <c r="C3313" s="351">
        <v>0</v>
      </c>
      <c r="D3313" s="352">
        <v>0</v>
      </c>
      <c r="J3313" s="22"/>
    </row>
    <row r="3314" spans="1:10" x14ac:dyDescent="0.3">
      <c r="A3314" s="350">
        <v>3312</v>
      </c>
      <c r="B3314" s="351">
        <v>0</v>
      </c>
      <c r="C3314" s="351">
        <v>0</v>
      </c>
      <c r="D3314" s="352">
        <v>0</v>
      </c>
      <c r="J3314" s="22"/>
    </row>
    <row r="3315" spans="1:10" x14ac:dyDescent="0.3">
      <c r="A3315" s="350">
        <v>3313</v>
      </c>
      <c r="B3315" s="351">
        <v>0</v>
      </c>
      <c r="C3315" s="351">
        <v>0</v>
      </c>
      <c r="D3315" s="352">
        <v>0</v>
      </c>
      <c r="J3315" s="22"/>
    </row>
    <row r="3316" spans="1:10" x14ac:dyDescent="0.3">
      <c r="A3316" s="350">
        <v>3314</v>
      </c>
      <c r="B3316" s="351">
        <v>0</v>
      </c>
      <c r="C3316" s="351">
        <v>0</v>
      </c>
      <c r="D3316" s="352">
        <v>0</v>
      </c>
      <c r="J3316" s="22"/>
    </row>
    <row r="3317" spans="1:10" x14ac:dyDescent="0.3">
      <c r="A3317" s="350">
        <v>3315</v>
      </c>
      <c r="B3317" s="351">
        <v>0</v>
      </c>
      <c r="C3317" s="351">
        <v>0</v>
      </c>
      <c r="D3317" s="352">
        <v>0</v>
      </c>
      <c r="J3317" s="22"/>
    </row>
    <row r="3318" spans="1:10" x14ac:dyDescent="0.3">
      <c r="A3318" s="350">
        <v>3316</v>
      </c>
      <c r="B3318" s="351">
        <v>0</v>
      </c>
      <c r="C3318" s="351">
        <v>0</v>
      </c>
      <c r="D3318" s="352">
        <v>0</v>
      </c>
      <c r="J3318" s="22"/>
    </row>
    <row r="3319" spans="1:10" x14ac:dyDescent="0.3">
      <c r="A3319" s="350">
        <v>3317</v>
      </c>
      <c r="B3319" s="351">
        <v>0</v>
      </c>
      <c r="C3319" s="351">
        <v>0</v>
      </c>
      <c r="D3319" s="352">
        <v>0</v>
      </c>
      <c r="J3319" s="22"/>
    </row>
    <row r="3320" spans="1:10" x14ac:dyDescent="0.3">
      <c r="A3320" s="350">
        <v>3318</v>
      </c>
      <c r="B3320" s="351">
        <v>0</v>
      </c>
      <c r="C3320" s="351">
        <v>0</v>
      </c>
      <c r="D3320" s="352">
        <v>0</v>
      </c>
      <c r="J3320" s="22"/>
    </row>
    <row r="3321" spans="1:10" x14ac:dyDescent="0.3">
      <c r="A3321" s="350">
        <v>3319</v>
      </c>
      <c r="B3321" s="351">
        <v>0</v>
      </c>
      <c r="C3321" s="351">
        <v>0</v>
      </c>
      <c r="D3321" s="352">
        <v>0</v>
      </c>
      <c r="J3321" s="22"/>
    </row>
    <row r="3322" spans="1:10" x14ac:dyDescent="0.3">
      <c r="A3322" s="350">
        <v>3320</v>
      </c>
      <c r="B3322" s="351">
        <v>0</v>
      </c>
      <c r="C3322" s="351">
        <v>0</v>
      </c>
      <c r="D3322" s="352">
        <v>0</v>
      </c>
      <c r="J3322" s="22"/>
    </row>
    <row r="3323" spans="1:10" x14ac:dyDescent="0.3">
      <c r="A3323" s="350">
        <v>3321</v>
      </c>
      <c r="B3323" s="351">
        <v>0</v>
      </c>
      <c r="C3323" s="351">
        <v>0</v>
      </c>
      <c r="D3323" s="352">
        <v>0</v>
      </c>
      <c r="J3323" s="22"/>
    </row>
    <row r="3324" spans="1:10" x14ac:dyDescent="0.3">
      <c r="A3324" s="350">
        <v>3322</v>
      </c>
      <c r="B3324" s="351">
        <v>0</v>
      </c>
      <c r="C3324" s="351">
        <v>0</v>
      </c>
      <c r="D3324" s="352">
        <v>0</v>
      </c>
      <c r="J3324" s="22"/>
    </row>
    <row r="3325" spans="1:10" x14ac:dyDescent="0.3">
      <c r="A3325" s="350">
        <v>3323</v>
      </c>
      <c r="B3325" s="351">
        <v>0</v>
      </c>
      <c r="C3325" s="351">
        <v>0</v>
      </c>
      <c r="D3325" s="352">
        <v>0</v>
      </c>
      <c r="J3325" s="22"/>
    </row>
    <row r="3326" spans="1:10" x14ac:dyDescent="0.3">
      <c r="A3326" s="350">
        <v>3324</v>
      </c>
      <c r="B3326" s="351">
        <v>0</v>
      </c>
      <c r="C3326" s="351">
        <v>0</v>
      </c>
      <c r="D3326" s="352">
        <v>0</v>
      </c>
      <c r="J3326" s="22"/>
    </row>
    <row r="3327" spans="1:10" x14ac:dyDescent="0.3">
      <c r="A3327" s="350">
        <v>3325</v>
      </c>
      <c r="B3327" s="351">
        <v>0</v>
      </c>
      <c r="C3327" s="351">
        <v>0</v>
      </c>
      <c r="D3327" s="352">
        <v>0</v>
      </c>
      <c r="J3327" s="22"/>
    </row>
    <row r="3328" spans="1:10" x14ac:dyDescent="0.3">
      <c r="A3328" s="350">
        <v>3326</v>
      </c>
      <c r="B3328" s="351">
        <v>0</v>
      </c>
      <c r="C3328" s="351">
        <v>0</v>
      </c>
      <c r="D3328" s="352">
        <v>0</v>
      </c>
      <c r="J3328" s="22"/>
    </row>
    <row r="3329" spans="1:10" x14ac:dyDescent="0.3">
      <c r="A3329" s="350">
        <v>3327</v>
      </c>
      <c r="B3329" s="351">
        <v>0</v>
      </c>
      <c r="C3329" s="351">
        <v>0</v>
      </c>
      <c r="D3329" s="352">
        <v>0</v>
      </c>
      <c r="J3329" s="22"/>
    </row>
    <row r="3330" spans="1:10" x14ac:dyDescent="0.3">
      <c r="A3330" s="350">
        <v>3328</v>
      </c>
      <c r="B3330" s="351">
        <v>0</v>
      </c>
      <c r="C3330" s="351">
        <v>0</v>
      </c>
      <c r="D3330" s="352">
        <v>0</v>
      </c>
      <c r="J3330" s="22"/>
    </row>
    <row r="3331" spans="1:10" x14ac:dyDescent="0.3">
      <c r="A3331" s="350">
        <v>3329</v>
      </c>
      <c r="B3331" s="351">
        <v>0</v>
      </c>
      <c r="C3331" s="351">
        <v>0</v>
      </c>
      <c r="D3331" s="352">
        <v>0</v>
      </c>
      <c r="J3331" s="22"/>
    </row>
    <row r="3332" spans="1:10" x14ac:dyDescent="0.3">
      <c r="A3332" s="350">
        <v>3330</v>
      </c>
      <c r="B3332" s="351">
        <v>0</v>
      </c>
      <c r="C3332" s="351">
        <v>0</v>
      </c>
      <c r="D3332" s="352">
        <v>0</v>
      </c>
      <c r="J3332" s="22"/>
    </row>
    <row r="3333" spans="1:10" x14ac:dyDescent="0.3">
      <c r="A3333" s="350">
        <v>3331</v>
      </c>
      <c r="B3333" s="351">
        <v>0</v>
      </c>
      <c r="C3333" s="351">
        <v>0</v>
      </c>
      <c r="D3333" s="352">
        <v>0</v>
      </c>
      <c r="J3333" s="22"/>
    </row>
    <row r="3334" spans="1:10" x14ac:dyDescent="0.3">
      <c r="A3334" s="350">
        <v>3332</v>
      </c>
      <c r="B3334" s="351">
        <v>0</v>
      </c>
      <c r="C3334" s="351">
        <v>0</v>
      </c>
      <c r="D3334" s="352">
        <v>0</v>
      </c>
      <c r="J3334" s="22"/>
    </row>
    <row r="3335" spans="1:10" x14ac:dyDescent="0.3">
      <c r="A3335" s="350">
        <v>3333</v>
      </c>
      <c r="B3335" s="351">
        <v>0</v>
      </c>
      <c r="C3335" s="351">
        <v>0</v>
      </c>
      <c r="D3335" s="352">
        <v>0</v>
      </c>
      <c r="J3335" s="22"/>
    </row>
    <row r="3336" spans="1:10" x14ac:dyDescent="0.3">
      <c r="A3336" s="350">
        <v>3334</v>
      </c>
      <c r="B3336" s="351">
        <v>0</v>
      </c>
      <c r="C3336" s="351">
        <v>0</v>
      </c>
      <c r="D3336" s="352">
        <v>0</v>
      </c>
      <c r="J3336" s="22"/>
    </row>
    <row r="3337" spans="1:10" x14ac:dyDescent="0.3">
      <c r="A3337" s="350">
        <v>3335</v>
      </c>
      <c r="B3337" s="351">
        <v>0</v>
      </c>
      <c r="C3337" s="351">
        <v>0</v>
      </c>
      <c r="D3337" s="352">
        <v>0</v>
      </c>
      <c r="J3337" s="22"/>
    </row>
    <row r="3338" spans="1:10" x14ac:dyDescent="0.3">
      <c r="A3338" s="350">
        <v>3336</v>
      </c>
      <c r="B3338" s="351">
        <v>0</v>
      </c>
      <c r="C3338" s="351">
        <v>0</v>
      </c>
      <c r="D3338" s="352">
        <v>0</v>
      </c>
      <c r="J3338" s="22"/>
    </row>
    <row r="3339" spans="1:10" x14ac:dyDescent="0.3">
      <c r="A3339" s="350">
        <v>3337</v>
      </c>
      <c r="B3339" s="351">
        <v>0</v>
      </c>
      <c r="C3339" s="351">
        <v>0</v>
      </c>
      <c r="D3339" s="352">
        <v>0</v>
      </c>
      <c r="J3339" s="22"/>
    </row>
    <row r="3340" spans="1:10" x14ac:dyDescent="0.3">
      <c r="A3340" s="350">
        <v>3338</v>
      </c>
      <c r="B3340" s="351">
        <v>0</v>
      </c>
      <c r="C3340" s="351">
        <v>0</v>
      </c>
      <c r="D3340" s="352">
        <v>0</v>
      </c>
      <c r="J3340" s="22"/>
    </row>
    <row r="3341" spans="1:10" x14ac:dyDescent="0.3">
      <c r="A3341" s="350">
        <v>3339</v>
      </c>
      <c r="B3341" s="351">
        <v>0</v>
      </c>
      <c r="C3341" s="351">
        <v>0</v>
      </c>
      <c r="D3341" s="352">
        <v>0</v>
      </c>
      <c r="J3341" s="22"/>
    </row>
    <row r="3342" spans="1:10" x14ac:dyDescent="0.3">
      <c r="A3342" s="350">
        <v>3340</v>
      </c>
      <c r="B3342" s="351">
        <v>0</v>
      </c>
      <c r="C3342" s="351">
        <v>0</v>
      </c>
      <c r="D3342" s="352">
        <v>0</v>
      </c>
      <c r="J3342" s="22"/>
    </row>
    <row r="3343" spans="1:10" x14ac:dyDescent="0.3">
      <c r="A3343" s="350">
        <v>3341</v>
      </c>
      <c r="B3343" s="351">
        <v>0</v>
      </c>
      <c r="C3343" s="351">
        <v>0</v>
      </c>
      <c r="D3343" s="352">
        <v>0</v>
      </c>
      <c r="J3343" s="22"/>
    </row>
    <row r="3344" spans="1:10" x14ac:dyDescent="0.3">
      <c r="A3344" s="350">
        <v>3342</v>
      </c>
      <c r="B3344" s="351">
        <v>0</v>
      </c>
      <c r="C3344" s="351">
        <v>0</v>
      </c>
      <c r="D3344" s="352">
        <v>0</v>
      </c>
      <c r="J3344" s="22"/>
    </row>
    <row r="3345" spans="1:10" x14ac:dyDescent="0.3">
      <c r="A3345" s="350">
        <v>3343</v>
      </c>
      <c r="B3345" s="351">
        <v>0</v>
      </c>
      <c r="C3345" s="351">
        <v>0</v>
      </c>
      <c r="D3345" s="352">
        <v>0</v>
      </c>
      <c r="J3345" s="22"/>
    </row>
    <row r="3346" spans="1:10" x14ac:dyDescent="0.3">
      <c r="A3346" s="350">
        <v>3344</v>
      </c>
      <c r="B3346" s="351">
        <v>0</v>
      </c>
      <c r="C3346" s="351">
        <v>0</v>
      </c>
      <c r="D3346" s="352">
        <v>0</v>
      </c>
      <c r="J3346" s="22"/>
    </row>
    <row r="3347" spans="1:10" x14ac:dyDescent="0.3">
      <c r="A3347" s="350">
        <v>3345</v>
      </c>
      <c r="B3347" s="351">
        <v>0</v>
      </c>
      <c r="C3347" s="351">
        <v>0</v>
      </c>
      <c r="D3347" s="352">
        <v>0</v>
      </c>
      <c r="J3347" s="22"/>
    </row>
    <row r="3348" spans="1:10" x14ac:dyDescent="0.3">
      <c r="A3348" s="350">
        <v>3346</v>
      </c>
      <c r="B3348" s="351">
        <v>0</v>
      </c>
      <c r="C3348" s="351">
        <v>0</v>
      </c>
      <c r="D3348" s="352">
        <v>0</v>
      </c>
      <c r="J3348" s="22"/>
    </row>
    <row r="3349" spans="1:10" x14ac:dyDescent="0.3">
      <c r="A3349" s="350">
        <v>3347</v>
      </c>
      <c r="B3349" s="351">
        <v>0</v>
      </c>
      <c r="C3349" s="351">
        <v>0</v>
      </c>
      <c r="D3349" s="352">
        <v>0</v>
      </c>
      <c r="J3349" s="22"/>
    </row>
    <row r="3350" spans="1:10" x14ac:dyDescent="0.3">
      <c r="A3350" s="350">
        <v>3348</v>
      </c>
      <c r="B3350" s="351">
        <v>0</v>
      </c>
      <c r="C3350" s="351">
        <v>0</v>
      </c>
      <c r="D3350" s="352">
        <v>0</v>
      </c>
      <c r="J3350" s="22"/>
    </row>
    <row r="3351" spans="1:10" x14ac:dyDescent="0.3">
      <c r="A3351" s="350">
        <v>3349</v>
      </c>
      <c r="B3351" s="351">
        <v>0</v>
      </c>
      <c r="C3351" s="351">
        <v>0</v>
      </c>
      <c r="D3351" s="352">
        <v>0</v>
      </c>
      <c r="J3351" s="22"/>
    </row>
    <row r="3352" spans="1:10" x14ac:dyDescent="0.3">
      <c r="A3352" s="350">
        <v>3350</v>
      </c>
      <c r="B3352" s="351">
        <v>0</v>
      </c>
      <c r="C3352" s="351">
        <v>0</v>
      </c>
      <c r="D3352" s="352">
        <v>0</v>
      </c>
      <c r="J3352" s="22"/>
    </row>
    <row r="3353" spans="1:10" x14ac:dyDescent="0.3">
      <c r="A3353" s="350">
        <v>3351</v>
      </c>
      <c r="B3353" s="351">
        <v>0</v>
      </c>
      <c r="C3353" s="351">
        <v>0</v>
      </c>
      <c r="D3353" s="352">
        <v>0</v>
      </c>
      <c r="J3353" s="22"/>
    </row>
    <row r="3354" spans="1:10" x14ac:dyDescent="0.3">
      <c r="A3354" s="350">
        <v>3352</v>
      </c>
      <c r="B3354" s="351">
        <v>0</v>
      </c>
      <c r="C3354" s="351">
        <v>0</v>
      </c>
      <c r="D3354" s="352">
        <v>0</v>
      </c>
      <c r="J3354" s="22"/>
    </row>
    <row r="3355" spans="1:10" x14ac:dyDescent="0.3">
      <c r="A3355" s="350">
        <v>3353</v>
      </c>
      <c r="B3355" s="351">
        <v>0</v>
      </c>
      <c r="C3355" s="351">
        <v>0</v>
      </c>
      <c r="D3355" s="352">
        <v>0</v>
      </c>
      <c r="J3355" s="22"/>
    </row>
    <row r="3356" spans="1:10" x14ac:dyDescent="0.3">
      <c r="A3356" s="350">
        <v>3354</v>
      </c>
      <c r="B3356" s="351">
        <v>0</v>
      </c>
      <c r="C3356" s="351">
        <v>0</v>
      </c>
      <c r="D3356" s="352">
        <v>0</v>
      </c>
      <c r="J3356" s="22"/>
    </row>
    <row r="3357" spans="1:10" x14ac:dyDescent="0.3">
      <c r="A3357" s="350">
        <v>3355</v>
      </c>
      <c r="B3357" s="351">
        <v>0</v>
      </c>
      <c r="C3357" s="351">
        <v>0</v>
      </c>
      <c r="D3357" s="352">
        <v>0</v>
      </c>
      <c r="J3357" s="22"/>
    </row>
    <row r="3358" spans="1:10" x14ac:dyDescent="0.3">
      <c r="A3358" s="350">
        <v>3356</v>
      </c>
      <c r="B3358" s="351">
        <v>0</v>
      </c>
      <c r="C3358" s="351">
        <v>0</v>
      </c>
      <c r="D3358" s="352">
        <v>0</v>
      </c>
      <c r="J3358" s="22"/>
    </row>
    <row r="3359" spans="1:10" x14ac:dyDescent="0.3">
      <c r="A3359" s="350">
        <v>3357</v>
      </c>
      <c r="B3359" s="351">
        <v>0</v>
      </c>
      <c r="C3359" s="351">
        <v>0</v>
      </c>
      <c r="D3359" s="352">
        <v>0</v>
      </c>
      <c r="J3359" s="22"/>
    </row>
    <row r="3360" spans="1:10" x14ac:dyDescent="0.3">
      <c r="A3360" s="350">
        <v>3358</v>
      </c>
      <c r="B3360" s="351">
        <v>0</v>
      </c>
      <c r="C3360" s="351">
        <v>0</v>
      </c>
      <c r="D3360" s="352">
        <v>0</v>
      </c>
      <c r="J3360" s="22"/>
    </row>
    <row r="3361" spans="1:10" x14ac:dyDescent="0.3">
      <c r="A3361" s="350">
        <v>3359</v>
      </c>
      <c r="B3361" s="351">
        <v>0</v>
      </c>
      <c r="C3361" s="351">
        <v>0</v>
      </c>
      <c r="D3361" s="352">
        <v>0</v>
      </c>
      <c r="J3361" s="22"/>
    </row>
    <row r="3362" spans="1:10" x14ac:dyDescent="0.3">
      <c r="A3362" s="350">
        <v>3360</v>
      </c>
      <c r="B3362" s="351">
        <v>0</v>
      </c>
      <c r="C3362" s="351">
        <v>0</v>
      </c>
      <c r="D3362" s="352">
        <v>0</v>
      </c>
      <c r="J3362" s="22"/>
    </row>
    <row r="3363" spans="1:10" x14ac:dyDescent="0.3">
      <c r="A3363" s="350">
        <v>3361</v>
      </c>
      <c r="B3363" s="351">
        <v>0</v>
      </c>
      <c r="C3363" s="351">
        <v>0</v>
      </c>
      <c r="D3363" s="352">
        <v>0</v>
      </c>
      <c r="J3363" s="22"/>
    </row>
    <row r="3364" spans="1:10" x14ac:dyDescent="0.3">
      <c r="A3364" s="350">
        <v>3362</v>
      </c>
      <c r="B3364" s="351">
        <v>0</v>
      </c>
      <c r="C3364" s="351">
        <v>0</v>
      </c>
      <c r="D3364" s="352">
        <v>0</v>
      </c>
      <c r="J3364" s="22"/>
    </row>
    <row r="3365" spans="1:10" x14ac:dyDescent="0.3">
      <c r="A3365" s="350">
        <v>3363</v>
      </c>
      <c r="B3365" s="351">
        <v>0</v>
      </c>
      <c r="C3365" s="351">
        <v>0</v>
      </c>
      <c r="D3365" s="352">
        <v>0</v>
      </c>
      <c r="J3365" s="22"/>
    </row>
    <row r="3366" spans="1:10" x14ac:dyDescent="0.3">
      <c r="A3366" s="350">
        <v>3364</v>
      </c>
      <c r="B3366" s="351">
        <v>0</v>
      </c>
      <c r="C3366" s="351">
        <v>0</v>
      </c>
      <c r="D3366" s="352">
        <v>0</v>
      </c>
      <c r="J3366" s="22"/>
    </row>
    <row r="3367" spans="1:10" x14ac:dyDescent="0.3">
      <c r="A3367" s="350">
        <v>3365</v>
      </c>
      <c r="B3367" s="351">
        <v>0</v>
      </c>
      <c r="C3367" s="351">
        <v>0</v>
      </c>
      <c r="D3367" s="352">
        <v>0</v>
      </c>
      <c r="J3367" s="22"/>
    </row>
    <row r="3368" spans="1:10" x14ac:dyDescent="0.3">
      <c r="A3368" s="350">
        <v>3366</v>
      </c>
      <c r="B3368" s="351">
        <v>0</v>
      </c>
      <c r="C3368" s="351">
        <v>0</v>
      </c>
      <c r="D3368" s="352">
        <v>0</v>
      </c>
      <c r="J3368" s="22"/>
    </row>
    <row r="3369" spans="1:10" x14ac:dyDescent="0.3">
      <c r="A3369" s="350">
        <v>3367</v>
      </c>
      <c r="B3369" s="351">
        <v>0</v>
      </c>
      <c r="C3369" s="351">
        <v>0</v>
      </c>
      <c r="D3369" s="352">
        <v>0</v>
      </c>
      <c r="J3369" s="22"/>
    </row>
    <row r="3370" spans="1:10" x14ac:dyDescent="0.3">
      <c r="A3370" s="350">
        <v>3368</v>
      </c>
      <c r="B3370" s="351">
        <v>0</v>
      </c>
      <c r="C3370" s="351">
        <v>0</v>
      </c>
      <c r="D3370" s="352">
        <v>0</v>
      </c>
      <c r="J3370" s="22"/>
    </row>
    <row r="3371" spans="1:10" x14ac:dyDescent="0.3">
      <c r="A3371" s="350">
        <v>3369</v>
      </c>
      <c r="B3371" s="351">
        <v>0</v>
      </c>
      <c r="C3371" s="351">
        <v>0</v>
      </c>
      <c r="D3371" s="352">
        <v>0</v>
      </c>
      <c r="J3371" s="22"/>
    </row>
    <row r="3372" spans="1:10" x14ac:dyDescent="0.3">
      <c r="A3372" s="350">
        <v>3370</v>
      </c>
      <c r="B3372" s="351">
        <v>0</v>
      </c>
      <c r="C3372" s="351">
        <v>0</v>
      </c>
      <c r="D3372" s="352">
        <v>0</v>
      </c>
      <c r="J3372" s="22"/>
    </row>
    <row r="3373" spans="1:10" x14ac:dyDescent="0.3">
      <c r="A3373" s="350">
        <v>3371</v>
      </c>
      <c r="B3373" s="351">
        <v>0</v>
      </c>
      <c r="C3373" s="351">
        <v>0</v>
      </c>
      <c r="D3373" s="352">
        <v>0</v>
      </c>
      <c r="J3373" s="22"/>
    </row>
    <row r="3374" spans="1:10" x14ac:dyDescent="0.3">
      <c r="A3374" s="350">
        <v>3372</v>
      </c>
      <c r="B3374" s="351">
        <v>0</v>
      </c>
      <c r="C3374" s="351">
        <v>0</v>
      </c>
      <c r="D3374" s="352">
        <v>0</v>
      </c>
      <c r="J3374" s="22"/>
    </row>
    <row r="3375" spans="1:10" x14ac:dyDescent="0.3">
      <c r="A3375" s="350">
        <v>3373</v>
      </c>
      <c r="B3375" s="351">
        <v>0</v>
      </c>
      <c r="C3375" s="351">
        <v>0</v>
      </c>
      <c r="D3375" s="352">
        <v>0</v>
      </c>
      <c r="J3375" s="22"/>
    </row>
    <row r="3376" spans="1:10" x14ac:dyDescent="0.3">
      <c r="A3376" s="350">
        <v>3374</v>
      </c>
      <c r="B3376" s="351">
        <v>0</v>
      </c>
      <c r="C3376" s="351">
        <v>0</v>
      </c>
      <c r="D3376" s="352">
        <v>0</v>
      </c>
      <c r="J3376" s="22"/>
    </row>
    <row r="3377" spans="1:10" x14ac:dyDescent="0.3">
      <c r="A3377" s="350">
        <v>3375</v>
      </c>
      <c r="B3377" s="351">
        <v>0</v>
      </c>
      <c r="C3377" s="351">
        <v>0</v>
      </c>
      <c r="D3377" s="352">
        <v>0</v>
      </c>
      <c r="J3377" s="22"/>
    </row>
    <row r="3378" spans="1:10" x14ac:dyDescent="0.3">
      <c r="A3378" s="350">
        <v>3376</v>
      </c>
      <c r="B3378" s="351">
        <v>0</v>
      </c>
      <c r="C3378" s="351">
        <v>0</v>
      </c>
      <c r="D3378" s="352">
        <v>0</v>
      </c>
      <c r="J3378" s="22"/>
    </row>
    <row r="3379" spans="1:10" x14ac:dyDescent="0.3">
      <c r="A3379" s="350">
        <v>3377</v>
      </c>
      <c r="B3379" s="351">
        <v>0</v>
      </c>
      <c r="C3379" s="351">
        <v>0</v>
      </c>
      <c r="D3379" s="352">
        <v>0</v>
      </c>
      <c r="J3379" s="22"/>
    </row>
    <row r="3380" spans="1:10" x14ac:dyDescent="0.3">
      <c r="A3380" s="350">
        <v>3378</v>
      </c>
      <c r="B3380" s="351">
        <v>0</v>
      </c>
      <c r="C3380" s="351">
        <v>0</v>
      </c>
      <c r="D3380" s="352">
        <v>0</v>
      </c>
      <c r="J3380" s="22"/>
    </row>
    <row r="3381" spans="1:10" x14ac:dyDescent="0.3">
      <c r="A3381" s="350">
        <v>3379</v>
      </c>
      <c r="B3381" s="351">
        <v>0</v>
      </c>
      <c r="C3381" s="351">
        <v>0</v>
      </c>
      <c r="D3381" s="352">
        <v>0</v>
      </c>
      <c r="J3381" s="22"/>
    </row>
    <row r="3382" spans="1:10" x14ac:dyDescent="0.3">
      <c r="A3382" s="350">
        <v>3380</v>
      </c>
      <c r="B3382" s="351">
        <v>0</v>
      </c>
      <c r="C3382" s="351">
        <v>0</v>
      </c>
      <c r="D3382" s="352">
        <v>0</v>
      </c>
      <c r="J3382" s="22"/>
    </row>
    <row r="3383" spans="1:10" x14ac:dyDescent="0.3">
      <c r="A3383" s="350">
        <v>3381</v>
      </c>
      <c r="B3383" s="351">
        <v>0</v>
      </c>
      <c r="C3383" s="351">
        <v>0</v>
      </c>
      <c r="D3383" s="352">
        <v>0</v>
      </c>
      <c r="J3383" s="22"/>
    </row>
    <row r="3384" spans="1:10" x14ac:dyDescent="0.3">
      <c r="A3384" s="350">
        <v>3382</v>
      </c>
      <c r="B3384" s="351">
        <v>0</v>
      </c>
      <c r="C3384" s="351">
        <v>0</v>
      </c>
      <c r="D3384" s="352">
        <v>0</v>
      </c>
      <c r="J3384" s="22"/>
    </row>
    <row r="3385" spans="1:10" x14ac:dyDescent="0.3">
      <c r="A3385" s="350">
        <v>3383</v>
      </c>
      <c r="B3385" s="351">
        <v>0</v>
      </c>
      <c r="C3385" s="351">
        <v>0</v>
      </c>
      <c r="D3385" s="352">
        <v>0</v>
      </c>
      <c r="J3385" s="22"/>
    </row>
    <row r="3386" spans="1:10" x14ac:dyDescent="0.3">
      <c r="A3386" s="350">
        <v>3384</v>
      </c>
      <c r="B3386" s="351">
        <v>0</v>
      </c>
      <c r="C3386" s="351">
        <v>0</v>
      </c>
      <c r="D3386" s="352">
        <v>0</v>
      </c>
      <c r="J3386" s="22"/>
    </row>
    <row r="3387" spans="1:10" x14ac:dyDescent="0.3">
      <c r="A3387" s="350">
        <v>3385</v>
      </c>
      <c r="B3387" s="351">
        <v>0</v>
      </c>
      <c r="C3387" s="351">
        <v>0</v>
      </c>
      <c r="D3387" s="352">
        <v>0</v>
      </c>
      <c r="J3387" s="22"/>
    </row>
    <row r="3388" spans="1:10" x14ac:dyDescent="0.3">
      <c r="A3388" s="350">
        <v>3386</v>
      </c>
      <c r="B3388" s="351">
        <v>0</v>
      </c>
      <c r="C3388" s="351">
        <v>0</v>
      </c>
      <c r="D3388" s="352">
        <v>0</v>
      </c>
      <c r="J3388" s="22"/>
    </row>
    <row r="3389" spans="1:10" x14ac:dyDescent="0.3">
      <c r="A3389" s="350">
        <v>3387</v>
      </c>
      <c r="B3389" s="351">
        <v>0</v>
      </c>
      <c r="C3389" s="351">
        <v>0</v>
      </c>
      <c r="D3389" s="352">
        <v>0</v>
      </c>
      <c r="J3389" s="22"/>
    </row>
    <row r="3390" spans="1:10" x14ac:dyDescent="0.3">
      <c r="A3390" s="350">
        <v>3388</v>
      </c>
      <c r="B3390" s="351">
        <v>0</v>
      </c>
      <c r="C3390" s="351">
        <v>0</v>
      </c>
      <c r="D3390" s="352">
        <v>0</v>
      </c>
      <c r="J3390" s="22"/>
    </row>
    <row r="3391" spans="1:10" x14ac:dyDescent="0.3">
      <c r="A3391" s="350">
        <v>3389</v>
      </c>
      <c r="B3391" s="351">
        <v>0</v>
      </c>
      <c r="C3391" s="351">
        <v>0</v>
      </c>
      <c r="D3391" s="352">
        <v>0</v>
      </c>
      <c r="J3391" s="22"/>
    </row>
    <row r="3392" spans="1:10" x14ac:dyDescent="0.3">
      <c r="A3392" s="350">
        <v>3390</v>
      </c>
      <c r="B3392" s="351">
        <v>0</v>
      </c>
      <c r="C3392" s="351">
        <v>0</v>
      </c>
      <c r="D3392" s="352">
        <v>0</v>
      </c>
      <c r="J3392" s="22"/>
    </row>
    <row r="3393" spans="1:10" x14ac:dyDescent="0.3">
      <c r="A3393" s="350">
        <v>3391</v>
      </c>
      <c r="B3393" s="351">
        <v>0</v>
      </c>
      <c r="C3393" s="351">
        <v>0</v>
      </c>
      <c r="D3393" s="352">
        <v>0</v>
      </c>
      <c r="J3393" s="22"/>
    </row>
    <row r="3394" spans="1:10" x14ac:dyDescent="0.3">
      <c r="A3394" s="350">
        <v>3392</v>
      </c>
      <c r="B3394" s="351">
        <v>0</v>
      </c>
      <c r="C3394" s="351">
        <v>0</v>
      </c>
      <c r="D3394" s="352">
        <v>0</v>
      </c>
      <c r="J3394" s="22"/>
    </row>
    <row r="3395" spans="1:10" x14ac:dyDescent="0.3">
      <c r="A3395" s="350">
        <v>3393</v>
      </c>
      <c r="B3395" s="351">
        <v>0</v>
      </c>
      <c r="C3395" s="351">
        <v>0</v>
      </c>
      <c r="D3395" s="352">
        <v>0</v>
      </c>
      <c r="J3395" s="22"/>
    </row>
    <row r="3396" spans="1:10" x14ac:dyDescent="0.3">
      <c r="A3396" s="350">
        <v>3394</v>
      </c>
      <c r="B3396" s="351">
        <v>0</v>
      </c>
      <c r="C3396" s="351">
        <v>0</v>
      </c>
      <c r="D3396" s="352">
        <v>0</v>
      </c>
      <c r="J3396" s="22"/>
    </row>
    <row r="3397" spans="1:10" x14ac:dyDescent="0.3">
      <c r="A3397" s="350">
        <v>3395</v>
      </c>
      <c r="B3397" s="351">
        <v>0</v>
      </c>
      <c r="C3397" s="351">
        <v>0</v>
      </c>
      <c r="D3397" s="352">
        <v>0</v>
      </c>
      <c r="J3397" s="22"/>
    </row>
    <row r="3398" spans="1:10" x14ac:dyDescent="0.3">
      <c r="A3398" s="350">
        <v>3396</v>
      </c>
      <c r="B3398" s="351">
        <v>0</v>
      </c>
      <c r="C3398" s="351">
        <v>0</v>
      </c>
      <c r="D3398" s="352">
        <v>0</v>
      </c>
      <c r="J3398" s="22"/>
    </row>
    <row r="3399" spans="1:10" x14ac:dyDescent="0.3">
      <c r="A3399" s="350">
        <v>3397</v>
      </c>
      <c r="B3399" s="351">
        <v>0</v>
      </c>
      <c r="C3399" s="351">
        <v>0</v>
      </c>
      <c r="D3399" s="352">
        <v>0</v>
      </c>
      <c r="J3399" s="22"/>
    </row>
    <row r="3400" spans="1:10" x14ac:dyDescent="0.3">
      <c r="A3400" s="350">
        <v>3398</v>
      </c>
      <c r="B3400" s="351">
        <v>0</v>
      </c>
      <c r="C3400" s="351">
        <v>0</v>
      </c>
      <c r="D3400" s="352">
        <v>0</v>
      </c>
      <c r="J3400" s="22"/>
    </row>
    <row r="3401" spans="1:10" x14ac:dyDescent="0.3">
      <c r="A3401" s="350">
        <v>3399</v>
      </c>
      <c r="B3401" s="351">
        <v>0</v>
      </c>
      <c r="C3401" s="351">
        <v>0</v>
      </c>
      <c r="D3401" s="352">
        <v>0</v>
      </c>
      <c r="J3401" s="22"/>
    </row>
    <row r="3402" spans="1:10" x14ac:dyDescent="0.3">
      <c r="A3402" s="350">
        <v>3400</v>
      </c>
      <c r="B3402" s="351">
        <v>0</v>
      </c>
      <c r="C3402" s="351">
        <v>0</v>
      </c>
      <c r="D3402" s="352">
        <v>0</v>
      </c>
      <c r="J3402" s="22"/>
    </row>
    <row r="3403" spans="1:10" x14ac:dyDescent="0.3">
      <c r="A3403" s="350">
        <v>3401</v>
      </c>
      <c r="B3403" s="351">
        <v>0</v>
      </c>
      <c r="C3403" s="351">
        <v>0</v>
      </c>
      <c r="D3403" s="352">
        <v>0</v>
      </c>
      <c r="J3403" s="22"/>
    </row>
    <row r="3404" spans="1:10" x14ac:dyDescent="0.3">
      <c r="A3404" s="350">
        <v>3402</v>
      </c>
      <c r="B3404" s="351">
        <v>0</v>
      </c>
      <c r="C3404" s="351">
        <v>0</v>
      </c>
      <c r="D3404" s="352">
        <v>0</v>
      </c>
      <c r="J3404" s="22"/>
    </row>
    <row r="3405" spans="1:10" x14ac:dyDescent="0.3">
      <c r="A3405" s="350">
        <v>3403</v>
      </c>
      <c r="B3405" s="351">
        <v>0</v>
      </c>
      <c r="C3405" s="351">
        <v>0</v>
      </c>
      <c r="D3405" s="352">
        <v>0</v>
      </c>
      <c r="J3405" s="22"/>
    </row>
    <row r="3406" spans="1:10" x14ac:dyDescent="0.3">
      <c r="A3406" s="350">
        <v>3404</v>
      </c>
      <c r="B3406" s="351">
        <v>0</v>
      </c>
      <c r="C3406" s="351">
        <v>0</v>
      </c>
      <c r="D3406" s="352">
        <v>0</v>
      </c>
      <c r="J3406" s="22"/>
    </row>
    <row r="3407" spans="1:10" x14ac:dyDescent="0.3">
      <c r="A3407" s="350">
        <v>3405</v>
      </c>
      <c r="B3407" s="351">
        <v>0</v>
      </c>
      <c r="C3407" s="351">
        <v>0</v>
      </c>
      <c r="D3407" s="352">
        <v>0</v>
      </c>
      <c r="J3407" s="22"/>
    </row>
    <row r="3408" spans="1:10" x14ac:dyDescent="0.3">
      <c r="A3408" s="350">
        <v>3406</v>
      </c>
      <c r="B3408" s="351">
        <v>0</v>
      </c>
      <c r="C3408" s="351">
        <v>0</v>
      </c>
      <c r="D3408" s="352">
        <v>0</v>
      </c>
      <c r="J3408" s="22"/>
    </row>
    <row r="3409" spans="1:10" x14ac:dyDescent="0.3">
      <c r="A3409" s="350">
        <v>3407</v>
      </c>
      <c r="B3409" s="351">
        <v>0</v>
      </c>
      <c r="C3409" s="351">
        <v>0</v>
      </c>
      <c r="D3409" s="352">
        <v>0</v>
      </c>
      <c r="J3409" s="22"/>
    </row>
    <row r="3410" spans="1:10" x14ac:dyDescent="0.3">
      <c r="A3410" s="350">
        <v>3408</v>
      </c>
      <c r="B3410" s="351">
        <v>0</v>
      </c>
      <c r="C3410" s="351">
        <v>0</v>
      </c>
      <c r="D3410" s="352">
        <v>0</v>
      </c>
      <c r="J3410" s="22"/>
    </row>
    <row r="3411" spans="1:10" x14ac:dyDescent="0.3">
      <c r="A3411" s="350">
        <v>3409</v>
      </c>
      <c r="B3411" s="351">
        <v>0</v>
      </c>
      <c r="C3411" s="351">
        <v>0</v>
      </c>
      <c r="D3411" s="352">
        <v>0</v>
      </c>
      <c r="J3411" s="22"/>
    </row>
    <row r="3412" spans="1:10" x14ac:dyDescent="0.3">
      <c r="A3412" s="350">
        <v>3410</v>
      </c>
      <c r="B3412" s="351">
        <v>0</v>
      </c>
      <c r="C3412" s="351">
        <v>0</v>
      </c>
      <c r="D3412" s="352">
        <v>0</v>
      </c>
      <c r="J3412" s="22"/>
    </row>
    <row r="3413" spans="1:10" x14ac:dyDescent="0.3">
      <c r="A3413" s="350">
        <v>3411</v>
      </c>
      <c r="B3413" s="351">
        <v>0</v>
      </c>
      <c r="C3413" s="351">
        <v>0</v>
      </c>
      <c r="D3413" s="352">
        <v>0</v>
      </c>
      <c r="J3413" s="22"/>
    </row>
    <row r="3414" spans="1:10" x14ac:dyDescent="0.3">
      <c r="A3414" s="350">
        <v>3412</v>
      </c>
      <c r="B3414" s="351">
        <v>0</v>
      </c>
      <c r="C3414" s="351">
        <v>0</v>
      </c>
      <c r="D3414" s="352">
        <v>0</v>
      </c>
      <c r="J3414" s="22"/>
    </row>
    <row r="3415" spans="1:10" x14ac:dyDescent="0.3">
      <c r="A3415" s="350">
        <v>3413</v>
      </c>
      <c r="B3415" s="351">
        <v>0</v>
      </c>
      <c r="C3415" s="351">
        <v>0</v>
      </c>
      <c r="D3415" s="352">
        <v>0</v>
      </c>
      <c r="J3415" s="22"/>
    </row>
    <row r="3416" spans="1:10" x14ac:dyDescent="0.3">
      <c r="A3416" s="350">
        <v>3414</v>
      </c>
      <c r="B3416" s="351">
        <v>0</v>
      </c>
      <c r="C3416" s="351">
        <v>0</v>
      </c>
      <c r="D3416" s="352">
        <v>0</v>
      </c>
      <c r="J3416" s="22"/>
    </row>
    <row r="3417" spans="1:10" x14ac:dyDescent="0.3">
      <c r="A3417" s="350">
        <v>3415</v>
      </c>
      <c r="B3417" s="351">
        <v>0</v>
      </c>
      <c r="C3417" s="351">
        <v>0</v>
      </c>
      <c r="D3417" s="352">
        <v>0</v>
      </c>
      <c r="J3417" s="22"/>
    </row>
    <row r="3418" spans="1:10" x14ac:dyDescent="0.3">
      <c r="A3418" s="350">
        <v>3416</v>
      </c>
      <c r="B3418" s="351">
        <v>0</v>
      </c>
      <c r="C3418" s="351">
        <v>0</v>
      </c>
      <c r="D3418" s="352">
        <v>0</v>
      </c>
      <c r="J3418" s="22"/>
    </row>
    <row r="3419" spans="1:10" x14ac:dyDescent="0.3">
      <c r="A3419" s="350">
        <v>3417</v>
      </c>
      <c r="B3419" s="351">
        <v>0</v>
      </c>
      <c r="C3419" s="351">
        <v>0</v>
      </c>
      <c r="D3419" s="352">
        <v>0</v>
      </c>
      <c r="J3419" s="22"/>
    </row>
    <row r="3420" spans="1:10" x14ac:dyDescent="0.3">
      <c r="A3420" s="350">
        <v>3418</v>
      </c>
      <c r="B3420" s="351">
        <v>0</v>
      </c>
      <c r="C3420" s="351">
        <v>0</v>
      </c>
      <c r="D3420" s="352">
        <v>0</v>
      </c>
      <c r="J3420" s="22"/>
    </row>
    <row r="3421" spans="1:10" x14ac:dyDescent="0.3">
      <c r="A3421" s="350">
        <v>3419</v>
      </c>
      <c r="B3421" s="351">
        <v>0</v>
      </c>
      <c r="C3421" s="351">
        <v>0</v>
      </c>
      <c r="D3421" s="352">
        <v>0</v>
      </c>
      <c r="J3421" s="22"/>
    </row>
    <row r="3422" spans="1:10" x14ac:dyDescent="0.3">
      <c r="A3422" s="350">
        <v>3420</v>
      </c>
      <c r="B3422" s="351">
        <v>0</v>
      </c>
      <c r="C3422" s="351">
        <v>0</v>
      </c>
      <c r="D3422" s="352">
        <v>0</v>
      </c>
      <c r="J3422" s="22"/>
    </row>
    <row r="3423" spans="1:10" x14ac:dyDescent="0.3">
      <c r="A3423" s="350">
        <v>3421</v>
      </c>
      <c r="B3423" s="351">
        <v>0</v>
      </c>
      <c r="C3423" s="351">
        <v>0</v>
      </c>
      <c r="D3423" s="352">
        <v>0</v>
      </c>
      <c r="J3423" s="22"/>
    </row>
    <row r="3424" spans="1:10" x14ac:dyDescent="0.3">
      <c r="A3424" s="350">
        <v>3422</v>
      </c>
      <c r="B3424" s="351">
        <v>0</v>
      </c>
      <c r="C3424" s="351">
        <v>0</v>
      </c>
      <c r="D3424" s="352">
        <v>0</v>
      </c>
      <c r="J3424" s="22"/>
    </row>
    <row r="3425" spans="1:10" x14ac:dyDescent="0.3">
      <c r="A3425" s="350">
        <v>3423</v>
      </c>
      <c r="B3425" s="351">
        <v>0</v>
      </c>
      <c r="C3425" s="351">
        <v>0</v>
      </c>
      <c r="D3425" s="352">
        <v>0</v>
      </c>
      <c r="J3425" s="22"/>
    </row>
    <row r="3426" spans="1:10" x14ac:dyDescent="0.3">
      <c r="A3426" s="350">
        <v>3424</v>
      </c>
      <c r="B3426" s="351">
        <v>0</v>
      </c>
      <c r="C3426" s="351">
        <v>0</v>
      </c>
      <c r="D3426" s="352">
        <v>0</v>
      </c>
      <c r="J3426" s="22"/>
    </row>
    <row r="3427" spans="1:10" x14ac:dyDescent="0.3">
      <c r="A3427" s="350">
        <v>3425</v>
      </c>
      <c r="B3427" s="351">
        <v>0</v>
      </c>
      <c r="C3427" s="351">
        <v>0</v>
      </c>
      <c r="D3427" s="352">
        <v>0</v>
      </c>
      <c r="J3427" s="22"/>
    </row>
    <row r="3428" spans="1:10" x14ac:dyDescent="0.3">
      <c r="A3428" s="350">
        <v>3426</v>
      </c>
      <c r="B3428" s="351">
        <v>0</v>
      </c>
      <c r="C3428" s="351">
        <v>0</v>
      </c>
      <c r="D3428" s="352">
        <v>0</v>
      </c>
      <c r="J3428" s="22"/>
    </row>
    <row r="3429" spans="1:10" x14ac:dyDescent="0.3">
      <c r="A3429" s="350">
        <v>3427</v>
      </c>
      <c r="B3429" s="351">
        <v>0</v>
      </c>
      <c r="C3429" s="351">
        <v>0</v>
      </c>
      <c r="D3429" s="352">
        <v>0</v>
      </c>
      <c r="J3429" s="22"/>
    </row>
    <row r="3430" spans="1:10" x14ac:dyDescent="0.3">
      <c r="A3430" s="350">
        <v>3428</v>
      </c>
      <c r="B3430" s="351">
        <v>0</v>
      </c>
      <c r="C3430" s="351">
        <v>0</v>
      </c>
      <c r="D3430" s="352">
        <v>0</v>
      </c>
      <c r="J3430" s="22"/>
    </row>
    <row r="3431" spans="1:10" x14ac:dyDescent="0.3">
      <c r="A3431" s="350">
        <v>3429</v>
      </c>
      <c r="B3431" s="351">
        <v>0</v>
      </c>
      <c r="C3431" s="351">
        <v>0</v>
      </c>
      <c r="D3431" s="352">
        <v>0</v>
      </c>
      <c r="J3431" s="22"/>
    </row>
    <row r="3432" spans="1:10" x14ac:dyDescent="0.3">
      <c r="A3432" s="350">
        <v>3430</v>
      </c>
      <c r="B3432" s="351">
        <v>0</v>
      </c>
      <c r="C3432" s="351">
        <v>0</v>
      </c>
      <c r="D3432" s="352">
        <v>0</v>
      </c>
      <c r="J3432" s="22"/>
    </row>
    <row r="3433" spans="1:10" x14ac:dyDescent="0.3">
      <c r="A3433" s="350">
        <v>3431</v>
      </c>
      <c r="B3433" s="351">
        <v>0</v>
      </c>
      <c r="C3433" s="351">
        <v>0</v>
      </c>
      <c r="D3433" s="352">
        <v>0</v>
      </c>
      <c r="J3433" s="22"/>
    </row>
    <row r="3434" spans="1:10" x14ac:dyDescent="0.3">
      <c r="A3434" s="350">
        <v>3432</v>
      </c>
      <c r="B3434" s="351">
        <v>0</v>
      </c>
      <c r="C3434" s="351">
        <v>0</v>
      </c>
      <c r="D3434" s="352">
        <v>0</v>
      </c>
      <c r="J3434" s="22"/>
    </row>
    <row r="3435" spans="1:10" x14ac:dyDescent="0.3">
      <c r="A3435" s="350">
        <v>3433</v>
      </c>
      <c r="B3435" s="351">
        <v>0</v>
      </c>
      <c r="C3435" s="351">
        <v>0</v>
      </c>
      <c r="D3435" s="352">
        <v>0</v>
      </c>
      <c r="J3435" s="22"/>
    </row>
    <row r="3436" spans="1:10" x14ac:dyDescent="0.3">
      <c r="A3436" s="350">
        <v>3434</v>
      </c>
      <c r="B3436" s="351">
        <v>0</v>
      </c>
      <c r="C3436" s="351">
        <v>0</v>
      </c>
      <c r="D3436" s="352">
        <v>0</v>
      </c>
      <c r="J3436" s="22"/>
    </row>
    <row r="3437" spans="1:10" x14ac:dyDescent="0.3">
      <c r="A3437" s="350">
        <v>3435</v>
      </c>
      <c r="B3437" s="351">
        <v>0</v>
      </c>
      <c r="C3437" s="351">
        <v>0</v>
      </c>
      <c r="D3437" s="352">
        <v>0</v>
      </c>
      <c r="J3437" s="22"/>
    </row>
    <row r="3438" spans="1:10" x14ac:dyDescent="0.3">
      <c r="A3438" s="350">
        <v>3436</v>
      </c>
      <c r="B3438" s="351">
        <v>0</v>
      </c>
      <c r="C3438" s="351">
        <v>0</v>
      </c>
      <c r="D3438" s="352">
        <v>0</v>
      </c>
      <c r="J3438" s="22"/>
    </row>
    <row r="3439" spans="1:10" x14ac:dyDescent="0.3">
      <c r="A3439" s="350">
        <v>3437</v>
      </c>
      <c r="B3439" s="351">
        <v>0</v>
      </c>
      <c r="C3439" s="351">
        <v>0</v>
      </c>
      <c r="D3439" s="352">
        <v>0</v>
      </c>
      <c r="J3439" s="22"/>
    </row>
    <row r="3440" spans="1:10" x14ac:dyDescent="0.3">
      <c r="A3440" s="350">
        <v>3438</v>
      </c>
      <c r="B3440" s="351">
        <v>0</v>
      </c>
      <c r="C3440" s="351">
        <v>0</v>
      </c>
      <c r="D3440" s="352">
        <v>0</v>
      </c>
      <c r="J3440" s="22"/>
    </row>
    <row r="3441" spans="1:10" x14ac:dyDescent="0.3">
      <c r="A3441" s="350">
        <v>3439</v>
      </c>
      <c r="B3441" s="351">
        <v>0</v>
      </c>
      <c r="C3441" s="351">
        <v>0</v>
      </c>
      <c r="D3441" s="352">
        <v>0</v>
      </c>
      <c r="J3441" s="22"/>
    </row>
    <row r="3442" spans="1:10" x14ac:dyDescent="0.3">
      <c r="A3442" s="350">
        <v>3440</v>
      </c>
      <c r="B3442" s="351">
        <v>0</v>
      </c>
      <c r="C3442" s="351">
        <v>0</v>
      </c>
      <c r="D3442" s="352">
        <v>0</v>
      </c>
      <c r="J3442" s="22"/>
    </row>
    <row r="3443" spans="1:10" x14ac:dyDescent="0.3">
      <c r="A3443" s="350">
        <v>3441</v>
      </c>
      <c r="B3443" s="351">
        <v>0</v>
      </c>
      <c r="C3443" s="351">
        <v>0</v>
      </c>
      <c r="D3443" s="352">
        <v>0</v>
      </c>
      <c r="J3443" s="22"/>
    </row>
    <row r="3444" spans="1:10" x14ac:dyDescent="0.3">
      <c r="A3444" s="350">
        <v>3442</v>
      </c>
      <c r="B3444" s="351">
        <v>0</v>
      </c>
      <c r="C3444" s="351">
        <v>0</v>
      </c>
      <c r="D3444" s="352">
        <v>0</v>
      </c>
      <c r="J3444" s="22"/>
    </row>
    <row r="3445" spans="1:10" x14ac:dyDescent="0.3">
      <c r="A3445" s="350">
        <v>3443</v>
      </c>
      <c r="B3445" s="351">
        <v>0</v>
      </c>
      <c r="C3445" s="351">
        <v>0</v>
      </c>
      <c r="D3445" s="352">
        <v>0</v>
      </c>
      <c r="J3445" s="22"/>
    </row>
    <row r="3446" spans="1:10" x14ac:dyDescent="0.3">
      <c r="A3446" s="350">
        <v>3444</v>
      </c>
      <c r="B3446" s="351">
        <v>0</v>
      </c>
      <c r="C3446" s="351">
        <v>0</v>
      </c>
      <c r="D3446" s="352">
        <v>0</v>
      </c>
      <c r="J3446" s="22"/>
    </row>
    <row r="3447" spans="1:10" x14ac:dyDescent="0.3">
      <c r="A3447" s="350">
        <v>3445</v>
      </c>
      <c r="B3447" s="351">
        <v>0</v>
      </c>
      <c r="C3447" s="351">
        <v>0</v>
      </c>
      <c r="D3447" s="352">
        <v>0</v>
      </c>
      <c r="J3447" s="22"/>
    </row>
    <row r="3448" spans="1:10" x14ac:dyDescent="0.3">
      <c r="A3448" s="350">
        <v>3446</v>
      </c>
      <c r="B3448" s="351">
        <v>0</v>
      </c>
      <c r="C3448" s="351">
        <v>0</v>
      </c>
      <c r="D3448" s="352">
        <v>0</v>
      </c>
      <c r="J3448" s="22"/>
    </row>
    <row r="3449" spans="1:10" x14ac:dyDescent="0.3">
      <c r="A3449" s="350">
        <v>3447</v>
      </c>
      <c r="B3449" s="351">
        <v>0</v>
      </c>
      <c r="C3449" s="351">
        <v>0</v>
      </c>
      <c r="D3449" s="352">
        <v>0</v>
      </c>
      <c r="J3449" s="22"/>
    </row>
    <row r="3450" spans="1:10" x14ac:dyDescent="0.3">
      <c r="A3450" s="350">
        <v>3448</v>
      </c>
      <c r="B3450" s="351">
        <v>0</v>
      </c>
      <c r="C3450" s="351">
        <v>0</v>
      </c>
      <c r="D3450" s="352">
        <v>0</v>
      </c>
      <c r="J3450" s="22"/>
    </row>
    <row r="3451" spans="1:10" x14ac:dyDescent="0.3">
      <c r="A3451" s="350">
        <v>3449</v>
      </c>
      <c r="B3451" s="351">
        <v>0</v>
      </c>
      <c r="C3451" s="351">
        <v>0</v>
      </c>
      <c r="D3451" s="352">
        <v>0</v>
      </c>
      <c r="J3451" s="22"/>
    </row>
    <row r="3452" spans="1:10" x14ac:dyDescent="0.3">
      <c r="A3452" s="350">
        <v>3450</v>
      </c>
      <c r="B3452" s="351">
        <v>0</v>
      </c>
      <c r="C3452" s="351">
        <v>0</v>
      </c>
      <c r="D3452" s="352">
        <v>0</v>
      </c>
      <c r="J3452" s="22"/>
    </row>
    <row r="3453" spans="1:10" x14ac:dyDescent="0.3">
      <c r="A3453" s="350">
        <v>3451</v>
      </c>
      <c r="B3453" s="351">
        <v>0</v>
      </c>
      <c r="C3453" s="351">
        <v>0</v>
      </c>
      <c r="D3453" s="352">
        <v>0</v>
      </c>
      <c r="J3453" s="22"/>
    </row>
    <row r="3454" spans="1:10" x14ac:dyDescent="0.3">
      <c r="A3454" s="350">
        <v>3452</v>
      </c>
      <c r="B3454" s="351">
        <v>0</v>
      </c>
      <c r="C3454" s="351">
        <v>0</v>
      </c>
      <c r="D3454" s="352">
        <v>0</v>
      </c>
      <c r="J3454" s="22"/>
    </row>
    <row r="3455" spans="1:10" x14ac:dyDescent="0.3">
      <c r="A3455" s="350">
        <v>3453</v>
      </c>
      <c r="B3455" s="351">
        <v>0</v>
      </c>
      <c r="C3455" s="351">
        <v>0</v>
      </c>
      <c r="D3455" s="352">
        <v>0</v>
      </c>
      <c r="J3455" s="22"/>
    </row>
    <row r="3456" spans="1:10" x14ac:dyDescent="0.3">
      <c r="A3456" s="350">
        <v>3454</v>
      </c>
      <c r="B3456" s="351">
        <v>0</v>
      </c>
      <c r="C3456" s="351">
        <v>0</v>
      </c>
      <c r="D3456" s="352">
        <v>0</v>
      </c>
      <c r="J3456" s="22"/>
    </row>
    <row r="3457" spans="1:10" x14ac:dyDescent="0.3">
      <c r="A3457" s="350">
        <v>3455</v>
      </c>
      <c r="B3457" s="351">
        <v>0</v>
      </c>
      <c r="C3457" s="351">
        <v>0</v>
      </c>
      <c r="D3457" s="352">
        <v>0</v>
      </c>
      <c r="J3457" s="22"/>
    </row>
    <row r="3458" spans="1:10" x14ac:dyDescent="0.3">
      <c r="A3458" s="350">
        <v>3456</v>
      </c>
      <c r="B3458" s="351">
        <v>0</v>
      </c>
      <c r="C3458" s="351">
        <v>0</v>
      </c>
      <c r="D3458" s="352">
        <v>0</v>
      </c>
      <c r="J3458" s="22"/>
    </row>
    <row r="3459" spans="1:10" x14ac:dyDescent="0.3">
      <c r="A3459" s="350">
        <v>3457</v>
      </c>
      <c r="B3459" s="351">
        <v>0</v>
      </c>
      <c r="C3459" s="351">
        <v>0</v>
      </c>
      <c r="D3459" s="352">
        <v>0</v>
      </c>
      <c r="J3459" s="22"/>
    </row>
    <row r="3460" spans="1:10" x14ac:dyDescent="0.3">
      <c r="A3460" s="350">
        <v>3458</v>
      </c>
      <c r="B3460" s="351">
        <v>0</v>
      </c>
      <c r="C3460" s="351">
        <v>0</v>
      </c>
      <c r="D3460" s="352">
        <v>0</v>
      </c>
      <c r="J3460" s="22"/>
    </row>
    <row r="3461" spans="1:10" x14ac:dyDescent="0.3">
      <c r="A3461" s="350">
        <v>3459</v>
      </c>
      <c r="B3461" s="351">
        <v>0</v>
      </c>
      <c r="C3461" s="351">
        <v>0</v>
      </c>
      <c r="D3461" s="352">
        <v>0</v>
      </c>
      <c r="J3461" s="22"/>
    </row>
    <row r="3462" spans="1:10" x14ac:dyDescent="0.3">
      <c r="A3462" s="350">
        <v>3460</v>
      </c>
      <c r="B3462" s="351">
        <v>0</v>
      </c>
      <c r="C3462" s="351">
        <v>0</v>
      </c>
      <c r="D3462" s="352">
        <v>0</v>
      </c>
      <c r="J3462" s="22"/>
    </row>
    <row r="3463" spans="1:10" x14ac:dyDescent="0.3">
      <c r="A3463" s="350">
        <v>3461</v>
      </c>
      <c r="B3463" s="351">
        <v>0</v>
      </c>
      <c r="C3463" s="351">
        <v>0</v>
      </c>
      <c r="D3463" s="352">
        <v>0</v>
      </c>
      <c r="J3463" s="22"/>
    </row>
    <row r="3464" spans="1:10" x14ac:dyDescent="0.3">
      <c r="A3464" s="350">
        <v>3462</v>
      </c>
      <c r="B3464" s="351">
        <v>0</v>
      </c>
      <c r="C3464" s="351">
        <v>0</v>
      </c>
      <c r="D3464" s="352">
        <v>0</v>
      </c>
      <c r="J3464" s="22"/>
    </row>
    <row r="3465" spans="1:10" x14ac:dyDescent="0.3">
      <c r="A3465" s="350">
        <v>3463</v>
      </c>
      <c r="B3465" s="351">
        <v>0</v>
      </c>
      <c r="C3465" s="351">
        <v>0</v>
      </c>
      <c r="D3465" s="352">
        <v>0</v>
      </c>
      <c r="J3465" s="22"/>
    </row>
    <row r="3466" spans="1:10" x14ac:dyDescent="0.3">
      <c r="A3466" s="350">
        <v>3464</v>
      </c>
      <c r="B3466" s="351">
        <v>0</v>
      </c>
      <c r="C3466" s="351">
        <v>0</v>
      </c>
      <c r="D3466" s="352">
        <v>0</v>
      </c>
      <c r="J3466" s="22"/>
    </row>
    <row r="3467" spans="1:10" x14ac:dyDescent="0.3">
      <c r="A3467" s="350">
        <v>3465</v>
      </c>
      <c r="B3467" s="351">
        <v>0</v>
      </c>
      <c r="C3467" s="351">
        <v>0</v>
      </c>
      <c r="D3467" s="352">
        <v>0</v>
      </c>
      <c r="J3467" s="22"/>
    </row>
    <row r="3468" spans="1:10" x14ac:dyDescent="0.3">
      <c r="A3468" s="350">
        <v>3466</v>
      </c>
      <c r="B3468" s="351">
        <v>0</v>
      </c>
      <c r="C3468" s="351">
        <v>0</v>
      </c>
      <c r="D3468" s="352">
        <v>0</v>
      </c>
      <c r="J3468" s="22"/>
    </row>
    <row r="3469" spans="1:10" x14ac:dyDescent="0.3">
      <c r="A3469" s="350">
        <v>3467</v>
      </c>
      <c r="B3469" s="351">
        <v>0</v>
      </c>
      <c r="C3469" s="351">
        <v>0</v>
      </c>
      <c r="D3469" s="352">
        <v>0</v>
      </c>
      <c r="J3469" s="22"/>
    </row>
    <row r="3470" spans="1:10" x14ac:dyDescent="0.3">
      <c r="A3470" s="350">
        <v>3468</v>
      </c>
      <c r="B3470" s="351">
        <v>0</v>
      </c>
      <c r="C3470" s="351">
        <v>0</v>
      </c>
      <c r="D3470" s="352">
        <v>0</v>
      </c>
      <c r="J3470" s="22"/>
    </row>
    <row r="3471" spans="1:10" x14ac:dyDescent="0.3">
      <c r="A3471" s="350">
        <v>3469</v>
      </c>
      <c r="B3471" s="351">
        <v>0</v>
      </c>
      <c r="C3471" s="351">
        <v>0</v>
      </c>
      <c r="D3471" s="352">
        <v>0</v>
      </c>
      <c r="J3471" s="22"/>
    </row>
    <row r="3472" spans="1:10" x14ac:dyDescent="0.3">
      <c r="A3472" s="350">
        <v>3470</v>
      </c>
      <c r="B3472" s="351">
        <v>0</v>
      </c>
      <c r="C3472" s="351">
        <v>0</v>
      </c>
      <c r="D3472" s="352">
        <v>0</v>
      </c>
      <c r="J3472" s="22"/>
    </row>
    <row r="3473" spans="1:10" x14ac:dyDescent="0.3">
      <c r="A3473" s="350">
        <v>3471</v>
      </c>
      <c r="B3473" s="351">
        <v>0</v>
      </c>
      <c r="C3473" s="351">
        <v>0</v>
      </c>
      <c r="D3473" s="352">
        <v>0</v>
      </c>
      <c r="J3473" s="22"/>
    </row>
    <row r="3474" spans="1:10" x14ac:dyDescent="0.3">
      <c r="A3474" s="350">
        <v>3472</v>
      </c>
      <c r="B3474" s="351">
        <v>0</v>
      </c>
      <c r="C3474" s="351">
        <v>0</v>
      </c>
      <c r="D3474" s="352">
        <v>0</v>
      </c>
      <c r="J3474" s="22"/>
    </row>
    <row r="3475" spans="1:10" x14ac:dyDescent="0.3">
      <c r="A3475" s="350">
        <v>3473</v>
      </c>
      <c r="B3475" s="351">
        <v>0</v>
      </c>
      <c r="C3475" s="351">
        <v>0</v>
      </c>
      <c r="D3475" s="352">
        <v>0</v>
      </c>
      <c r="J3475" s="22"/>
    </row>
    <row r="3476" spans="1:10" x14ac:dyDescent="0.3">
      <c r="A3476" s="350">
        <v>3474</v>
      </c>
      <c r="B3476" s="351">
        <v>0</v>
      </c>
      <c r="C3476" s="351">
        <v>0</v>
      </c>
      <c r="D3476" s="352">
        <v>0</v>
      </c>
      <c r="J3476" s="22"/>
    </row>
    <row r="3477" spans="1:10" x14ac:dyDescent="0.3">
      <c r="A3477" s="350">
        <v>3475</v>
      </c>
      <c r="B3477" s="351">
        <v>0</v>
      </c>
      <c r="C3477" s="351">
        <v>0</v>
      </c>
      <c r="D3477" s="352">
        <v>0</v>
      </c>
      <c r="J3477" s="22"/>
    </row>
    <row r="3478" spans="1:10" x14ac:dyDescent="0.3">
      <c r="A3478" s="350">
        <v>3476</v>
      </c>
      <c r="B3478" s="351">
        <v>0</v>
      </c>
      <c r="C3478" s="351">
        <v>0</v>
      </c>
      <c r="D3478" s="352">
        <v>0</v>
      </c>
      <c r="J3478" s="22"/>
    </row>
    <row r="3479" spans="1:10" x14ac:dyDescent="0.3">
      <c r="A3479" s="350">
        <v>3477</v>
      </c>
      <c r="B3479" s="351">
        <v>0</v>
      </c>
      <c r="C3479" s="351">
        <v>0</v>
      </c>
      <c r="D3479" s="352">
        <v>0</v>
      </c>
      <c r="J3479" s="22"/>
    </row>
    <row r="3480" spans="1:10" x14ac:dyDescent="0.3">
      <c r="A3480" s="350">
        <v>3478</v>
      </c>
      <c r="B3480" s="351">
        <v>0</v>
      </c>
      <c r="C3480" s="351">
        <v>0</v>
      </c>
      <c r="D3480" s="352">
        <v>0</v>
      </c>
      <c r="J3480" s="22"/>
    </row>
    <row r="3481" spans="1:10" x14ac:dyDescent="0.3">
      <c r="A3481" s="350">
        <v>3479</v>
      </c>
      <c r="B3481" s="351">
        <v>0</v>
      </c>
      <c r="C3481" s="351">
        <v>0</v>
      </c>
      <c r="D3481" s="352">
        <v>0</v>
      </c>
      <c r="J3481" s="22"/>
    </row>
    <row r="3482" spans="1:10" x14ac:dyDescent="0.3">
      <c r="A3482" s="350">
        <v>3480</v>
      </c>
      <c r="B3482" s="351">
        <v>0</v>
      </c>
      <c r="C3482" s="351">
        <v>0</v>
      </c>
      <c r="D3482" s="352">
        <v>0</v>
      </c>
      <c r="J3482" s="22"/>
    </row>
    <row r="3483" spans="1:10" x14ac:dyDescent="0.3">
      <c r="A3483" s="350">
        <v>3481</v>
      </c>
      <c r="B3483" s="351">
        <v>0</v>
      </c>
      <c r="C3483" s="351">
        <v>0</v>
      </c>
      <c r="D3483" s="352">
        <v>0</v>
      </c>
      <c r="J3483" s="22"/>
    </row>
    <row r="3484" spans="1:10" x14ac:dyDescent="0.3">
      <c r="A3484" s="350">
        <v>3482</v>
      </c>
      <c r="B3484" s="351">
        <v>0</v>
      </c>
      <c r="C3484" s="351">
        <v>0</v>
      </c>
      <c r="D3484" s="352">
        <v>0</v>
      </c>
      <c r="J3484" s="22"/>
    </row>
    <row r="3485" spans="1:10" x14ac:dyDescent="0.3">
      <c r="A3485" s="350">
        <v>3483</v>
      </c>
      <c r="B3485" s="351">
        <v>0</v>
      </c>
      <c r="C3485" s="351">
        <v>0</v>
      </c>
      <c r="D3485" s="352">
        <v>0</v>
      </c>
      <c r="J3485" s="22"/>
    </row>
    <row r="3486" spans="1:10" x14ac:dyDescent="0.3">
      <c r="A3486" s="350">
        <v>3484</v>
      </c>
      <c r="B3486" s="351">
        <v>0</v>
      </c>
      <c r="C3486" s="351">
        <v>0</v>
      </c>
      <c r="D3486" s="352">
        <v>0</v>
      </c>
      <c r="J3486" s="22"/>
    </row>
    <row r="3487" spans="1:10" x14ac:dyDescent="0.3">
      <c r="A3487" s="350">
        <v>3485</v>
      </c>
      <c r="B3487" s="351">
        <v>0</v>
      </c>
      <c r="C3487" s="351">
        <v>0</v>
      </c>
      <c r="D3487" s="352">
        <v>0</v>
      </c>
      <c r="J3487" s="22"/>
    </row>
    <row r="3488" spans="1:10" x14ac:dyDescent="0.3">
      <c r="A3488" s="350">
        <v>3486</v>
      </c>
      <c r="B3488" s="351">
        <v>0</v>
      </c>
      <c r="C3488" s="351">
        <v>0</v>
      </c>
      <c r="D3488" s="352">
        <v>0</v>
      </c>
      <c r="J3488" s="22"/>
    </row>
    <row r="3489" spans="1:10" x14ac:dyDescent="0.3">
      <c r="A3489" s="350">
        <v>3487</v>
      </c>
      <c r="B3489" s="351">
        <v>0</v>
      </c>
      <c r="C3489" s="351">
        <v>0</v>
      </c>
      <c r="D3489" s="352">
        <v>0</v>
      </c>
      <c r="J3489" s="22"/>
    </row>
    <row r="3490" spans="1:10" x14ac:dyDescent="0.3">
      <c r="A3490" s="350">
        <v>3488</v>
      </c>
      <c r="B3490" s="351">
        <v>0</v>
      </c>
      <c r="C3490" s="351">
        <v>0</v>
      </c>
      <c r="D3490" s="352">
        <v>0</v>
      </c>
      <c r="J3490" s="22"/>
    </row>
    <row r="3491" spans="1:10" x14ac:dyDescent="0.3">
      <c r="A3491" s="350">
        <v>3489</v>
      </c>
      <c r="B3491" s="351">
        <v>0</v>
      </c>
      <c r="C3491" s="351">
        <v>0</v>
      </c>
      <c r="D3491" s="352">
        <v>0</v>
      </c>
      <c r="J3491" s="22"/>
    </row>
    <row r="3492" spans="1:10" x14ac:dyDescent="0.3">
      <c r="A3492" s="350">
        <v>3490</v>
      </c>
      <c r="B3492" s="351">
        <v>0</v>
      </c>
      <c r="C3492" s="351">
        <v>0</v>
      </c>
      <c r="D3492" s="352">
        <v>0</v>
      </c>
      <c r="J3492" s="22"/>
    </row>
    <row r="3493" spans="1:10" x14ac:dyDescent="0.3">
      <c r="A3493" s="350">
        <v>3491</v>
      </c>
      <c r="B3493" s="351">
        <v>0</v>
      </c>
      <c r="C3493" s="351">
        <v>0</v>
      </c>
      <c r="D3493" s="352">
        <v>0</v>
      </c>
      <c r="J3493" s="22"/>
    </row>
    <row r="3494" spans="1:10" x14ac:dyDescent="0.3">
      <c r="A3494" s="350">
        <v>3492</v>
      </c>
      <c r="B3494" s="351">
        <v>0</v>
      </c>
      <c r="C3494" s="351">
        <v>0</v>
      </c>
      <c r="D3494" s="352">
        <v>0</v>
      </c>
      <c r="J3494" s="22"/>
    </row>
    <row r="3495" spans="1:10" x14ac:dyDescent="0.3">
      <c r="A3495" s="350">
        <v>3493</v>
      </c>
      <c r="B3495" s="351">
        <v>0</v>
      </c>
      <c r="C3495" s="351">
        <v>0</v>
      </c>
      <c r="D3495" s="352">
        <v>0</v>
      </c>
      <c r="J3495" s="22"/>
    </row>
    <row r="3496" spans="1:10" x14ac:dyDescent="0.3">
      <c r="A3496" s="350">
        <v>3494</v>
      </c>
      <c r="B3496" s="351">
        <v>0</v>
      </c>
      <c r="C3496" s="351">
        <v>0</v>
      </c>
      <c r="D3496" s="352">
        <v>0</v>
      </c>
      <c r="J3496" s="22"/>
    </row>
    <row r="3497" spans="1:10" x14ac:dyDescent="0.3">
      <c r="A3497" s="350">
        <v>3495</v>
      </c>
      <c r="B3497" s="351">
        <v>0</v>
      </c>
      <c r="C3497" s="351">
        <v>0</v>
      </c>
      <c r="D3497" s="352">
        <v>0</v>
      </c>
      <c r="J3497" s="22"/>
    </row>
    <row r="3498" spans="1:10" x14ac:dyDescent="0.3">
      <c r="A3498" s="350">
        <v>3496</v>
      </c>
      <c r="B3498" s="351">
        <v>0</v>
      </c>
      <c r="C3498" s="351">
        <v>0</v>
      </c>
      <c r="D3498" s="352">
        <v>0</v>
      </c>
      <c r="J3498" s="22"/>
    </row>
    <row r="3499" spans="1:10" x14ac:dyDescent="0.3">
      <c r="A3499" s="350">
        <v>3497</v>
      </c>
      <c r="B3499" s="351">
        <v>0</v>
      </c>
      <c r="C3499" s="351">
        <v>0</v>
      </c>
      <c r="D3499" s="352">
        <v>0</v>
      </c>
      <c r="J3499" s="22"/>
    </row>
    <row r="3500" spans="1:10" x14ac:dyDescent="0.3">
      <c r="A3500" s="350">
        <v>3498</v>
      </c>
      <c r="B3500" s="351">
        <v>0</v>
      </c>
      <c r="C3500" s="351">
        <v>0</v>
      </c>
      <c r="D3500" s="352">
        <v>0</v>
      </c>
      <c r="J3500" s="22"/>
    </row>
    <row r="3501" spans="1:10" x14ac:dyDescent="0.3">
      <c r="A3501" s="350">
        <v>3499</v>
      </c>
      <c r="B3501" s="351">
        <v>0</v>
      </c>
      <c r="C3501" s="351">
        <v>0</v>
      </c>
      <c r="D3501" s="352">
        <v>0</v>
      </c>
      <c r="J3501" s="22"/>
    </row>
    <row r="3502" spans="1:10" x14ac:dyDescent="0.3">
      <c r="J3502" s="22"/>
    </row>
    <row r="3503" spans="1:10" x14ac:dyDescent="0.3">
      <c r="J3503" s="22"/>
    </row>
    <row r="3504" spans="1:10" x14ac:dyDescent="0.3">
      <c r="J3504" s="22"/>
    </row>
    <row r="3505" spans="10:10" x14ac:dyDescent="0.3">
      <c r="J3505" s="22"/>
    </row>
    <row r="3506" spans="10:10" x14ac:dyDescent="0.3">
      <c r="J3506" s="22"/>
    </row>
    <row r="3507" spans="10:10" x14ac:dyDescent="0.3">
      <c r="J3507" s="22"/>
    </row>
    <row r="3508" spans="10:10" x14ac:dyDescent="0.3">
      <c r="J3508" s="22"/>
    </row>
    <row r="3509" spans="10:10" x14ac:dyDescent="0.3">
      <c r="J3509" s="22"/>
    </row>
    <row r="3510" spans="10:10" x14ac:dyDescent="0.3">
      <c r="J3510" s="22"/>
    </row>
    <row r="3511" spans="10:10" x14ac:dyDescent="0.3">
      <c r="J3511" s="22"/>
    </row>
    <row r="3512" spans="10:10" x14ac:dyDescent="0.3">
      <c r="J3512" s="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FCF12-F274-4A96-A542-E1509F3E7026}">
  <dimension ref="A1:G8"/>
  <sheetViews>
    <sheetView showGridLines="0" zoomScaleNormal="100" workbookViewId="0"/>
  </sheetViews>
  <sheetFormatPr defaultColWidth="8.6640625" defaultRowHeight="14.4" x14ac:dyDescent="0.3"/>
  <cols>
    <col min="1" max="1" width="67.88671875" style="6" bestFit="1" customWidth="1"/>
    <col min="2" max="5" width="8.6640625" style="6"/>
    <col min="6" max="6" width="48" style="6" customWidth="1"/>
    <col min="7" max="7" width="7.44140625" style="6" bestFit="1" customWidth="1"/>
    <col min="8" max="8" width="8" style="6" customWidth="1"/>
    <col min="9" max="9" width="9.88671875" style="6" customWidth="1"/>
    <col min="10" max="11" width="9.44140625" style="6" customWidth="1"/>
    <col min="12" max="12" width="8.109375" style="6" bestFit="1" customWidth="1"/>
    <col min="13" max="13" width="4.88671875" style="6" customWidth="1"/>
    <col min="14" max="14" width="8.6640625" style="6"/>
    <col min="15" max="15" width="21.5546875" style="6" customWidth="1"/>
    <col min="16" max="17" width="8.6640625" style="6"/>
    <col min="18" max="18" width="91.88671875" style="6" customWidth="1"/>
    <col min="19" max="16384" width="8.6640625" style="6"/>
  </cols>
  <sheetData>
    <row r="1" spans="1:7" s="23" customFormat="1" x14ac:dyDescent="0.3">
      <c r="A1" s="7" t="s">
        <v>61</v>
      </c>
      <c r="E1" s="6"/>
      <c r="F1" s="5" t="s">
        <v>62</v>
      </c>
      <c r="G1" s="6"/>
    </row>
    <row r="2" spans="1:7" s="23" customFormat="1" x14ac:dyDescent="0.3">
      <c r="A2" s="168" t="s">
        <v>468</v>
      </c>
      <c r="B2" s="167">
        <v>89744</v>
      </c>
      <c r="C2" s="353">
        <v>0.12687264527712394</v>
      </c>
      <c r="D2" s="168"/>
      <c r="E2" s="168"/>
      <c r="F2" s="168" t="s">
        <v>468</v>
      </c>
      <c r="G2" s="167">
        <v>89744</v>
      </c>
    </row>
    <row r="3" spans="1:7" s="23" customFormat="1" x14ac:dyDescent="0.3">
      <c r="A3" s="168" t="s">
        <v>469</v>
      </c>
      <c r="B3" s="167">
        <v>96973</v>
      </c>
      <c r="C3" s="353">
        <v>0.13709240763124597</v>
      </c>
      <c r="D3" s="168"/>
      <c r="E3" s="168"/>
      <c r="F3" s="168" t="s">
        <v>469</v>
      </c>
      <c r="G3" s="167">
        <v>96973</v>
      </c>
    </row>
    <row r="4" spans="1:7" s="23" customFormat="1" x14ac:dyDescent="0.3">
      <c r="A4" s="168" t="s">
        <v>470</v>
      </c>
      <c r="B4" s="167">
        <v>520638</v>
      </c>
      <c r="C4" s="353">
        <v>0.73603494709163009</v>
      </c>
      <c r="D4" s="168"/>
      <c r="E4" s="168"/>
      <c r="F4" s="354" t="s">
        <v>471</v>
      </c>
      <c r="G4" s="167">
        <v>87837</v>
      </c>
    </row>
    <row r="5" spans="1:7" s="23" customFormat="1" x14ac:dyDescent="0.3">
      <c r="A5" s="168"/>
      <c r="B5" s="355">
        <v>707355</v>
      </c>
      <c r="C5" s="356">
        <v>1</v>
      </c>
      <c r="D5" s="168"/>
      <c r="E5" s="168"/>
      <c r="F5" s="354" t="s">
        <v>472</v>
      </c>
      <c r="G5" s="167">
        <v>9136</v>
      </c>
    </row>
    <row r="6" spans="1:7" s="23" customFormat="1" x14ac:dyDescent="0.3">
      <c r="A6" s="168"/>
      <c r="B6" s="168"/>
      <c r="C6" s="168"/>
      <c r="D6" s="168"/>
      <c r="E6" s="168"/>
      <c r="F6" s="168" t="s">
        <v>473</v>
      </c>
      <c r="G6" s="167">
        <v>215413</v>
      </c>
    </row>
    <row r="7" spans="1:7" s="23" customFormat="1" x14ac:dyDescent="0.3">
      <c r="A7" s="168"/>
      <c r="B7" s="168"/>
      <c r="C7" s="168"/>
      <c r="D7" s="168"/>
      <c r="E7" s="168"/>
      <c r="F7" s="168" t="s">
        <v>474</v>
      </c>
      <c r="G7" s="167">
        <v>180730</v>
      </c>
    </row>
    <row r="8" spans="1:7" s="23" customFormat="1" x14ac:dyDescent="0.3">
      <c r="A8" s="189"/>
      <c r="B8" s="189"/>
      <c r="C8" s="189"/>
      <c r="D8" s="189"/>
      <c r="E8" s="168"/>
      <c r="F8" s="168" t="s">
        <v>475</v>
      </c>
      <c r="G8" s="167">
        <v>124495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CC7BD-C282-4C32-A478-09316249997A}">
  <dimension ref="A1:M31"/>
  <sheetViews>
    <sheetView showGridLines="0" workbookViewId="0">
      <selection activeCell="V10" sqref="V10"/>
    </sheetView>
  </sheetViews>
  <sheetFormatPr defaultColWidth="8.6640625" defaultRowHeight="14.4" x14ac:dyDescent="0.3"/>
  <cols>
    <col min="1" max="1" width="8.6640625" style="6"/>
    <col min="2" max="6" width="5.5546875" style="6" bestFit="1" customWidth="1"/>
    <col min="7" max="7" width="4.5546875" style="6" bestFit="1" customWidth="1"/>
    <col min="8" max="11" width="3.88671875" style="6" bestFit="1" customWidth="1"/>
    <col min="12" max="12" width="4.88671875" style="6" bestFit="1" customWidth="1"/>
    <col min="13" max="13" width="5.5546875" style="6" bestFit="1" customWidth="1"/>
    <col min="14" max="16384" width="8.6640625" style="6"/>
  </cols>
  <sheetData>
    <row r="1" spans="1:13" x14ac:dyDescent="0.3">
      <c r="A1" s="5" t="s">
        <v>63</v>
      </c>
    </row>
    <row r="2" spans="1:13" x14ac:dyDescent="0.3">
      <c r="A2" s="357" t="s">
        <v>476</v>
      </c>
      <c r="B2" s="357" t="s">
        <v>477</v>
      </c>
      <c r="C2" s="357" t="s">
        <v>478</v>
      </c>
      <c r="D2" s="357" t="s">
        <v>479</v>
      </c>
      <c r="E2" s="357" t="s">
        <v>480</v>
      </c>
      <c r="F2" s="357" t="s">
        <v>481</v>
      </c>
      <c r="G2" s="357" t="s">
        <v>482</v>
      </c>
      <c r="H2" s="357" t="s">
        <v>483</v>
      </c>
      <c r="I2" s="357" t="s">
        <v>484</v>
      </c>
      <c r="J2" s="357" t="s">
        <v>485</v>
      </c>
      <c r="K2" s="357" t="s">
        <v>486</v>
      </c>
      <c r="L2" s="357" t="s">
        <v>487</v>
      </c>
      <c r="M2" s="357" t="s">
        <v>488</v>
      </c>
    </row>
    <row r="3" spans="1:13" x14ac:dyDescent="0.3">
      <c r="A3" s="189">
        <v>2</v>
      </c>
      <c r="B3" s="358">
        <v>-1200.001</v>
      </c>
      <c r="C3" s="358">
        <v>-1038.636</v>
      </c>
      <c r="D3" s="358">
        <v>-600</v>
      </c>
      <c r="E3" s="358">
        <v>-591.90660000000003</v>
      </c>
      <c r="F3" s="358">
        <v>-100</v>
      </c>
      <c r="G3" s="358">
        <v>0</v>
      </c>
      <c r="H3" s="358">
        <v>0</v>
      </c>
      <c r="I3" s="358">
        <v>22.92191</v>
      </c>
      <c r="J3" s="358">
        <v>60.836150000000004</v>
      </c>
      <c r="K3" s="358">
        <v>198.8562</v>
      </c>
      <c r="L3" s="358">
        <v>370.09129999999999</v>
      </c>
      <c r="M3" s="358">
        <v>-108.8725</v>
      </c>
    </row>
    <row r="4" spans="1:13" x14ac:dyDescent="0.3">
      <c r="A4" s="189">
        <v>3</v>
      </c>
      <c r="B4" s="358">
        <v>-2400</v>
      </c>
      <c r="C4" s="358">
        <v>-1980.675</v>
      </c>
      <c r="D4" s="358">
        <v>-1100</v>
      </c>
      <c r="E4" s="358">
        <v>-644.50819999999999</v>
      </c>
      <c r="F4" s="358">
        <v>-165.91890000000001</v>
      </c>
      <c r="G4" s="358">
        <v>0</v>
      </c>
      <c r="H4" s="358">
        <v>0</v>
      </c>
      <c r="I4" s="358">
        <v>63.776249999999997</v>
      </c>
      <c r="J4" s="358">
        <v>142.59010000000001</v>
      </c>
      <c r="K4" s="358">
        <v>378.38959999999997</v>
      </c>
      <c r="L4" s="358">
        <v>584.67079999999999</v>
      </c>
      <c r="M4" s="358">
        <v>-166.10050000000001</v>
      </c>
    </row>
    <row r="5" spans="1:13" x14ac:dyDescent="0.3">
      <c r="A5" s="189">
        <v>4</v>
      </c>
      <c r="B5" s="358">
        <v>-3600</v>
      </c>
      <c r="C5" s="358">
        <v>-2137.3249999999998</v>
      </c>
      <c r="D5" s="358">
        <v>-904.0471</v>
      </c>
      <c r="E5" s="358">
        <v>-550.00019999999995</v>
      </c>
      <c r="F5" s="358">
        <v>0</v>
      </c>
      <c r="G5" s="358">
        <v>0</v>
      </c>
      <c r="H5" s="358">
        <v>0</v>
      </c>
      <c r="I5" s="358">
        <v>79.653809999999993</v>
      </c>
      <c r="J5" s="358">
        <v>193.89169999999999</v>
      </c>
      <c r="K5" s="358">
        <v>467.49430000000001</v>
      </c>
      <c r="L5" s="358">
        <v>746.56730000000005</v>
      </c>
      <c r="M5" s="358">
        <v>-114.7068</v>
      </c>
    </row>
    <row r="6" spans="1:13" x14ac:dyDescent="0.3">
      <c r="A6" s="189">
        <v>5</v>
      </c>
      <c r="B6" s="358">
        <v>-4800</v>
      </c>
      <c r="C6" s="358">
        <v>-1545.415</v>
      </c>
      <c r="D6" s="358">
        <v>-378.36829999999998</v>
      </c>
      <c r="E6" s="358">
        <v>0</v>
      </c>
      <c r="F6" s="358">
        <v>0</v>
      </c>
      <c r="G6" s="358">
        <v>0</v>
      </c>
      <c r="H6" s="358">
        <v>0</v>
      </c>
      <c r="I6" s="358">
        <v>41.242370000000001</v>
      </c>
      <c r="J6" s="358">
        <v>136.09540000000001</v>
      </c>
      <c r="K6" s="358">
        <v>433.8374</v>
      </c>
      <c r="L6" s="358">
        <v>784.87549999999999</v>
      </c>
      <c r="M6" s="358">
        <v>-45.229930000000003</v>
      </c>
    </row>
    <row r="7" spans="1:13" x14ac:dyDescent="0.3">
      <c r="A7" s="189">
        <v>6</v>
      </c>
      <c r="B7" s="358">
        <v>-2756.9549999999999</v>
      </c>
      <c r="C7" s="358">
        <v>-1260.7850000000001</v>
      </c>
      <c r="D7" s="358">
        <v>-30.686769999999999</v>
      </c>
      <c r="E7" s="358">
        <v>0</v>
      </c>
      <c r="F7" s="358">
        <v>0</v>
      </c>
      <c r="G7" s="358">
        <v>0</v>
      </c>
      <c r="H7" s="358">
        <v>0</v>
      </c>
      <c r="I7" s="358">
        <v>0</v>
      </c>
      <c r="J7" s="358">
        <v>49.839840000000002</v>
      </c>
      <c r="K7" s="358">
        <v>252.03030000000001</v>
      </c>
      <c r="L7" s="358">
        <v>594.3442</v>
      </c>
      <c r="M7" s="358">
        <v>-24.210170000000002</v>
      </c>
    </row>
    <row r="8" spans="1:13" x14ac:dyDescent="0.3">
      <c r="A8" s="189">
        <v>7</v>
      </c>
      <c r="B8" s="358">
        <v>-2405.2930000000001</v>
      </c>
      <c r="C8" s="358">
        <v>-448.83980000000003</v>
      </c>
      <c r="D8" s="358">
        <v>0</v>
      </c>
      <c r="E8" s="358">
        <v>0</v>
      </c>
      <c r="F8" s="358">
        <v>0</v>
      </c>
      <c r="G8" s="358">
        <v>0</v>
      </c>
      <c r="H8" s="358">
        <v>0</v>
      </c>
      <c r="I8" s="358">
        <v>1.4193119999999999</v>
      </c>
      <c r="J8" s="358">
        <v>69.766109999999998</v>
      </c>
      <c r="K8" s="358">
        <v>325.53980000000001</v>
      </c>
      <c r="L8" s="358">
        <v>783.03970000000004</v>
      </c>
      <c r="M8" s="358">
        <v>-0.38886910000000002</v>
      </c>
    </row>
    <row r="9" spans="1:13" x14ac:dyDescent="0.3">
      <c r="A9" s="189">
        <v>9</v>
      </c>
      <c r="B9" s="358">
        <v>-1200.002</v>
      </c>
      <c r="C9" s="358">
        <v>-1100</v>
      </c>
      <c r="D9" s="358">
        <v>-600</v>
      </c>
      <c r="E9" s="358">
        <v>-600</v>
      </c>
      <c r="F9" s="358">
        <v>-300</v>
      </c>
      <c r="G9" s="358">
        <v>0</v>
      </c>
      <c r="H9" s="358">
        <v>0</v>
      </c>
      <c r="I9" s="358">
        <v>13.17676</v>
      </c>
      <c r="J9" s="358">
        <v>58.1586</v>
      </c>
      <c r="K9" s="358">
        <v>208.3647</v>
      </c>
      <c r="L9" s="358">
        <v>369.30160000000001</v>
      </c>
      <c r="M9" s="358">
        <v>-159.29949999999999</v>
      </c>
    </row>
    <row r="10" spans="1:13" x14ac:dyDescent="0.3">
      <c r="A10" s="189">
        <v>10</v>
      </c>
      <c r="B10" s="358">
        <v>-2400.0030000000002</v>
      </c>
      <c r="C10" s="358">
        <v>-2392.9670000000001</v>
      </c>
      <c r="D10" s="358">
        <v>-1226.011</v>
      </c>
      <c r="E10" s="358">
        <v>-924.64869999999996</v>
      </c>
      <c r="F10" s="358">
        <v>-467.02929999999998</v>
      </c>
      <c r="G10" s="358">
        <v>0</v>
      </c>
      <c r="H10" s="358">
        <v>0</v>
      </c>
      <c r="I10" s="358">
        <v>65.080439999999996</v>
      </c>
      <c r="J10" s="358">
        <v>161.4</v>
      </c>
      <c r="K10" s="358">
        <v>403.94540000000001</v>
      </c>
      <c r="L10" s="358">
        <v>598.94680000000005</v>
      </c>
      <c r="M10" s="358">
        <v>-267.21080000000001</v>
      </c>
    </row>
    <row r="11" spans="1:13" x14ac:dyDescent="0.3">
      <c r="A11" s="189">
        <v>11</v>
      </c>
      <c r="B11" s="358">
        <v>-3600.002</v>
      </c>
      <c r="C11" s="358">
        <v>-3530.9479999999999</v>
      </c>
      <c r="D11" s="358">
        <v>-1800</v>
      </c>
      <c r="E11" s="358">
        <v>-1200</v>
      </c>
      <c r="F11" s="358">
        <v>-542.99329999999998</v>
      </c>
      <c r="G11" s="358">
        <v>0</v>
      </c>
      <c r="H11" s="358">
        <v>10.007630000000001</v>
      </c>
      <c r="I11" s="358">
        <v>172.8716</v>
      </c>
      <c r="J11" s="358">
        <v>346.20420000000001</v>
      </c>
      <c r="K11" s="358">
        <v>619.53129999999999</v>
      </c>
      <c r="L11" s="358">
        <v>747.26229999999998</v>
      </c>
      <c r="M11" s="358">
        <v>-322.03789999999998</v>
      </c>
    </row>
    <row r="12" spans="1:13" x14ac:dyDescent="0.3">
      <c r="A12" s="189">
        <v>12</v>
      </c>
      <c r="B12" s="358">
        <v>-4800.0039999999999</v>
      </c>
      <c r="C12" s="358">
        <v>-4399.9989999999998</v>
      </c>
      <c r="D12" s="358">
        <v>-1929.136</v>
      </c>
      <c r="E12" s="358">
        <v>-1200</v>
      </c>
      <c r="F12" s="358">
        <v>-359.81959999999998</v>
      </c>
      <c r="G12" s="358">
        <v>0</v>
      </c>
      <c r="H12" s="358">
        <v>41.873539999999998</v>
      </c>
      <c r="I12" s="358">
        <v>255.91669999999999</v>
      </c>
      <c r="J12" s="358">
        <v>438.3571</v>
      </c>
      <c r="K12" s="358">
        <v>704.85609999999997</v>
      </c>
      <c r="L12" s="358">
        <v>855.41380000000004</v>
      </c>
      <c r="M12" s="358">
        <v>-297.9074</v>
      </c>
    </row>
    <row r="13" spans="1:13" x14ac:dyDescent="0.3">
      <c r="A13" s="189">
        <v>13</v>
      </c>
      <c r="B13" s="358">
        <v>-6000.0029999999997</v>
      </c>
      <c r="C13" s="358">
        <v>-5012.2809999999999</v>
      </c>
      <c r="D13" s="358">
        <v>-1550</v>
      </c>
      <c r="E13" s="358">
        <v>-849.99850000000004</v>
      </c>
      <c r="F13" s="358">
        <v>0</v>
      </c>
      <c r="G13" s="358">
        <v>0</v>
      </c>
      <c r="H13" s="358">
        <v>49.622280000000003</v>
      </c>
      <c r="I13" s="358">
        <v>296.96409999999997</v>
      </c>
      <c r="J13" s="358">
        <v>498.07470000000001</v>
      </c>
      <c r="K13" s="358">
        <v>749.64930000000004</v>
      </c>
      <c r="L13" s="358">
        <v>927.53229999999996</v>
      </c>
      <c r="M13" s="358">
        <v>-195.9128</v>
      </c>
    </row>
    <row r="14" spans="1:13" x14ac:dyDescent="0.3">
      <c r="A14" s="357">
        <v>14</v>
      </c>
      <c r="B14" s="359">
        <v>-9200</v>
      </c>
      <c r="C14" s="359">
        <v>-4549.951</v>
      </c>
      <c r="D14" s="359">
        <v>-990.77260000000001</v>
      </c>
      <c r="E14" s="359">
        <v>-63.800049999999999</v>
      </c>
      <c r="F14" s="359">
        <v>0</v>
      </c>
      <c r="G14" s="359">
        <v>0</v>
      </c>
      <c r="H14" s="359">
        <v>63.672240000000002</v>
      </c>
      <c r="I14" s="359">
        <v>372.3304</v>
      </c>
      <c r="J14" s="359">
        <v>598.48710000000005</v>
      </c>
      <c r="K14" s="359">
        <v>870.98099999999999</v>
      </c>
      <c r="L14" s="359">
        <v>1390.146</v>
      </c>
      <c r="M14" s="359">
        <v>-69.07405</v>
      </c>
    </row>
    <row r="15" spans="1:13" x14ac:dyDescent="0.3">
      <c r="A15" s="189" t="s">
        <v>489</v>
      </c>
      <c r="B15" s="358">
        <v>-9200</v>
      </c>
      <c r="C15" s="358">
        <v>-2200</v>
      </c>
      <c r="D15" s="358">
        <v>-1062.4760000000001</v>
      </c>
      <c r="E15" s="358">
        <v>-600.00040000000001</v>
      </c>
      <c r="F15" s="358">
        <v>-339.2432</v>
      </c>
      <c r="G15" s="358">
        <v>0</v>
      </c>
      <c r="H15" s="358">
        <v>0</v>
      </c>
      <c r="I15" s="358">
        <v>47.017209999999999</v>
      </c>
      <c r="J15" s="358">
        <v>138.1464</v>
      </c>
      <c r="K15" s="358">
        <v>396.15640000000002</v>
      </c>
      <c r="L15" s="358">
        <v>1390.146</v>
      </c>
      <c r="M15" s="358">
        <v>-206.27770000000001</v>
      </c>
    </row>
    <row r="19" spans="1:13" x14ac:dyDescent="0.3">
      <c r="A19" s="5" t="s">
        <v>64</v>
      </c>
    </row>
    <row r="20" spans="1:13" x14ac:dyDescent="0.3">
      <c r="A20" s="357" t="s">
        <v>490</v>
      </c>
      <c r="B20" s="357" t="s">
        <v>477</v>
      </c>
      <c r="C20" s="357" t="s">
        <v>478</v>
      </c>
      <c r="D20" s="357" t="s">
        <v>479</v>
      </c>
      <c r="E20" s="357" t="s">
        <v>480</v>
      </c>
      <c r="F20" s="357" t="s">
        <v>481</v>
      </c>
      <c r="G20" s="357" t="s">
        <v>482</v>
      </c>
      <c r="H20" s="357" t="s">
        <v>483</v>
      </c>
      <c r="I20" s="357" t="s">
        <v>484</v>
      </c>
      <c r="J20" s="357" t="s">
        <v>485</v>
      </c>
      <c r="K20" s="357" t="s">
        <v>486</v>
      </c>
      <c r="L20" s="357" t="s">
        <v>487</v>
      </c>
      <c r="M20" s="357" t="s">
        <v>488</v>
      </c>
    </row>
    <row r="21" spans="1:13" x14ac:dyDescent="0.3">
      <c r="A21" s="189">
        <v>1</v>
      </c>
      <c r="B21" s="358">
        <v>-1170.7829999999999</v>
      </c>
      <c r="C21" s="358">
        <v>-299.99990000000003</v>
      </c>
      <c r="D21" s="358">
        <v>-48.015439999999998</v>
      </c>
      <c r="E21" s="358">
        <v>0</v>
      </c>
      <c r="F21" s="358">
        <v>0</v>
      </c>
      <c r="G21" s="358">
        <v>0</v>
      </c>
      <c r="H21" s="358">
        <v>3.0529790000000001</v>
      </c>
      <c r="I21" s="358">
        <v>75.372010000000003</v>
      </c>
      <c r="J21" s="358">
        <v>139.7731</v>
      </c>
      <c r="K21" s="358">
        <v>264.31610000000001</v>
      </c>
      <c r="L21" s="358">
        <v>534.24109999999996</v>
      </c>
      <c r="M21" s="358">
        <v>10.78055</v>
      </c>
    </row>
    <row r="22" spans="1:13" x14ac:dyDescent="0.3">
      <c r="A22" s="189">
        <v>2</v>
      </c>
      <c r="B22" s="358">
        <v>-1400</v>
      </c>
      <c r="C22" s="358">
        <v>-600</v>
      </c>
      <c r="D22" s="358">
        <v>-305.12189999999998</v>
      </c>
      <c r="E22" s="358">
        <v>-100</v>
      </c>
      <c r="F22" s="358">
        <v>0</v>
      </c>
      <c r="G22" s="358">
        <v>0</v>
      </c>
      <c r="H22" s="358">
        <v>48.046140000000001</v>
      </c>
      <c r="I22" s="358">
        <v>169.8903</v>
      </c>
      <c r="J22" s="358">
        <v>265.79539999999997</v>
      </c>
      <c r="K22" s="358">
        <v>457.6223</v>
      </c>
      <c r="L22" s="358">
        <v>744.70899999999995</v>
      </c>
      <c r="M22" s="358">
        <v>10.09076</v>
      </c>
    </row>
    <row r="23" spans="1:13" x14ac:dyDescent="0.3">
      <c r="A23" s="189">
        <v>3</v>
      </c>
      <c r="B23" s="358">
        <v>-2400</v>
      </c>
      <c r="C23" s="358">
        <v>-700</v>
      </c>
      <c r="D23" s="358">
        <v>-599.99990000000003</v>
      </c>
      <c r="E23" s="358">
        <v>-400</v>
      </c>
      <c r="F23" s="358">
        <v>0</v>
      </c>
      <c r="G23" s="358">
        <v>0</v>
      </c>
      <c r="H23" s="358">
        <v>41.592619999999997</v>
      </c>
      <c r="I23" s="358">
        <v>188.97200000000001</v>
      </c>
      <c r="J23" s="358">
        <v>324.51339999999999</v>
      </c>
      <c r="K23" s="358">
        <v>522.72050000000002</v>
      </c>
      <c r="L23" s="358">
        <v>784.87549999999999</v>
      </c>
      <c r="M23" s="358">
        <v>-32.396180000000001</v>
      </c>
    </row>
    <row r="24" spans="1:13" x14ac:dyDescent="0.3">
      <c r="A24" s="189">
        <v>4</v>
      </c>
      <c r="B24" s="358">
        <v>-1800</v>
      </c>
      <c r="C24" s="358">
        <v>-901.14089999999999</v>
      </c>
      <c r="D24" s="358">
        <v>-600</v>
      </c>
      <c r="E24" s="358">
        <v>-550</v>
      </c>
      <c r="F24" s="358">
        <v>-100</v>
      </c>
      <c r="G24" s="358">
        <v>0</v>
      </c>
      <c r="H24" s="358">
        <v>9.5673829999999995</v>
      </c>
      <c r="I24" s="358">
        <v>122.1541</v>
      </c>
      <c r="J24" s="358">
        <v>252.32419999999999</v>
      </c>
      <c r="K24" s="358">
        <v>561.97379999999998</v>
      </c>
      <c r="L24" s="358">
        <v>914.99379999999996</v>
      </c>
      <c r="M24" s="358">
        <v>-78.383129999999994</v>
      </c>
    </row>
    <row r="25" spans="1:13" x14ac:dyDescent="0.3">
      <c r="A25" s="189">
        <v>5</v>
      </c>
      <c r="B25" s="358">
        <v>-2870.5430000000001</v>
      </c>
      <c r="C25" s="358">
        <v>-1100</v>
      </c>
      <c r="D25" s="358">
        <v>-600</v>
      </c>
      <c r="E25" s="358">
        <v>-600</v>
      </c>
      <c r="F25" s="358">
        <v>-200</v>
      </c>
      <c r="G25" s="358">
        <v>0</v>
      </c>
      <c r="H25" s="358">
        <v>0</v>
      </c>
      <c r="I25" s="358">
        <v>43.504759999999997</v>
      </c>
      <c r="J25" s="358">
        <v>125.8325</v>
      </c>
      <c r="K25" s="358">
        <v>480.49189999999999</v>
      </c>
      <c r="L25" s="358">
        <v>981.39369999999997</v>
      </c>
      <c r="M25" s="358">
        <v>-123.26130000000001</v>
      </c>
    </row>
    <row r="26" spans="1:13" x14ac:dyDescent="0.3">
      <c r="A26" s="189">
        <v>6</v>
      </c>
      <c r="B26" s="358">
        <v>-2250</v>
      </c>
      <c r="C26" s="358">
        <v>-1200</v>
      </c>
      <c r="D26" s="358">
        <v>-600.00040000000001</v>
      </c>
      <c r="E26" s="358">
        <v>-600</v>
      </c>
      <c r="F26" s="358">
        <v>-300</v>
      </c>
      <c r="G26" s="358">
        <v>0</v>
      </c>
      <c r="H26" s="358">
        <v>0</v>
      </c>
      <c r="I26" s="358">
        <v>0.78112789999999999</v>
      </c>
      <c r="J26" s="358">
        <v>44.61206</v>
      </c>
      <c r="K26" s="358">
        <v>265.29320000000001</v>
      </c>
      <c r="L26" s="358">
        <v>1176.3399999999999</v>
      </c>
      <c r="M26" s="358">
        <v>-165.1224</v>
      </c>
    </row>
    <row r="27" spans="1:13" x14ac:dyDescent="0.3">
      <c r="A27" s="189">
        <v>7</v>
      </c>
      <c r="B27" s="358">
        <v>-3000</v>
      </c>
      <c r="C27" s="358">
        <v>-1200</v>
      </c>
      <c r="D27" s="358">
        <v>-807.24270000000001</v>
      </c>
      <c r="E27" s="358">
        <v>-600.00009999999997</v>
      </c>
      <c r="F27" s="358">
        <v>-433.71300000000002</v>
      </c>
      <c r="G27" s="358">
        <v>-50</v>
      </c>
      <c r="H27" s="358">
        <v>0</v>
      </c>
      <c r="I27" s="358">
        <v>0</v>
      </c>
      <c r="J27" s="358">
        <v>3.842041</v>
      </c>
      <c r="K27" s="358">
        <v>141.68549999999999</v>
      </c>
      <c r="L27" s="358">
        <v>1184.712</v>
      </c>
      <c r="M27" s="358">
        <v>-223.1217</v>
      </c>
    </row>
    <row r="28" spans="1:13" x14ac:dyDescent="0.3">
      <c r="A28" s="189">
        <v>8</v>
      </c>
      <c r="B28" s="358">
        <v>-3600</v>
      </c>
      <c r="C28" s="358">
        <v>-1788.5830000000001</v>
      </c>
      <c r="D28" s="358">
        <v>-1200</v>
      </c>
      <c r="E28" s="358">
        <v>-850.22879999999998</v>
      </c>
      <c r="F28" s="358">
        <v>-600</v>
      </c>
      <c r="G28" s="358">
        <v>-125.7715</v>
      </c>
      <c r="H28" s="358">
        <v>0</v>
      </c>
      <c r="I28" s="358">
        <v>0</v>
      </c>
      <c r="J28" s="358">
        <v>2.441E-4</v>
      </c>
      <c r="K28" s="358">
        <v>90.400149999999996</v>
      </c>
      <c r="L28" s="358">
        <v>1390.146</v>
      </c>
      <c r="M28" s="358">
        <v>-320.56220000000002</v>
      </c>
    </row>
    <row r="29" spans="1:13" x14ac:dyDescent="0.3">
      <c r="A29" s="189">
        <v>9</v>
      </c>
      <c r="B29" s="358">
        <v>-7054.4679999999998</v>
      </c>
      <c r="C29" s="358">
        <v>-2497.2939999999999</v>
      </c>
      <c r="D29" s="358">
        <v>-1756.1510000000001</v>
      </c>
      <c r="E29" s="358">
        <v>-1200</v>
      </c>
      <c r="F29" s="358">
        <v>-600</v>
      </c>
      <c r="G29" s="358">
        <v>-200</v>
      </c>
      <c r="H29" s="358">
        <v>0</v>
      </c>
      <c r="I29" s="358">
        <v>0</v>
      </c>
      <c r="J29" s="358">
        <v>0</v>
      </c>
      <c r="K29" s="358">
        <v>58.741459999999996</v>
      </c>
      <c r="L29" s="358">
        <v>1039.165</v>
      </c>
      <c r="M29" s="358">
        <v>-447.07859999999999</v>
      </c>
    </row>
    <row r="30" spans="1:13" x14ac:dyDescent="0.3">
      <c r="A30" s="357">
        <v>10</v>
      </c>
      <c r="B30" s="359">
        <v>-9200</v>
      </c>
      <c r="C30" s="359">
        <v>-3600</v>
      </c>
      <c r="D30" s="359">
        <v>-2400</v>
      </c>
      <c r="E30" s="359">
        <v>-1800</v>
      </c>
      <c r="F30" s="359">
        <v>-1015.5170000000001</v>
      </c>
      <c r="G30" s="359">
        <v>-542.97559999999999</v>
      </c>
      <c r="H30" s="359">
        <v>-82.321290000000005</v>
      </c>
      <c r="I30" s="359">
        <v>0</v>
      </c>
      <c r="J30" s="359">
        <v>0</v>
      </c>
      <c r="K30" s="359">
        <v>120.752</v>
      </c>
      <c r="L30" s="359">
        <v>771.1377</v>
      </c>
      <c r="M30" s="359">
        <v>-693.72590000000002</v>
      </c>
    </row>
    <row r="31" spans="1:13" x14ac:dyDescent="0.3">
      <c r="A31" s="189" t="s">
        <v>489</v>
      </c>
      <c r="B31" s="358">
        <v>-9200</v>
      </c>
      <c r="C31" s="358">
        <v>-2200</v>
      </c>
      <c r="D31" s="358">
        <v>-1062.4760000000001</v>
      </c>
      <c r="E31" s="358">
        <v>-600.00040000000001</v>
      </c>
      <c r="F31" s="358">
        <v>-339.2432</v>
      </c>
      <c r="G31" s="358">
        <v>0</v>
      </c>
      <c r="H31" s="358">
        <v>0</v>
      </c>
      <c r="I31" s="358">
        <v>47.017209999999999</v>
      </c>
      <c r="J31" s="358">
        <v>138.1464</v>
      </c>
      <c r="K31" s="358">
        <v>396.15640000000002</v>
      </c>
      <c r="L31" s="358">
        <v>1390.146</v>
      </c>
      <c r="M31" s="358">
        <v>-206.27770000000001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64ACB-D5C9-42F3-BF30-B57E073BF084}">
  <dimension ref="A1:I23"/>
  <sheetViews>
    <sheetView showGridLines="0" zoomScaleNormal="100" workbookViewId="0">
      <selection activeCell="E9" sqref="E9"/>
    </sheetView>
  </sheetViews>
  <sheetFormatPr defaultColWidth="8.6640625" defaultRowHeight="14.4" x14ac:dyDescent="0.3"/>
  <cols>
    <col min="1" max="1" width="8.6640625" style="6"/>
    <col min="2" max="2" width="15.88671875" style="6" bestFit="1" customWidth="1"/>
    <col min="3" max="3" width="9.5546875" style="6" bestFit="1" customWidth="1"/>
    <col min="4" max="4" width="8.6640625" style="6"/>
    <col min="5" max="5" width="12" style="6" bestFit="1" customWidth="1"/>
    <col min="6" max="7" width="8.6640625" style="6"/>
    <col min="8" max="9" width="9.5546875" style="6" bestFit="1" customWidth="1"/>
    <col min="10" max="16384" width="8.6640625" style="6"/>
  </cols>
  <sheetData>
    <row r="1" spans="1:9" x14ac:dyDescent="0.3">
      <c r="A1" s="5" t="s">
        <v>65</v>
      </c>
      <c r="D1" s="9"/>
      <c r="E1" s="9"/>
      <c r="F1" s="9"/>
      <c r="G1" s="9"/>
      <c r="H1" s="9"/>
      <c r="I1" s="9"/>
    </row>
    <row r="2" spans="1:9" x14ac:dyDescent="0.3">
      <c r="A2" s="189"/>
      <c r="B2" s="189"/>
      <c r="C2" s="10" t="s">
        <v>491</v>
      </c>
      <c r="D2" s="10" t="s">
        <v>492</v>
      </c>
      <c r="E2" s="10" t="s">
        <v>493</v>
      </c>
      <c r="F2" s="10"/>
      <c r="G2" s="10" t="s">
        <v>491</v>
      </c>
      <c r="H2" s="10" t="s">
        <v>492</v>
      </c>
      <c r="I2" s="10" t="s">
        <v>493</v>
      </c>
    </row>
    <row r="3" spans="1:9" x14ac:dyDescent="0.3">
      <c r="A3" s="189" t="s">
        <v>494</v>
      </c>
      <c r="B3" s="189"/>
      <c r="C3" s="360">
        <v>645.01149999999996</v>
      </c>
      <c r="D3" s="360">
        <v>136.92579999999998</v>
      </c>
      <c r="E3" s="360">
        <v>781.93729999999994</v>
      </c>
      <c r="F3" s="189"/>
      <c r="G3" s="360">
        <v>583.49310000000003</v>
      </c>
      <c r="H3" s="189">
        <v>0</v>
      </c>
      <c r="I3" s="360">
        <v>583.49310000000003</v>
      </c>
    </row>
    <row r="4" spans="1:9" x14ac:dyDescent="0.3">
      <c r="A4" s="189" t="s">
        <v>495</v>
      </c>
      <c r="B4" s="189"/>
      <c r="C4" s="360">
        <v>128.13989999999998</v>
      </c>
      <c r="D4" s="360">
        <v>8.7490830000000006</v>
      </c>
      <c r="E4" s="360">
        <v>136.888983</v>
      </c>
      <c r="F4" s="189"/>
      <c r="G4" s="360">
        <v>125.87730000000001</v>
      </c>
      <c r="H4" s="189">
        <v>0</v>
      </c>
      <c r="I4" s="360">
        <v>125.87730000000001</v>
      </c>
    </row>
    <row r="5" spans="1:9" x14ac:dyDescent="0.3">
      <c r="A5" s="189" t="s">
        <v>496</v>
      </c>
      <c r="B5" s="189"/>
      <c r="C5" s="360">
        <v>226.51589999999999</v>
      </c>
      <c r="D5" s="360">
        <v>35.422830000000005</v>
      </c>
      <c r="E5" s="360">
        <v>261.93872999999996</v>
      </c>
      <c r="F5" s="189"/>
      <c r="G5" s="360">
        <v>290.29690000000005</v>
      </c>
      <c r="H5" s="360">
        <v>181.097713</v>
      </c>
      <c r="I5" s="360">
        <v>471.39461300000005</v>
      </c>
    </row>
    <row r="19" spans="1:8" x14ac:dyDescent="0.3">
      <c r="A19" s="5" t="s">
        <v>66</v>
      </c>
    </row>
    <row r="20" spans="1:8" x14ac:dyDescent="0.3">
      <c r="A20" s="189"/>
      <c r="B20" s="10" t="s">
        <v>491</v>
      </c>
      <c r="C20" s="10" t="s">
        <v>492</v>
      </c>
      <c r="D20" s="10" t="s">
        <v>493</v>
      </c>
      <c r="E20" s="10"/>
      <c r="F20" s="10" t="s">
        <v>491</v>
      </c>
      <c r="G20" s="10" t="s">
        <v>492</v>
      </c>
      <c r="H20" s="10" t="s">
        <v>493</v>
      </c>
    </row>
    <row r="21" spans="1:8" x14ac:dyDescent="0.3">
      <c r="A21" s="189" t="s">
        <v>494</v>
      </c>
      <c r="B21" s="361">
        <v>0.64522616674567623</v>
      </c>
      <c r="C21" s="361">
        <v>0.75608795788602801</v>
      </c>
      <c r="D21" s="361">
        <v>0.662229394833873</v>
      </c>
      <c r="E21" s="189"/>
      <c r="F21" s="361">
        <v>0.58368729276230202</v>
      </c>
      <c r="G21" s="361">
        <v>0</v>
      </c>
      <c r="H21" s="361">
        <v>0.49416530264349889</v>
      </c>
    </row>
    <row r="22" spans="1:8" x14ac:dyDescent="0.3">
      <c r="A22" s="189" t="s">
        <v>495</v>
      </c>
      <c r="B22" s="361">
        <v>0.12818254633316503</v>
      </c>
      <c r="C22" s="361">
        <v>4.8311394191929972E-2</v>
      </c>
      <c r="D22" s="361">
        <v>0.11593245183662977</v>
      </c>
      <c r="E22" s="189"/>
      <c r="F22" s="361">
        <v>0.1259191933156161</v>
      </c>
      <c r="G22" s="361">
        <v>0</v>
      </c>
      <c r="H22" s="361">
        <v>0.10660656321462329</v>
      </c>
    </row>
    <row r="23" spans="1:8" x14ac:dyDescent="0.3">
      <c r="A23" s="189" t="s">
        <v>496</v>
      </c>
      <c r="B23" s="361">
        <v>0.22659128692115868</v>
      </c>
      <c r="C23" s="361">
        <v>0.19560064792204199</v>
      </c>
      <c r="D23" s="361">
        <v>0.22183815332949744</v>
      </c>
      <c r="E23" s="189"/>
      <c r="F23" s="361">
        <v>0.2903935139220819</v>
      </c>
      <c r="G23" s="361">
        <v>1</v>
      </c>
      <c r="H23" s="361">
        <v>0.39922813414187769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66995-4BB8-4DF1-9443-D1F0DBEE9900}">
  <dimension ref="A1:S18"/>
  <sheetViews>
    <sheetView showGridLines="0" zoomScaleNormal="100" workbookViewId="0">
      <selection activeCell="D10" sqref="D10"/>
    </sheetView>
  </sheetViews>
  <sheetFormatPr defaultColWidth="9.109375" defaultRowHeight="13.8" x14ac:dyDescent="0.3"/>
  <cols>
    <col min="1" max="1" width="12.6640625" style="55" customWidth="1"/>
    <col min="2" max="2" width="9.33203125" style="55" bestFit="1" customWidth="1"/>
    <col min="3" max="3" width="9.5546875" style="55" bestFit="1" customWidth="1"/>
    <col min="4" max="4" width="9.33203125" style="55" bestFit="1" customWidth="1"/>
    <col min="5" max="12" width="11.6640625" style="55" customWidth="1"/>
    <col min="13" max="14" width="9.88671875" style="55" customWidth="1"/>
    <col min="15" max="16384" width="9.109375" style="55"/>
  </cols>
  <sheetData>
    <row r="1" spans="1:19" ht="13.5" customHeight="1" x14ac:dyDescent="0.3">
      <c r="A1" s="57"/>
      <c r="B1" s="57"/>
      <c r="C1" s="119" t="s">
        <v>378</v>
      </c>
      <c r="D1" s="120"/>
      <c r="E1" s="486" t="s">
        <v>379</v>
      </c>
      <c r="F1" s="486"/>
      <c r="G1" s="486"/>
      <c r="H1" s="70"/>
      <c r="I1" s="58" t="s">
        <v>380</v>
      </c>
      <c r="J1" s="71"/>
      <c r="K1" s="71"/>
      <c r="L1" s="71"/>
      <c r="M1" s="57"/>
      <c r="N1" s="57"/>
      <c r="O1" s="57"/>
      <c r="P1" s="57"/>
      <c r="Q1" s="57"/>
      <c r="R1" s="57"/>
      <c r="S1" s="57"/>
    </row>
    <row r="2" spans="1:19" ht="27.6" x14ac:dyDescent="0.3">
      <c r="A2" s="57"/>
      <c r="B2" s="57"/>
      <c r="C2" s="59" t="s">
        <v>381</v>
      </c>
      <c r="D2" s="59" t="s">
        <v>382</v>
      </c>
      <c r="E2" s="60" t="s">
        <v>497</v>
      </c>
      <c r="F2" s="60" t="s">
        <v>498</v>
      </c>
      <c r="G2" s="60" t="s">
        <v>499</v>
      </c>
      <c r="H2" s="60" t="s">
        <v>500</v>
      </c>
      <c r="I2" s="60" t="s">
        <v>500</v>
      </c>
      <c r="J2" s="60" t="s">
        <v>497</v>
      </c>
      <c r="K2" s="60" t="s">
        <v>498</v>
      </c>
      <c r="L2" s="60" t="s">
        <v>499</v>
      </c>
      <c r="M2" s="60"/>
      <c r="N2" s="60"/>
      <c r="O2" s="61"/>
      <c r="P2" s="57"/>
      <c r="Q2" s="57"/>
      <c r="R2" s="57"/>
      <c r="S2" s="57"/>
    </row>
    <row r="3" spans="1:19" x14ac:dyDescent="0.3">
      <c r="A3" s="57" t="s">
        <v>368</v>
      </c>
      <c r="B3" s="57" t="s">
        <v>501</v>
      </c>
      <c r="C3" s="62">
        <v>2745.333251953125</v>
      </c>
      <c r="D3" s="62">
        <v>2331.5532611266458</v>
      </c>
      <c r="E3" s="63">
        <v>-6.7293201043007684</v>
      </c>
      <c r="F3" s="63">
        <v>16.976452110854098</v>
      </c>
      <c r="G3" s="63">
        <v>-3.2749684878126573E-2</v>
      </c>
      <c r="H3" s="63">
        <v>10.214382321675203</v>
      </c>
      <c r="I3" s="65">
        <v>0.43809345863878918</v>
      </c>
      <c r="J3" s="65">
        <v>-0.28861961750979032</v>
      </c>
      <c r="K3" s="65">
        <v>0.72811770564704104</v>
      </c>
      <c r="L3" s="65">
        <v>-1.4046294984615265E-3</v>
      </c>
      <c r="M3" s="65"/>
      <c r="N3" s="65"/>
      <c r="O3" s="66"/>
      <c r="P3" s="57"/>
      <c r="Q3" s="57"/>
      <c r="R3" s="57"/>
      <c r="S3" s="57"/>
    </row>
    <row r="4" spans="1:19" x14ac:dyDescent="0.3">
      <c r="A4" s="57" t="s">
        <v>369</v>
      </c>
      <c r="B4" s="57" t="s">
        <v>502</v>
      </c>
      <c r="C4" s="62">
        <v>5395.6494140625</v>
      </c>
      <c r="D4" s="62">
        <v>8206.925468753383</v>
      </c>
      <c r="E4" s="63">
        <v>-39.257193318107056</v>
      </c>
      <c r="F4" s="63">
        <v>64.27211244980117</v>
      </c>
      <c r="G4" s="63">
        <v>-0.68681697114698181</v>
      </c>
      <c r="H4" s="63">
        <v>24.328102160547132</v>
      </c>
      <c r="I4" s="65">
        <v>0.29643381377316841</v>
      </c>
      <c r="J4" s="65">
        <v>-0.47834226675474062</v>
      </c>
      <c r="K4" s="65">
        <v>0.78314482926045126</v>
      </c>
      <c r="L4" s="65">
        <v>-8.368748732542201E-3</v>
      </c>
      <c r="M4" s="65"/>
      <c r="N4" s="65"/>
      <c r="O4" s="66"/>
      <c r="P4" s="57"/>
      <c r="Q4" s="57"/>
      <c r="R4" s="57"/>
      <c r="S4" s="57"/>
    </row>
    <row r="5" spans="1:19" x14ac:dyDescent="0.3">
      <c r="A5" s="57" t="s">
        <v>370</v>
      </c>
      <c r="B5" s="57" t="s">
        <v>503</v>
      </c>
      <c r="C5" s="62">
        <v>7911.8212890625</v>
      </c>
      <c r="D5" s="62">
        <v>13743.48879348937</v>
      </c>
      <c r="E5" s="63">
        <v>-101.57789372340994</v>
      </c>
      <c r="F5" s="63">
        <v>72.72060888076885</v>
      </c>
      <c r="G5" s="63">
        <v>-2.5281097906390642</v>
      </c>
      <c r="H5" s="63">
        <v>-31.385394633280157</v>
      </c>
      <c r="I5" s="65">
        <v>-0.22836555626361915</v>
      </c>
      <c r="J5" s="65">
        <v>-0.7390983122970195</v>
      </c>
      <c r="K5" s="65">
        <v>0.52912771984955087</v>
      </c>
      <c r="L5" s="65">
        <v>-1.839496381615047E-2</v>
      </c>
      <c r="M5" s="65"/>
      <c r="N5" s="65"/>
      <c r="O5" s="66"/>
      <c r="P5" s="57"/>
      <c r="Q5" s="57"/>
      <c r="R5" s="57"/>
      <c r="S5" s="57"/>
    </row>
    <row r="6" spans="1:19" x14ac:dyDescent="0.3">
      <c r="A6" s="57" t="s">
        <v>371</v>
      </c>
      <c r="B6" s="57" t="s">
        <v>504</v>
      </c>
      <c r="C6" s="62">
        <v>9959.234375</v>
      </c>
      <c r="D6" s="62">
        <v>18268.40810899387</v>
      </c>
      <c r="E6" s="63">
        <v>-131.04754870348916</v>
      </c>
      <c r="F6" s="63">
        <v>32.278967500180443</v>
      </c>
      <c r="G6" s="63">
        <v>-7.0686614398800884</v>
      </c>
      <c r="H6" s="63">
        <v>-105.8372426431888</v>
      </c>
      <c r="I6" s="65">
        <v>-0.57934573177770865</v>
      </c>
      <c r="J6" s="65">
        <v>-0.71734520009421099</v>
      </c>
      <c r="K6" s="65">
        <v>0.17669283118483059</v>
      </c>
      <c r="L6" s="65">
        <v>-3.8693362868328182E-2</v>
      </c>
      <c r="M6" s="65"/>
      <c r="N6" s="57"/>
      <c r="O6" s="66"/>
      <c r="P6" s="57"/>
      <c r="Q6" s="57"/>
      <c r="R6" s="57"/>
      <c r="S6" s="57"/>
    </row>
    <row r="7" spans="1:19" x14ac:dyDescent="0.3">
      <c r="A7" s="57" t="s">
        <v>372</v>
      </c>
      <c r="B7" s="57" t="s">
        <v>505</v>
      </c>
      <c r="C7" s="62">
        <v>11929.6728515625</v>
      </c>
      <c r="D7" s="62">
        <v>22359.829390944258</v>
      </c>
      <c r="E7" s="63">
        <v>-147.67726939906788</v>
      </c>
      <c r="F7" s="63">
        <v>13.202327019691438</v>
      </c>
      <c r="G7" s="63">
        <v>-19.01322329289178</v>
      </c>
      <c r="H7" s="63">
        <v>-153.48816567226822</v>
      </c>
      <c r="I7" s="65">
        <v>-0.68644605014039606</v>
      </c>
      <c r="J7" s="65">
        <v>-0.66045794364995125</v>
      </c>
      <c r="K7" s="65">
        <v>5.9044846849495132E-2</v>
      </c>
      <c r="L7" s="65">
        <v>-8.5032953339939821E-2</v>
      </c>
      <c r="M7" s="65"/>
      <c r="N7" s="65"/>
      <c r="O7" s="66"/>
      <c r="P7" s="57"/>
      <c r="Q7" s="57"/>
      <c r="R7" s="57"/>
      <c r="S7" s="57"/>
    </row>
    <row r="8" spans="1:19" x14ac:dyDescent="0.3">
      <c r="A8" s="57" t="s">
        <v>373</v>
      </c>
      <c r="B8" s="57" t="s">
        <v>506</v>
      </c>
      <c r="C8" s="62">
        <v>13961.306640625</v>
      </c>
      <c r="D8" s="62">
        <v>26524.850322303981</v>
      </c>
      <c r="E8" s="63">
        <v>-154.9812960857198</v>
      </c>
      <c r="F8" s="63">
        <v>6.9715136496597552</v>
      </c>
      <c r="G8" s="63">
        <v>-44.718600719381357</v>
      </c>
      <c r="H8" s="63">
        <v>-192.72838315544141</v>
      </c>
      <c r="I8" s="65">
        <v>-0.72659555403176646</v>
      </c>
      <c r="J8" s="65">
        <v>-0.58428716544123349</v>
      </c>
      <c r="K8" s="65">
        <v>2.6282951892088947E-2</v>
      </c>
      <c r="L8" s="65">
        <v>-0.16859134048262198</v>
      </c>
      <c r="M8" s="65"/>
      <c r="N8" s="65"/>
      <c r="O8" s="66"/>
      <c r="P8" s="57"/>
      <c r="Q8" s="57"/>
      <c r="R8" s="57"/>
      <c r="S8" s="57"/>
    </row>
    <row r="9" spans="1:19" x14ac:dyDescent="0.3">
      <c r="A9" s="57" t="s">
        <v>374</v>
      </c>
      <c r="B9" s="57" t="s">
        <v>507</v>
      </c>
      <c r="C9" s="62">
        <v>16245.615234375</v>
      </c>
      <c r="D9" s="62">
        <v>30937.808371582501</v>
      </c>
      <c r="E9" s="63">
        <v>-154.09539823355226</v>
      </c>
      <c r="F9" s="63">
        <v>4.4723503625318699</v>
      </c>
      <c r="G9" s="63">
        <v>-96.31054784411026</v>
      </c>
      <c r="H9" s="63">
        <v>-245.93359571513065</v>
      </c>
      <c r="I9" s="65">
        <v>-0.79492895153177556</v>
      </c>
      <c r="J9" s="65">
        <v>-0.49808117104731464</v>
      </c>
      <c r="K9" s="65">
        <v>1.4455937889381609E-2</v>
      </c>
      <c r="L9" s="65">
        <v>-0.31130371837384252</v>
      </c>
      <c r="M9" s="65"/>
      <c r="N9" s="65"/>
      <c r="O9" s="66"/>
      <c r="P9" s="57"/>
      <c r="Q9" s="57"/>
      <c r="R9" s="57"/>
      <c r="S9" s="57"/>
    </row>
    <row r="10" spans="1:19" x14ac:dyDescent="0.3">
      <c r="A10" s="57" t="s">
        <v>375</v>
      </c>
      <c r="B10" s="57" t="s">
        <v>508</v>
      </c>
      <c r="C10" s="62">
        <v>19168.1484375</v>
      </c>
      <c r="D10" s="62">
        <v>36046.82270711389</v>
      </c>
      <c r="E10" s="63">
        <v>-151.70272837200901</v>
      </c>
      <c r="F10" s="63">
        <v>3.4109002976183547</v>
      </c>
      <c r="G10" s="63">
        <v>-169.03645580293232</v>
      </c>
      <c r="H10" s="63">
        <v>-317.32828387732297</v>
      </c>
      <c r="I10" s="65">
        <v>-0.8803224807236556</v>
      </c>
      <c r="J10" s="65">
        <v>-0.42084909842017859</v>
      </c>
      <c r="K10" s="65">
        <v>9.4624159397693856E-3</v>
      </c>
      <c r="L10" s="65">
        <v>-0.46893579824324644</v>
      </c>
      <c r="M10" s="65"/>
      <c r="N10" s="65"/>
      <c r="O10" s="66"/>
      <c r="P10" s="57"/>
      <c r="Q10" s="57"/>
      <c r="R10" s="57"/>
      <c r="S10" s="57"/>
    </row>
    <row r="11" spans="1:19" x14ac:dyDescent="0.3">
      <c r="A11" s="57" t="s">
        <v>376</v>
      </c>
      <c r="B11" s="57" t="s">
        <v>509</v>
      </c>
      <c r="C11" s="62">
        <v>24363.001953125</v>
      </c>
      <c r="D11" s="62">
        <v>43577.903321510406</v>
      </c>
      <c r="E11" s="63">
        <v>-145.31627178842609</v>
      </c>
      <c r="F11" s="63">
        <v>2.8938468015621766</v>
      </c>
      <c r="G11" s="63">
        <v>-261.00320651144284</v>
      </c>
      <c r="H11" s="63">
        <v>-403.42563149830676</v>
      </c>
      <c r="I11" s="65">
        <v>-0.92575732366447416</v>
      </c>
      <c r="J11" s="65">
        <v>-0.3334632020184799</v>
      </c>
      <c r="K11" s="65">
        <v>6.6406288072463331E-3</v>
      </c>
      <c r="L11" s="65">
        <v>-0.59893475045324074</v>
      </c>
      <c r="M11" s="65"/>
      <c r="N11" s="65"/>
      <c r="O11" s="66"/>
      <c r="P11" s="57"/>
      <c r="Q11" s="57"/>
      <c r="R11" s="57"/>
      <c r="S11" s="57"/>
    </row>
    <row r="12" spans="1:19" x14ac:dyDescent="0.3">
      <c r="A12" s="57" t="s">
        <v>377</v>
      </c>
      <c r="B12" s="57" t="s">
        <v>510</v>
      </c>
      <c r="C12" s="62"/>
      <c r="D12" s="62">
        <v>79395.807296763451</v>
      </c>
      <c r="E12" s="63">
        <v>-132.68656998149527</v>
      </c>
      <c r="F12" s="63">
        <v>4.0470726437342819</v>
      </c>
      <c r="G12" s="63">
        <v>-484.86961325250741</v>
      </c>
      <c r="H12" s="63">
        <v>-613.50911059026839</v>
      </c>
      <c r="I12" s="65">
        <v>-0.77272230295122646</v>
      </c>
      <c r="J12" s="65">
        <v>-0.16712037385745457</v>
      </c>
      <c r="K12" s="65">
        <v>5.097337984872735E-3</v>
      </c>
      <c r="L12" s="65">
        <v>-0.61069926707864464</v>
      </c>
      <c r="M12" s="65"/>
      <c r="N12" s="65"/>
      <c r="O12" s="66"/>
      <c r="P12" s="57"/>
      <c r="Q12" s="57"/>
      <c r="R12" s="57"/>
      <c r="S12" s="57"/>
    </row>
    <row r="13" spans="1:19" x14ac:dyDescent="0.3">
      <c r="A13" s="57"/>
      <c r="B13" s="57"/>
      <c r="C13" s="57"/>
      <c r="D13" s="62"/>
      <c r="E13" s="57"/>
      <c r="F13" s="63"/>
      <c r="G13" s="63"/>
      <c r="H13" s="63"/>
      <c r="I13" s="65"/>
      <c r="J13" s="65"/>
      <c r="K13" s="65"/>
      <c r="L13" s="65"/>
      <c r="M13" s="65"/>
      <c r="N13" s="65"/>
      <c r="O13" s="66"/>
      <c r="P13" s="57"/>
      <c r="Q13" s="57"/>
      <c r="R13" s="57"/>
      <c r="S13" s="57"/>
    </row>
    <row r="14" spans="1:19" x14ac:dyDescent="0.3">
      <c r="A14" s="57" t="s">
        <v>122</v>
      </c>
      <c r="B14" s="57" t="s">
        <v>397</v>
      </c>
      <c r="C14" s="62"/>
      <c r="D14" s="62">
        <v>28136.201622998709</v>
      </c>
      <c r="E14" s="63">
        <v>-116.49001858534029</v>
      </c>
      <c r="F14" s="63">
        <v>22.099879661080195</v>
      </c>
      <c r="G14" s="63">
        <v>-108.52609393982857</v>
      </c>
      <c r="H14" s="63">
        <v>-202.91623286408867</v>
      </c>
      <c r="I14" s="65">
        <v>-0.72119270249408385</v>
      </c>
      <c r="J14" s="65">
        <v>-0.4140218361604312</v>
      </c>
      <c r="K14" s="65">
        <v>7.8546066584252838E-2</v>
      </c>
      <c r="L14" s="65">
        <v>-0.38571693291790549</v>
      </c>
      <c r="M14" s="65"/>
      <c r="N14" s="65"/>
      <c r="O14" s="66"/>
      <c r="P14" s="57"/>
      <c r="Q14" s="57"/>
      <c r="R14" s="57"/>
      <c r="S14" s="57"/>
    </row>
    <row r="15" spans="1:19" x14ac:dyDescent="0.3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</row>
    <row r="16" spans="1:19" ht="14.4" x14ac:dyDescent="0.3">
      <c r="A16" s="57"/>
      <c r="B16" s="57"/>
      <c r="C16" s="57"/>
      <c r="D16" s="57"/>
      <c r="E16" s="57"/>
      <c r="F16" s="57"/>
      <c r="G16" s="57"/>
      <c r="H16" s="57"/>
      <c r="I16" s="57"/>
      <c r="J16" s="202"/>
      <c r="K16" s="57"/>
      <c r="L16" s="57"/>
      <c r="M16" s="57"/>
      <c r="N16" s="57"/>
      <c r="O16" s="57"/>
      <c r="P16" s="57"/>
      <c r="Q16" s="57"/>
      <c r="R16" s="57"/>
      <c r="S16" s="57"/>
    </row>
    <row r="17" spans="1:19" s="74" customFormat="1" ht="14.4" x14ac:dyDescent="0.3">
      <c r="A17" s="72" t="s">
        <v>67</v>
      </c>
      <c r="B17" s="73"/>
      <c r="C17" s="73"/>
      <c r="D17" s="73"/>
      <c r="E17" s="73"/>
      <c r="F17" s="73"/>
      <c r="G17" s="73"/>
      <c r="H17" s="73"/>
      <c r="I17" s="73"/>
      <c r="K17" s="72" t="s">
        <v>68</v>
      </c>
      <c r="L17" s="73"/>
      <c r="M17" s="73"/>
      <c r="N17" s="73"/>
      <c r="O17" s="73"/>
      <c r="P17" s="73"/>
      <c r="Q17" s="73"/>
      <c r="R17" s="73"/>
      <c r="S17" s="73"/>
    </row>
    <row r="18" spans="1:19" x14ac:dyDescent="0.3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</row>
  </sheetData>
  <mergeCells count="1">
    <mergeCell ref="E1:G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779B9-099F-4A71-99F2-754960BE3F67}">
  <dimension ref="A1:R49"/>
  <sheetViews>
    <sheetView showGridLines="0" zoomScaleNormal="100" workbookViewId="0">
      <selection activeCell="B17" sqref="B17"/>
    </sheetView>
  </sheetViews>
  <sheetFormatPr defaultColWidth="9.109375" defaultRowHeight="13.8" x14ac:dyDescent="0.3"/>
  <cols>
    <col min="1" max="1" width="25.6640625" style="55" customWidth="1"/>
    <col min="2" max="2" width="14" style="55" customWidth="1"/>
    <col min="3" max="10" width="11" style="55" customWidth="1"/>
    <col min="11" max="15" width="9.33203125" style="55" bestFit="1" customWidth="1"/>
    <col min="16" max="16384" width="9.109375" style="55"/>
  </cols>
  <sheetData>
    <row r="1" spans="1:18" ht="13.5" customHeight="1" x14ac:dyDescent="0.3">
      <c r="A1" s="57"/>
      <c r="B1" s="121"/>
      <c r="C1" s="56" t="s">
        <v>379</v>
      </c>
      <c r="D1" s="56"/>
      <c r="E1" s="56"/>
      <c r="F1" s="56"/>
      <c r="G1" s="58" t="s">
        <v>380</v>
      </c>
      <c r="H1" s="58"/>
      <c r="I1" s="58"/>
      <c r="J1" s="58"/>
      <c r="K1" s="57"/>
      <c r="L1" s="57"/>
      <c r="M1" s="57"/>
      <c r="N1" s="57"/>
      <c r="O1" s="57"/>
      <c r="P1" s="57"/>
      <c r="Q1" s="57"/>
      <c r="R1" s="57"/>
    </row>
    <row r="2" spans="1:18" ht="41.4" x14ac:dyDescent="0.3">
      <c r="A2" s="57"/>
      <c r="B2" s="59" t="s">
        <v>382</v>
      </c>
      <c r="C2" s="60" t="s">
        <v>497</v>
      </c>
      <c r="D2" s="60" t="s">
        <v>498</v>
      </c>
      <c r="E2" s="60" t="s">
        <v>499</v>
      </c>
      <c r="F2" s="60" t="s">
        <v>500</v>
      </c>
      <c r="G2" s="60" t="s">
        <v>500</v>
      </c>
      <c r="H2" s="60" t="s">
        <v>497</v>
      </c>
      <c r="I2" s="60" t="s">
        <v>498</v>
      </c>
      <c r="J2" s="60" t="s">
        <v>499</v>
      </c>
      <c r="K2" s="60"/>
      <c r="L2" s="60"/>
      <c r="M2" s="61"/>
      <c r="N2" s="57"/>
      <c r="O2" s="57"/>
      <c r="P2" s="57"/>
      <c r="Q2" s="57"/>
      <c r="R2" s="57"/>
    </row>
    <row r="3" spans="1:18" x14ac:dyDescent="0.3">
      <c r="A3" s="57" t="s">
        <v>160</v>
      </c>
      <c r="B3" s="62">
        <v>10956.671225343969</v>
      </c>
      <c r="C3" s="63">
        <v>0</v>
      </c>
      <c r="D3" s="63">
        <v>0</v>
      </c>
      <c r="E3" s="63">
        <v>0</v>
      </c>
      <c r="F3" s="63">
        <v>0</v>
      </c>
      <c r="G3" s="64">
        <v>0</v>
      </c>
      <c r="H3" s="65">
        <v>0</v>
      </c>
      <c r="I3" s="65">
        <v>0</v>
      </c>
      <c r="J3" s="65">
        <v>0</v>
      </c>
      <c r="K3" s="65"/>
      <c r="L3" s="65"/>
      <c r="M3" s="66"/>
      <c r="N3" s="57"/>
      <c r="O3" s="57"/>
      <c r="P3" s="57"/>
      <c r="Q3" s="57"/>
      <c r="R3" s="57"/>
    </row>
    <row r="4" spans="1:18" x14ac:dyDescent="0.3">
      <c r="A4" s="57" t="s">
        <v>161</v>
      </c>
      <c r="B4" s="62">
        <v>14042.21817362828</v>
      </c>
      <c r="C4" s="63">
        <v>-84.619605346739263</v>
      </c>
      <c r="D4" s="63">
        <v>10.136600697449467</v>
      </c>
      <c r="E4" s="63">
        <v>-34.481292760588985</v>
      </c>
      <c r="F4" s="63">
        <v>-108.96429740987878</v>
      </c>
      <c r="G4" s="64">
        <v>-0.77597638822132176</v>
      </c>
      <c r="H4" s="65">
        <v>-0.60260853591961339</v>
      </c>
      <c r="I4" s="65">
        <v>7.2186605934426495E-2</v>
      </c>
      <c r="J4" s="65">
        <v>-0.24555445823613481</v>
      </c>
      <c r="K4" s="65"/>
      <c r="L4" s="65"/>
      <c r="M4" s="66"/>
      <c r="N4" s="57"/>
      <c r="O4" s="57"/>
      <c r="P4" s="57"/>
      <c r="Q4" s="57"/>
      <c r="R4" s="57"/>
    </row>
    <row r="5" spans="1:18" x14ac:dyDescent="0.3">
      <c r="A5" s="57" t="s">
        <v>162</v>
      </c>
      <c r="B5" s="62">
        <v>14650.18318329443</v>
      </c>
      <c r="C5" s="63">
        <v>-118.76156245455968</v>
      </c>
      <c r="D5" s="63">
        <v>24.75349618923974</v>
      </c>
      <c r="E5" s="63">
        <v>-77.102034070341688</v>
      </c>
      <c r="F5" s="63">
        <v>-171.11010033566163</v>
      </c>
      <c r="G5" s="64">
        <v>-1.1679724287050421</v>
      </c>
      <c r="H5" s="65">
        <v>-0.81064899304455951</v>
      </c>
      <c r="I5" s="65">
        <v>0.16896373157617642</v>
      </c>
      <c r="J5" s="65">
        <v>-0.52628716723665925</v>
      </c>
      <c r="K5" s="65"/>
      <c r="L5" s="65"/>
      <c r="M5" s="66"/>
      <c r="N5" s="57"/>
      <c r="O5" s="57"/>
      <c r="P5" s="57"/>
      <c r="Q5" s="57"/>
      <c r="R5" s="57"/>
    </row>
    <row r="6" spans="1:18" x14ac:dyDescent="0.3">
      <c r="A6" s="57" t="s">
        <v>511</v>
      </c>
      <c r="B6" s="62">
        <v>12247.20487759573</v>
      </c>
      <c r="C6" s="63">
        <v>-98.565485011029523</v>
      </c>
      <c r="D6" s="63">
        <v>35.230508949938667</v>
      </c>
      <c r="E6" s="63">
        <v>-58.338447445788916</v>
      </c>
      <c r="F6" s="63">
        <v>-121.67342350687977</v>
      </c>
      <c r="G6" s="64">
        <v>-0.99347912215840795</v>
      </c>
      <c r="H6" s="65">
        <v>-0.80479983797232835</v>
      </c>
      <c r="I6" s="65">
        <v>0.28766162811881391</v>
      </c>
      <c r="J6" s="65">
        <v>-0.4763409123048935</v>
      </c>
      <c r="K6" s="65"/>
      <c r="L6" s="65"/>
      <c r="M6" s="66"/>
      <c r="N6" s="57"/>
      <c r="O6" s="57"/>
      <c r="P6" s="57"/>
      <c r="Q6" s="57"/>
      <c r="R6" s="57"/>
    </row>
    <row r="7" spans="1:18" x14ac:dyDescent="0.3">
      <c r="A7" s="57" t="s">
        <v>512</v>
      </c>
      <c r="B7" s="62">
        <v>12290.972959070021</v>
      </c>
      <c r="C7" s="63">
        <v>-53.106015422530618</v>
      </c>
      <c r="D7" s="63">
        <v>28.434472443839695</v>
      </c>
      <c r="E7" s="63">
        <v>-24.066579390078914</v>
      </c>
      <c r="F7" s="63">
        <v>-48.738122368769837</v>
      </c>
      <c r="G7" s="64">
        <v>-0.3965359173034706</v>
      </c>
      <c r="H7" s="65">
        <v>-0.43207332405154697</v>
      </c>
      <c r="I7" s="65">
        <v>0.231344357672325</v>
      </c>
      <c r="J7" s="65">
        <v>-0.19580695092424868</v>
      </c>
      <c r="K7" s="65"/>
      <c r="L7" s="65"/>
      <c r="M7" s="66"/>
      <c r="N7" s="57"/>
      <c r="O7" s="57"/>
      <c r="P7" s="57"/>
      <c r="Q7" s="57"/>
      <c r="R7" s="57"/>
    </row>
    <row r="8" spans="1:18" x14ac:dyDescent="0.3">
      <c r="A8" s="57" t="s">
        <v>513</v>
      </c>
      <c r="B8" s="62">
        <v>8884.2364973805506</v>
      </c>
      <c r="C8" s="63">
        <v>-35.057789499584032</v>
      </c>
      <c r="D8" s="63">
        <v>17.060796364557973</v>
      </c>
      <c r="E8" s="63">
        <v>-7.8694976663355192</v>
      </c>
      <c r="F8" s="63">
        <v>-25.866490801361579</v>
      </c>
      <c r="G8" s="64">
        <v>-0.29115040790492369</v>
      </c>
      <c r="H8" s="65">
        <v>-0.394606666649639</v>
      </c>
      <c r="I8" s="65">
        <v>0.19203446879862124</v>
      </c>
      <c r="J8" s="65">
        <v>-8.8578210053905926E-2</v>
      </c>
      <c r="K8" s="65"/>
      <c r="L8" s="65"/>
      <c r="M8" s="66"/>
      <c r="N8" s="57"/>
      <c r="O8" s="57"/>
      <c r="P8" s="57"/>
      <c r="Q8" s="57"/>
      <c r="R8" s="57"/>
    </row>
    <row r="9" spans="1:18" x14ac:dyDescent="0.3">
      <c r="A9" s="57" t="s">
        <v>514</v>
      </c>
      <c r="B9" s="62">
        <v>10451.58205575415</v>
      </c>
      <c r="C9" s="63">
        <v>-19.230451272769642</v>
      </c>
      <c r="D9" s="63">
        <v>19.047925525390383</v>
      </c>
      <c r="E9" s="63">
        <v>-1.7352659781408875</v>
      </c>
      <c r="F9" s="63">
        <v>-1.9177917255201464</v>
      </c>
      <c r="G9" s="64">
        <v>-1.8349295975381073E-2</v>
      </c>
      <c r="H9" s="65">
        <v>-0.18399560152888297</v>
      </c>
      <c r="I9" s="65">
        <v>0.18224920805078967</v>
      </c>
      <c r="J9" s="65">
        <v>-1.6602902497287783E-2</v>
      </c>
      <c r="K9" s="65"/>
      <c r="L9" s="65"/>
      <c r="M9" s="66"/>
      <c r="N9" s="57"/>
      <c r="O9" s="57"/>
      <c r="P9" s="57"/>
      <c r="Q9" s="57"/>
      <c r="R9" s="57"/>
    </row>
    <row r="10" spans="1:18" x14ac:dyDescent="0.3">
      <c r="A10" s="57" t="s">
        <v>163</v>
      </c>
      <c r="B10" s="62">
        <v>25243.915660959748</v>
      </c>
      <c r="C10" s="63">
        <v>0</v>
      </c>
      <c r="D10" s="63">
        <v>0</v>
      </c>
      <c r="E10" s="63">
        <v>0</v>
      </c>
      <c r="F10" s="63">
        <v>0</v>
      </c>
      <c r="G10" s="64">
        <v>0</v>
      </c>
      <c r="H10" s="65">
        <v>0</v>
      </c>
      <c r="I10" s="65">
        <v>0</v>
      </c>
      <c r="J10" s="65">
        <v>0</v>
      </c>
      <c r="K10" s="65"/>
      <c r="L10" s="65"/>
      <c r="M10" s="66"/>
      <c r="N10" s="57"/>
      <c r="O10" s="57"/>
      <c r="P10" s="57"/>
      <c r="Q10" s="57"/>
      <c r="R10" s="57"/>
    </row>
    <row r="11" spans="1:18" x14ac:dyDescent="0.3">
      <c r="A11" s="57" t="s">
        <v>515</v>
      </c>
      <c r="B11" s="62">
        <v>30193.633484351059</v>
      </c>
      <c r="C11" s="63">
        <v>-111.53167787896018</v>
      </c>
      <c r="D11" s="63">
        <v>9.547342978821689</v>
      </c>
      <c r="E11" s="63">
        <v>-57.290034621801169</v>
      </c>
      <c r="F11" s="63">
        <v>-159.27436952193966</v>
      </c>
      <c r="G11" s="64">
        <v>-0.52750977984974667</v>
      </c>
      <c r="H11" s="65">
        <v>-0.36938806300594962</v>
      </c>
      <c r="I11" s="65">
        <v>3.1620384422331761E-2</v>
      </c>
      <c r="J11" s="65">
        <v>-0.18974210126612884</v>
      </c>
      <c r="K11" s="65"/>
      <c r="L11" s="65"/>
      <c r="M11" s="66"/>
      <c r="N11" s="57"/>
      <c r="O11" s="57"/>
      <c r="P11" s="57"/>
      <c r="Q11" s="57"/>
      <c r="R11" s="57"/>
    </row>
    <row r="12" spans="1:18" x14ac:dyDescent="0.3">
      <c r="A12" s="57" t="s">
        <v>516</v>
      </c>
      <c r="B12" s="62">
        <v>34450.367796514263</v>
      </c>
      <c r="C12" s="63">
        <v>-130.08848236950143</v>
      </c>
      <c r="D12" s="63">
        <v>25.481274802135886</v>
      </c>
      <c r="E12" s="63">
        <v>-165.27228570383886</v>
      </c>
      <c r="F12" s="63">
        <v>-269.87949327120441</v>
      </c>
      <c r="G12" s="64">
        <v>-0.7833863918820374</v>
      </c>
      <c r="H12" s="65">
        <v>-0.37761130196892695</v>
      </c>
      <c r="I12" s="65">
        <v>7.3965174922498558E-2</v>
      </c>
      <c r="J12" s="65">
        <v>-0.47974026483560894</v>
      </c>
      <c r="K12" s="65"/>
      <c r="L12" s="65"/>
      <c r="M12" s="66"/>
      <c r="N12" s="57"/>
      <c r="O12" s="57"/>
      <c r="P12" s="57"/>
      <c r="Q12" s="57"/>
      <c r="R12" s="57"/>
    </row>
    <row r="13" spans="1:18" x14ac:dyDescent="0.3">
      <c r="A13" s="57" t="s">
        <v>517</v>
      </c>
      <c r="B13" s="62">
        <v>32645.685365104429</v>
      </c>
      <c r="C13" s="63">
        <v>-158.88017694433074</v>
      </c>
      <c r="D13" s="63">
        <v>55.357012420892715</v>
      </c>
      <c r="E13" s="63">
        <v>-225.71495896714623</v>
      </c>
      <c r="F13" s="63">
        <v>-329.23812349058426</v>
      </c>
      <c r="G13" s="64">
        <v>-1.008519563331064</v>
      </c>
      <c r="H13" s="65">
        <v>-0.48668047604894421</v>
      </c>
      <c r="I13" s="65">
        <v>0.16956915378491283</v>
      </c>
      <c r="J13" s="65">
        <v>-0.69140824106703258</v>
      </c>
      <c r="K13" s="65"/>
      <c r="L13" s="65"/>
      <c r="M13" s="66"/>
      <c r="N13" s="57"/>
      <c r="O13" s="57"/>
      <c r="P13" s="57"/>
      <c r="Q13" s="57"/>
      <c r="R13" s="57"/>
    </row>
    <row r="14" spans="1:18" x14ac:dyDescent="0.3">
      <c r="A14" s="57" t="s">
        <v>518</v>
      </c>
      <c r="B14" s="62">
        <v>26234.88557500565</v>
      </c>
      <c r="C14" s="63">
        <v>-158.17269943487918</v>
      </c>
      <c r="D14" s="63">
        <v>79.256831548307673</v>
      </c>
      <c r="E14" s="63">
        <v>-227.5635165855565</v>
      </c>
      <c r="F14" s="63">
        <v>-306.479384472128</v>
      </c>
      <c r="G14" s="64">
        <v>-1.1682131549455481</v>
      </c>
      <c r="H14" s="65">
        <v>-0.60290981251914655</v>
      </c>
      <c r="I14" s="65">
        <v>0.30210473501670915</v>
      </c>
      <c r="J14" s="65">
        <v>-0.86740807744311066</v>
      </c>
      <c r="K14" s="65"/>
      <c r="L14" s="65"/>
      <c r="M14" s="66"/>
      <c r="N14" s="57"/>
      <c r="O14" s="57"/>
      <c r="P14" s="57"/>
      <c r="Q14" s="57"/>
      <c r="R14" s="57"/>
    </row>
    <row r="15" spans="1:18" x14ac:dyDescent="0.3">
      <c r="A15" s="57" t="s">
        <v>519</v>
      </c>
      <c r="B15" s="62">
        <v>20648.74853224503</v>
      </c>
      <c r="C15" s="63">
        <v>-129.43059306394935</v>
      </c>
      <c r="D15" s="63">
        <v>92.148662466748647</v>
      </c>
      <c r="E15" s="63">
        <v>-165.8550867783415</v>
      </c>
      <c r="F15" s="63">
        <v>-203.1370173755422</v>
      </c>
      <c r="G15" s="64">
        <v>-0.98377399026543422</v>
      </c>
      <c r="H15" s="65">
        <v>-0.62682052068110017</v>
      </c>
      <c r="I15" s="65">
        <v>0.44626754170040644</v>
      </c>
      <c r="J15" s="65">
        <v>-0.80322101128474033</v>
      </c>
      <c r="K15" s="65"/>
      <c r="L15" s="65"/>
      <c r="M15" s="66"/>
      <c r="N15" s="57"/>
      <c r="O15" s="57"/>
      <c r="P15" s="57"/>
      <c r="Q15" s="57"/>
      <c r="R15" s="57"/>
    </row>
    <row r="16" spans="1:18" ht="14.4" x14ac:dyDescent="0.3">
      <c r="A16" s="57" t="s">
        <v>520</v>
      </c>
      <c r="B16" s="62">
        <v>17273.44185076714</v>
      </c>
      <c r="C16" s="63">
        <v>-73.141637911248836</v>
      </c>
      <c r="D16" s="63">
        <v>106.33981991298788</v>
      </c>
      <c r="E16" s="63">
        <v>-103.83528295288852</v>
      </c>
      <c r="F16" s="63">
        <v>-70.637100951149478</v>
      </c>
      <c r="G16" s="64">
        <v>-0.40893471933048697</v>
      </c>
      <c r="H16" s="65">
        <v>-0.42343407030950525</v>
      </c>
      <c r="I16" s="65">
        <v>0.61562612032798292</v>
      </c>
      <c r="J16" s="204">
        <v>-0.6011267693489647</v>
      </c>
      <c r="K16" s="65"/>
      <c r="L16" s="65"/>
      <c r="M16" s="66"/>
      <c r="N16" s="57"/>
      <c r="O16" s="57"/>
      <c r="P16" s="57"/>
      <c r="Q16" s="57"/>
      <c r="R16" s="57"/>
    </row>
    <row r="17" spans="1:18" x14ac:dyDescent="0.3">
      <c r="A17" s="57"/>
      <c r="B17" s="62"/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6"/>
      <c r="N17" s="57"/>
      <c r="O17" s="57"/>
      <c r="P17" s="57"/>
      <c r="Q17" s="57"/>
      <c r="R17" s="57"/>
    </row>
    <row r="18" spans="1:18" x14ac:dyDescent="0.3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</row>
    <row r="19" spans="1:18" x14ac:dyDescent="0.3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</row>
    <row r="20" spans="1:18" s="74" customFormat="1" ht="14.4" x14ac:dyDescent="0.3">
      <c r="A20" s="72" t="s">
        <v>69</v>
      </c>
      <c r="B20" s="73"/>
      <c r="C20" s="73"/>
      <c r="D20" s="73"/>
      <c r="E20" s="73"/>
      <c r="F20" s="73"/>
      <c r="G20" s="73"/>
      <c r="H20" s="73"/>
      <c r="I20" s="72" t="s">
        <v>70</v>
      </c>
      <c r="J20" s="73"/>
      <c r="K20" s="73"/>
      <c r="L20" s="73"/>
      <c r="M20" s="73"/>
      <c r="N20" s="73"/>
      <c r="O20" s="73"/>
      <c r="P20" s="73"/>
      <c r="Q20" s="73"/>
      <c r="R20" s="73"/>
    </row>
    <row r="21" spans="1:18" x14ac:dyDescent="0.3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</row>
    <row r="49" ht="13.5" customHeight="1" x14ac:dyDescent="0.3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B1B23-CC88-4664-A665-04A02A87EAEC}">
  <dimension ref="A1:H25"/>
  <sheetViews>
    <sheetView showGridLines="0" zoomScaleNormal="100" workbookViewId="0">
      <selection activeCell="P13" sqref="P13"/>
    </sheetView>
  </sheetViews>
  <sheetFormatPr defaultColWidth="8.6640625" defaultRowHeight="14.4" x14ac:dyDescent="0.3"/>
  <cols>
    <col min="1" max="1" width="36.5546875" style="9" customWidth="1"/>
    <col min="2" max="2" width="7.88671875" style="9" bestFit="1" customWidth="1"/>
    <col min="3" max="5" width="9.44140625" style="9" customWidth="1"/>
    <col min="6" max="6" width="9.88671875" style="6" customWidth="1"/>
    <col min="7" max="10" width="8.6640625" style="6"/>
    <col min="11" max="11" width="12.33203125" style="6" customWidth="1"/>
    <col min="12" max="13" width="8.6640625" style="6"/>
    <col min="14" max="14" width="26.109375" style="6" bestFit="1" customWidth="1"/>
    <col min="15" max="16" width="8.6640625" style="6"/>
    <col min="17" max="17" width="9.44140625" style="6" bestFit="1" customWidth="1"/>
    <col min="18" max="18" width="8.6640625" style="6"/>
    <col min="19" max="19" width="10.5546875" style="6" customWidth="1"/>
    <col min="20" max="16384" width="8.6640625" style="6"/>
  </cols>
  <sheetData>
    <row r="1" spans="1:8" x14ac:dyDescent="0.3">
      <c r="A1" s="12" t="s">
        <v>71</v>
      </c>
    </row>
    <row r="2" spans="1:8" x14ac:dyDescent="0.3">
      <c r="A2" s="189" t="s">
        <v>521</v>
      </c>
      <c r="B2" s="360">
        <v>282435</v>
      </c>
      <c r="C2" s="10"/>
      <c r="D2" s="10"/>
      <c r="E2" s="10"/>
      <c r="F2" s="189"/>
      <c r="G2" s="189"/>
      <c r="H2" s="189"/>
    </row>
    <row r="3" spans="1:8" x14ac:dyDescent="0.3">
      <c r="A3" s="189" t="s">
        <v>522</v>
      </c>
      <c r="B3" s="360">
        <v>302721</v>
      </c>
      <c r="C3" s="10"/>
      <c r="D3" s="10"/>
      <c r="E3" s="10"/>
      <c r="F3" s="189"/>
      <c r="G3" s="189"/>
      <c r="H3" s="189"/>
    </row>
    <row r="4" spans="1:8" x14ac:dyDescent="0.3">
      <c r="A4" s="189" t="s">
        <v>523</v>
      </c>
      <c r="B4" s="360">
        <v>17808</v>
      </c>
      <c r="C4" s="10"/>
      <c r="D4" s="10"/>
      <c r="E4" s="10"/>
      <c r="F4" s="189"/>
      <c r="G4" s="189"/>
      <c r="H4" s="189"/>
    </row>
    <row r="5" spans="1:8" x14ac:dyDescent="0.3">
      <c r="A5" s="189" t="s">
        <v>524</v>
      </c>
      <c r="B5" s="360">
        <v>572957</v>
      </c>
      <c r="C5" s="10"/>
      <c r="D5" s="10"/>
      <c r="E5" s="10"/>
      <c r="F5" s="189"/>
      <c r="G5" s="189"/>
      <c r="H5" s="189"/>
    </row>
    <row r="19" spans="1:8" x14ac:dyDescent="0.3">
      <c r="A19" s="5" t="s">
        <v>72</v>
      </c>
      <c r="B19" s="6"/>
    </row>
    <row r="20" spans="1:8" ht="27.6" x14ac:dyDescent="0.3">
      <c r="A20" s="308" t="s">
        <v>525</v>
      </c>
      <c r="B20" s="362">
        <v>7.3399999999999993E-2</v>
      </c>
      <c r="C20" s="10"/>
      <c r="D20" s="10"/>
      <c r="E20" s="10"/>
      <c r="F20" s="189"/>
      <c r="G20" s="189"/>
      <c r="H20" s="189"/>
    </row>
    <row r="21" spans="1:8" x14ac:dyDescent="0.3">
      <c r="A21" s="189" t="s">
        <v>526</v>
      </c>
      <c r="B21" s="362">
        <v>0.64739999999999998</v>
      </c>
      <c r="C21" s="10"/>
      <c r="D21" s="10"/>
      <c r="E21" s="10"/>
      <c r="F21" s="189"/>
      <c r="G21" s="189"/>
      <c r="H21" s="189"/>
    </row>
    <row r="22" spans="1:8" x14ac:dyDescent="0.3">
      <c r="A22" s="189" t="s">
        <v>527</v>
      </c>
      <c r="B22" s="362">
        <v>0.19769999999999999</v>
      </c>
      <c r="C22" s="10"/>
      <c r="D22" s="10"/>
      <c r="E22" s="10"/>
      <c r="F22" s="189"/>
      <c r="G22" s="189"/>
      <c r="H22" s="189"/>
    </row>
    <row r="23" spans="1:8" x14ac:dyDescent="0.3">
      <c r="A23" s="189" t="s">
        <v>528</v>
      </c>
      <c r="B23" s="362">
        <v>7.9399999999999998E-2</v>
      </c>
      <c r="C23" s="10"/>
      <c r="D23" s="10"/>
      <c r="E23" s="10"/>
      <c r="F23" s="189"/>
      <c r="G23" s="189"/>
      <c r="H23" s="189"/>
    </row>
    <row r="24" spans="1:8" x14ac:dyDescent="0.3">
      <c r="A24" s="189" t="s">
        <v>529</v>
      </c>
      <c r="B24" s="362">
        <v>2.0999999999999999E-3</v>
      </c>
      <c r="C24" s="10"/>
      <c r="D24" s="10"/>
      <c r="E24" s="10"/>
      <c r="F24" s="189"/>
      <c r="G24" s="189"/>
      <c r="H24" s="189"/>
    </row>
    <row r="25" spans="1:8" x14ac:dyDescent="0.3">
      <c r="A25" s="10"/>
      <c r="B25" s="10"/>
      <c r="C25" s="10"/>
      <c r="D25" s="10"/>
      <c r="E25" s="10"/>
      <c r="F25" s="189"/>
      <c r="G25" s="189"/>
      <c r="H25" s="189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1243C-04E8-480B-A613-8B7BEE3FB94C}">
  <dimension ref="A1:N851"/>
  <sheetViews>
    <sheetView showGridLines="0" zoomScale="85" zoomScaleNormal="85" workbookViewId="0">
      <selection activeCell="AD6" sqref="AD6"/>
    </sheetView>
  </sheetViews>
  <sheetFormatPr defaultColWidth="9.109375" defaultRowHeight="14.4" x14ac:dyDescent="0.3"/>
  <cols>
    <col min="1" max="3" width="14.109375" style="16" customWidth="1"/>
    <col min="4" max="4" width="6.109375" style="16" bestFit="1" customWidth="1"/>
    <col min="5" max="12" width="6.109375" style="16" customWidth="1"/>
    <col min="13" max="16384" width="9.109375" style="16"/>
  </cols>
  <sheetData>
    <row r="1" spans="1:14" ht="42" customHeight="1" x14ac:dyDescent="0.3">
      <c r="A1" s="15" t="s">
        <v>530</v>
      </c>
      <c r="B1" s="15" t="s">
        <v>531</v>
      </c>
      <c r="C1" s="15" t="s">
        <v>532</v>
      </c>
      <c r="D1" s="14" t="s">
        <v>533</v>
      </c>
      <c r="E1" s="14" t="s">
        <v>534</v>
      </c>
      <c r="F1" s="14" t="s">
        <v>535</v>
      </c>
      <c r="G1" s="14" t="s">
        <v>536</v>
      </c>
      <c r="H1" s="14" t="s">
        <v>537</v>
      </c>
      <c r="I1" s="14" t="s">
        <v>538</v>
      </c>
      <c r="J1" s="14" t="s">
        <v>539</v>
      </c>
      <c r="K1" s="14" t="s">
        <v>540</v>
      </c>
      <c r="L1" s="14" t="s">
        <v>541</v>
      </c>
    </row>
    <row r="2" spans="1:14" x14ac:dyDescent="0.3">
      <c r="A2" s="17">
        <v>1200</v>
      </c>
      <c r="B2" s="18">
        <v>18</v>
      </c>
      <c r="C2" s="18">
        <v>0</v>
      </c>
      <c r="D2" s="18">
        <v>-18</v>
      </c>
      <c r="E2" s="16">
        <v>-18</v>
      </c>
      <c r="F2" s="16">
        <v>-18</v>
      </c>
      <c r="G2" s="16">
        <v>-18</v>
      </c>
      <c r="H2" s="16">
        <v>-18</v>
      </c>
      <c r="I2" s="16">
        <v>-18</v>
      </c>
      <c r="J2" s="16">
        <v>-18</v>
      </c>
      <c r="K2" s="16">
        <v>-18</v>
      </c>
      <c r="L2" s="16">
        <v>-18</v>
      </c>
      <c r="N2" s="19" t="s">
        <v>73</v>
      </c>
    </row>
    <row r="3" spans="1:14" x14ac:dyDescent="0.3">
      <c r="A3" s="17">
        <v>1320</v>
      </c>
      <c r="B3" s="18">
        <v>19.8</v>
      </c>
      <c r="C3" s="18">
        <v>0</v>
      </c>
      <c r="D3" s="18">
        <v>-19.8</v>
      </c>
      <c r="E3" s="16">
        <v>-19.8</v>
      </c>
      <c r="F3" s="16">
        <v>-19.8</v>
      </c>
      <c r="G3" s="16">
        <v>-19.8</v>
      </c>
      <c r="H3" s="16">
        <v>-19.8</v>
      </c>
      <c r="I3" s="16">
        <v>-19.8</v>
      </c>
      <c r="J3" s="16">
        <v>-19.8</v>
      </c>
      <c r="K3" s="16">
        <v>-19.8</v>
      </c>
      <c r="L3" s="16">
        <v>-19.8</v>
      </c>
    </row>
    <row r="4" spans="1:14" x14ac:dyDescent="0.3">
      <c r="A4" s="17">
        <v>1440</v>
      </c>
      <c r="B4" s="18">
        <v>21.599999999999998</v>
      </c>
      <c r="C4" s="18">
        <v>0</v>
      </c>
      <c r="D4" s="18">
        <v>-21.599999999999998</v>
      </c>
      <c r="E4" s="16">
        <v>-21.599999999999998</v>
      </c>
      <c r="F4" s="16">
        <v>-21.599999999999998</v>
      </c>
      <c r="G4" s="16">
        <v>-21.599999999999998</v>
      </c>
      <c r="H4" s="16">
        <v>-21.599999999999998</v>
      </c>
      <c r="I4" s="16">
        <v>-21.599999999999998</v>
      </c>
      <c r="J4" s="16">
        <v>-21.599999999999998</v>
      </c>
      <c r="K4" s="16">
        <v>-21.599999999999998</v>
      </c>
      <c r="L4" s="16">
        <v>-21.599999999999998</v>
      </c>
    </row>
    <row r="5" spans="1:14" x14ac:dyDescent="0.3">
      <c r="A5" s="17">
        <v>1560</v>
      </c>
      <c r="B5" s="18">
        <v>23.4</v>
      </c>
      <c r="C5" s="18">
        <v>0</v>
      </c>
      <c r="D5" s="18">
        <v>-23.4</v>
      </c>
      <c r="E5" s="16">
        <v>-23.4</v>
      </c>
      <c r="F5" s="16">
        <v>-23.4</v>
      </c>
      <c r="G5" s="16">
        <v>-23.4</v>
      </c>
      <c r="H5" s="16">
        <v>-23.4</v>
      </c>
      <c r="I5" s="16">
        <v>-23.4</v>
      </c>
      <c r="J5" s="16">
        <v>-23.4</v>
      </c>
      <c r="K5" s="16">
        <v>-23.4</v>
      </c>
      <c r="L5" s="16">
        <v>-23.4</v>
      </c>
    </row>
    <row r="6" spans="1:14" x14ac:dyDescent="0.3">
      <c r="A6" s="17">
        <v>1680</v>
      </c>
      <c r="B6" s="18">
        <v>25.2</v>
      </c>
      <c r="C6" s="18">
        <v>0</v>
      </c>
      <c r="D6" s="18">
        <v>-25.2</v>
      </c>
      <c r="E6" s="16">
        <v>-25.2</v>
      </c>
      <c r="F6" s="16">
        <v>-25.2</v>
      </c>
      <c r="G6" s="16">
        <v>-25.2</v>
      </c>
      <c r="H6" s="16">
        <v>-25.2</v>
      </c>
      <c r="I6" s="16">
        <v>-25.2</v>
      </c>
      <c r="J6" s="16">
        <v>-25.2</v>
      </c>
      <c r="K6" s="16">
        <v>-25.2</v>
      </c>
      <c r="L6" s="16">
        <v>-25.2</v>
      </c>
    </row>
    <row r="7" spans="1:14" x14ac:dyDescent="0.3">
      <c r="A7" s="17">
        <v>1800</v>
      </c>
      <c r="B7" s="18">
        <v>27</v>
      </c>
      <c r="C7" s="18">
        <v>0</v>
      </c>
      <c r="D7" s="18">
        <v>-27</v>
      </c>
      <c r="E7" s="16">
        <v>-27</v>
      </c>
      <c r="F7" s="16">
        <v>-27</v>
      </c>
      <c r="G7" s="16">
        <v>-27</v>
      </c>
      <c r="H7" s="16">
        <v>-27</v>
      </c>
      <c r="I7" s="16">
        <v>-27</v>
      </c>
      <c r="J7" s="16">
        <v>-27</v>
      </c>
      <c r="K7" s="16">
        <v>-27</v>
      </c>
      <c r="L7" s="16">
        <v>-27</v>
      </c>
    </row>
    <row r="8" spans="1:14" x14ac:dyDescent="0.3">
      <c r="A8" s="17">
        <v>1920</v>
      </c>
      <c r="B8" s="18">
        <v>28.799999999999997</v>
      </c>
      <c r="C8" s="18">
        <v>0</v>
      </c>
      <c r="D8" s="18">
        <v>-28.799999999999997</v>
      </c>
      <c r="E8" s="16">
        <v>-28.799999999999997</v>
      </c>
      <c r="F8" s="16">
        <v>-28.799999999999997</v>
      </c>
      <c r="G8" s="16">
        <v>-28.799999999999997</v>
      </c>
      <c r="H8" s="16">
        <v>-28.799999999999997</v>
      </c>
      <c r="I8" s="16">
        <v>-28.799999999999997</v>
      </c>
      <c r="J8" s="16">
        <v>-28.799999999999997</v>
      </c>
      <c r="K8" s="16">
        <v>-28.799999999999997</v>
      </c>
      <c r="L8" s="16">
        <v>-28.799999999999997</v>
      </c>
    </row>
    <row r="9" spans="1:14" x14ac:dyDescent="0.3">
      <c r="A9" s="17">
        <v>2040</v>
      </c>
      <c r="B9" s="18">
        <v>30.599999999999998</v>
      </c>
      <c r="C9" s="18">
        <v>0</v>
      </c>
      <c r="D9" s="18">
        <v>-30.599999999999998</v>
      </c>
      <c r="E9" s="16">
        <v>-30.599999999999998</v>
      </c>
      <c r="F9" s="16">
        <v>-30.599999999999998</v>
      </c>
      <c r="G9" s="16">
        <v>-30.599999999999998</v>
      </c>
      <c r="H9" s="16">
        <v>-30.599999999999998</v>
      </c>
      <c r="I9" s="16">
        <v>-30.599999999999998</v>
      </c>
      <c r="J9" s="16">
        <v>-30.599999999999998</v>
      </c>
      <c r="K9" s="16">
        <v>-30.599999999999998</v>
      </c>
      <c r="L9" s="16">
        <v>-30.599999999999998</v>
      </c>
    </row>
    <row r="10" spans="1:14" x14ac:dyDescent="0.3">
      <c r="A10" s="17">
        <v>2160</v>
      </c>
      <c r="B10" s="18">
        <v>32.4</v>
      </c>
      <c r="C10" s="18">
        <v>0</v>
      </c>
      <c r="D10" s="18">
        <v>-32.4</v>
      </c>
      <c r="E10" s="16">
        <v>-32.4</v>
      </c>
      <c r="F10" s="16">
        <v>-32.4</v>
      </c>
      <c r="G10" s="16">
        <v>-32.4</v>
      </c>
      <c r="H10" s="16">
        <v>-32.4</v>
      </c>
      <c r="I10" s="16">
        <v>-32.4</v>
      </c>
      <c r="J10" s="16">
        <v>-32.4</v>
      </c>
      <c r="K10" s="16">
        <v>-32.4</v>
      </c>
      <c r="L10" s="16">
        <v>-32.4</v>
      </c>
    </row>
    <row r="11" spans="1:14" x14ac:dyDescent="0.3">
      <c r="A11" s="17">
        <v>2280</v>
      </c>
      <c r="B11" s="18">
        <v>34.199999999999996</v>
      </c>
      <c r="C11" s="18">
        <v>0</v>
      </c>
      <c r="D11" s="18">
        <v>-34.199999999999996</v>
      </c>
      <c r="E11" s="16">
        <v>-34.199999999999996</v>
      </c>
      <c r="F11" s="16">
        <v>-34.199999999999996</v>
      </c>
      <c r="G11" s="16">
        <v>-34.199999999999996</v>
      </c>
      <c r="H11" s="16">
        <v>-34.199999999999996</v>
      </c>
      <c r="I11" s="16">
        <v>-34.199999999999996</v>
      </c>
      <c r="J11" s="16">
        <v>-34.199999999999996</v>
      </c>
      <c r="K11" s="16">
        <v>-34.199999999999996</v>
      </c>
      <c r="L11" s="16">
        <v>-34.199999999999996</v>
      </c>
    </row>
    <row r="12" spans="1:14" x14ac:dyDescent="0.3">
      <c r="A12" s="17">
        <v>2400</v>
      </c>
      <c r="B12" s="18">
        <v>36</v>
      </c>
      <c r="C12" s="18">
        <v>0</v>
      </c>
      <c r="D12" s="18">
        <v>-36</v>
      </c>
      <c r="E12" s="16">
        <v>-36</v>
      </c>
      <c r="F12" s="16">
        <v>-36</v>
      </c>
      <c r="G12" s="16">
        <v>-36</v>
      </c>
      <c r="H12" s="16">
        <v>-36</v>
      </c>
      <c r="I12" s="16">
        <v>-36</v>
      </c>
      <c r="J12" s="16">
        <v>-36</v>
      </c>
      <c r="K12" s="16">
        <v>-36</v>
      </c>
      <c r="L12" s="16">
        <v>-36</v>
      </c>
    </row>
    <row r="13" spans="1:14" x14ac:dyDescent="0.3">
      <c r="A13" s="17">
        <v>2520</v>
      </c>
      <c r="B13" s="18">
        <v>37.799999999999997</v>
      </c>
      <c r="C13" s="18">
        <v>0</v>
      </c>
      <c r="D13" s="18">
        <v>-37.799999999999997</v>
      </c>
      <c r="E13" s="16">
        <v>-37.799999999999997</v>
      </c>
      <c r="F13" s="16">
        <v>-37.799999999999997</v>
      </c>
      <c r="G13" s="16">
        <v>-37.799999999999997</v>
      </c>
      <c r="H13" s="16">
        <v>-37.799999999999997</v>
      </c>
      <c r="I13" s="16">
        <v>-37.799999999999997</v>
      </c>
      <c r="J13" s="16">
        <v>-37.799999999999997</v>
      </c>
      <c r="K13" s="16">
        <v>-37.799999999999997</v>
      </c>
      <c r="L13" s="16">
        <v>-37.799999999999997</v>
      </c>
    </row>
    <row r="14" spans="1:14" x14ac:dyDescent="0.3">
      <c r="A14" s="17">
        <v>2640</v>
      </c>
      <c r="B14" s="18">
        <v>39.6</v>
      </c>
      <c r="C14" s="18">
        <v>0</v>
      </c>
      <c r="D14" s="18">
        <v>-39.6</v>
      </c>
      <c r="E14" s="16">
        <v>-39.6</v>
      </c>
      <c r="F14" s="16">
        <v>-39.6</v>
      </c>
      <c r="G14" s="16">
        <v>-39.6</v>
      </c>
      <c r="H14" s="16">
        <v>-39.6</v>
      </c>
      <c r="I14" s="16">
        <v>-39.6</v>
      </c>
      <c r="J14" s="16">
        <v>-39.6</v>
      </c>
      <c r="K14" s="16">
        <v>-39.6</v>
      </c>
      <c r="L14" s="16">
        <v>-39.6</v>
      </c>
    </row>
    <row r="15" spans="1:14" x14ac:dyDescent="0.3">
      <c r="A15" s="17">
        <v>2760</v>
      </c>
      <c r="B15" s="18">
        <v>41.4</v>
      </c>
      <c r="C15" s="18">
        <v>0</v>
      </c>
      <c r="D15" s="18">
        <v>-41.4</v>
      </c>
      <c r="E15" s="16">
        <v>-41.4</v>
      </c>
      <c r="F15" s="16">
        <v>-41.4</v>
      </c>
      <c r="G15" s="16">
        <v>-41.4</v>
      </c>
      <c r="H15" s="16">
        <v>-41.4</v>
      </c>
      <c r="I15" s="16">
        <v>-41.4</v>
      </c>
      <c r="J15" s="16">
        <v>-41.4</v>
      </c>
      <c r="K15" s="16">
        <v>-41.4</v>
      </c>
      <c r="L15" s="16">
        <v>-41.4</v>
      </c>
    </row>
    <row r="16" spans="1:14" x14ac:dyDescent="0.3">
      <c r="A16" s="17">
        <v>2880</v>
      </c>
      <c r="B16" s="18">
        <v>43.199999999999996</v>
      </c>
      <c r="C16" s="18">
        <v>0</v>
      </c>
      <c r="D16" s="18">
        <v>-43.199999999999996</v>
      </c>
      <c r="E16" s="16">
        <v>-43.199999999999996</v>
      </c>
      <c r="F16" s="16">
        <v>-43.199999999999996</v>
      </c>
      <c r="G16" s="16">
        <v>-43.199999999999996</v>
      </c>
      <c r="H16" s="16">
        <v>-43.199999999999996</v>
      </c>
      <c r="I16" s="16">
        <v>-43.199999999999996</v>
      </c>
      <c r="J16" s="16">
        <v>-43.199999999999996</v>
      </c>
      <c r="K16" s="16">
        <v>-43.199999999999996</v>
      </c>
      <c r="L16" s="16">
        <v>-43.199999999999996</v>
      </c>
    </row>
    <row r="17" spans="1:14" x14ac:dyDescent="0.3">
      <c r="A17" s="17">
        <v>3000</v>
      </c>
      <c r="B17" s="18">
        <v>45</v>
      </c>
      <c r="C17" s="18">
        <v>0</v>
      </c>
      <c r="D17" s="18">
        <v>-45</v>
      </c>
      <c r="E17" s="16">
        <v>-45</v>
      </c>
      <c r="F17" s="16">
        <v>-45</v>
      </c>
      <c r="G17" s="16">
        <v>-45</v>
      </c>
      <c r="H17" s="16">
        <v>-45</v>
      </c>
      <c r="I17" s="16">
        <v>-45</v>
      </c>
      <c r="J17" s="16">
        <v>-45</v>
      </c>
      <c r="K17" s="16">
        <v>-45</v>
      </c>
      <c r="L17" s="16">
        <v>-45</v>
      </c>
    </row>
    <row r="18" spans="1:14" x14ac:dyDescent="0.3">
      <c r="A18" s="17">
        <v>3120</v>
      </c>
      <c r="B18" s="18">
        <v>46.8</v>
      </c>
      <c r="C18" s="18">
        <v>0</v>
      </c>
      <c r="D18" s="18">
        <v>-46.8</v>
      </c>
      <c r="E18" s="16">
        <v>-46.8</v>
      </c>
      <c r="F18" s="16">
        <v>-46.8</v>
      </c>
      <c r="G18" s="16">
        <v>-46.8</v>
      </c>
      <c r="H18" s="16">
        <v>-46.8</v>
      </c>
      <c r="I18" s="16">
        <v>-46.8</v>
      </c>
      <c r="J18" s="16">
        <v>-46.8</v>
      </c>
      <c r="K18" s="16">
        <v>-46.8</v>
      </c>
      <c r="L18" s="16">
        <v>-46.8</v>
      </c>
    </row>
    <row r="19" spans="1:14" x14ac:dyDescent="0.3">
      <c r="A19" s="17">
        <v>3240</v>
      </c>
      <c r="B19" s="18">
        <v>48.6</v>
      </c>
      <c r="C19" s="18">
        <v>0</v>
      </c>
      <c r="D19" s="18">
        <v>-48.6</v>
      </c>
      <c r="E19" s="16">
        <v>-48.6</v>
      </c>
      <c r="F19" s="16">
        <v>-48.6</v>
      </c>
      <c r="G19" s="16">
        <v>-48.6</v>
      </c>
      <c r="H19" s="16">
        <v>-48.6</v>
      </c>
      <c r="I19" s="16">
        <v>-48.6</v>
      </c>
      <c r="J19" s="16">
        <v>-48.6</v>
      </c>
      <c r="K19" s="16">
        <v>-48.6</v>
      </c>
      <c r="L19" s="16">
        <v>-48.6</v>
      </c>
    </row>
    <row r="20" spans="1:14" x14ac:dyDescent="0.3">
      <c r="A20" s="17">
        <v>3360</v>
      </c>
      <c r="B20" s="18">
        <v>50.4</v>
      </c>
      <c r="C20" s="18">
        <v>0</v>
      </c>
      <c r="D20" s="18">
        <v>-50.4</v>
      </c>
      <c r="E20" s="16">
        <v>-50.4</v>
      </c>
      <c r="F20" s="16">
        <v>-50.4</v>
      </c>
      <c r="G20" s="16">
        <v>-50.4</v>
      </c>
      <c r="H20" s="16">
        <v>-50.4</v>
      </c>
      <c r="I20" s="16">
        <v>-50.4</v>
      </c>
      <c r="J20" s="16">
        <v>-50.4</v>
      </c>
      <c r="K20" s="16">
        <v>-50.4</v>
      </c>
      <c r="L20" s="16">
        <v>-50.4</v>
      </c>
    </row>
    <row r="21" spans="1:14" x14ac:dyDescent="0.3">
      <c r="A21" s="17">
        <v>3480</v>
      </c>
      <c r="B21" s="18">
        <v>52.199999999999996</v>
      </c>
      <c r="C21" s="18">
        <v>0</v>
      </c>
      <c r="D21" s="18">
        <v>-52.199999999999996</v>
      </c>
      <c r="E21" s="16">
        <v>-52.199999999999996</v>
      </c>
      <c r="F21" s="16">
        <v>-52.199999999999996</v>
      </c>
      <c r="G21" s="16">
        <v>-52.199999999999996</v>
      </c>
      <c r="H21" s="16">
        <v>-52.199999999999996</v>
      </c>
      <c r="I21" s="16">
        <v>-52.199999999999996</v>
      </c>
      <c r="J21" s="16">
        <v>-52.199999999999996</v>
      </c>
      <c r="K21" s="16">
        <v>-52.199999999999996</v>
      </c>
      <c r="L21" s="16">
        <v>-52.199999999999996</v>
      </c>
    </row>
    <row r="22" spans="1:14" x14ac:dyDescent="0.3">
      <c r="A22" s="17">
        <v>3600</v>
      </c>
      <c r="B22" s="18">
        <v>54</v>
      </c>
      <c r="C22" s="18">
        <v>0</v>
      </c>
      <c r="D22" s="18">
        <v>-54</v>
      </c>
      <c r="E22" s="16">
        <v>-54</v>
      </c>
      <c r="F22" s="16">
        <v>-54</v>
      </c>
      <c r="G22" s="16">
        <v>-54</v>
      </c>
      <c r="H22" s="16">
        <v>-54</v>
      </c>
      <c r="I22" s="16">
        <v>-54</v>
      </c>
      <c r="J22" s="16">
        <v>-54</v>
      </c>
      <c r="K22" s="16">
        <v>-54</v>
      </c>
      <c r="L22" s="16">
        <v>-54</v>
      </c>
    </row>
    <row r="23" spans="1:14" x14ac:dyDescent="0.3">
      <c r="A23" s="17">
        <v>3720</v>
      </c>
      <c r="B23" s="18">
        <v>55.8</v>
      </c>
      <c r="C23" s="18">
        <v>0</v>
      </c>
      <c r="D23" s="18">
        <v>-55.8</v>
      </c>
      <c r="E23" s="16">
        <v>-55.8</v>
      </c>
      <c r="F23" s="16">
        <v>-55.8</v>
      </c>
      <c r="G23" s="16">
        <v>-55.8</v>
      </c>
      <c r="H23" s="16">
        <v>-55.8</v>
      </c>
      <c r="I23" s="16">
        <v>-55.8</v>
      </c>
      <c r="J23" s="16">
        <v>-55.8</v>
      </c>
      <c r="K23" s="16">
        <v>-55.8</v>
      </c>
      <c r="L23" s="16">
        <v>-55.8</v>
      </c>
    </row>
    <row r="24" spans="1:14" x14ac:dyDescent="0.3">
      <c r="A24" s="17">
        <v>3840</v>
      </c>
      <c r="B24" s="18">
        <v>57.599999999999994</v>
      </c>
      <c r="C24" s="18">
        <v>0</v>
      </c>
      <c r="D24" s="18">
        <v>-57.599999999999994</v>
      </c>
      <c r="E24" s="16">
        <v>-57.599999999999994</v>
      </c>
      <c r="F24" s="16">
        <v>-57.599999999999994</v>
      </c>
      <c r="G24" s="16">
        <v>-57.599999999999994</v>
      </c>
      <c r="H24" s="16">
        <v>-57.599999999999994</v>
      </c>
      <c r="I24" s="16">
        <v>-57.599999999999994</v>
      </c>
      <c r="J24" s="16">
        <v>-57.599999999999994</v>
      </c>
      <c r="K24" s="16">
        <v>-57.599999999999994</v>
      </c>
      <c r="L24" s="16">
        <v>-57.599999999999994</v>
      </c>
      <c r="N24" s="19" t="s">
        <v>74</v>
      </c>
    </row>
    <row r="25" spans="1:14" x14ac:dyDescent="0.3">
      <c r="A25" s="17">
        <v>3960</v>
      </c>
      <c r="B25" s="18">
        <v>59.4</v>
      </c>
      <c r="C25" s="18">
        <v>0</v>
      </c>
      <c r="D25" s="18">
        <v>-59.4</v>
      </c>
      <c r="E25" s="16">
        <v>-59.4</v>
      </c>
      <c r="F25" s="16">
        <v>-59.4</v>
      </c>
      <c r="G25" s="16">
        <v>-59.4</v>
      </c>
      <c r="H25" s="16">
        <v>-59.4</v>
      </c>
      <c r="I25" s="16">
        <v>-59.4</v>
      </c>
      <c r="J25" s="16">
        <v>-59.4</v>
      </c>
      <c r="K25" s="16">
        <v>-59.4</v>
      </c>
      <c r="L25" s="16">
        <v>-59.4</v>
      </c>
    </row>
    <row r="26" spans="1:14" x14ac:dyDescent="0.3">
      <c r="A26" s="17">
        <v>4080</v>
      </c>
      <c r="B26" s="18">
        <v>61.199999999999996</v>
      </c>
      <c r="C26" s="18">
        <v>0</v>
      </c>
      <c r="D26" s="18">
        <v>-61.199999999999996</v>
      </c>
      <c r="E26" s="16">
        <v>-61.199999999999996</v>
      </c>
      <c r="F26" s="16">
        <v>-61.199999999999996</v>
      </c>
      <c r="G26" s="16">
        <v>-61.199999999999996</v>
      </c>
      <c r="H26" s="16">
        <v>-61.199999999999996</v>
      </c>
      <c r="I26" s="16">
        <v>-61.199999999999996</v>
      </c>
      <c r="J26" s="16">
        <v>-61.199999999999996</v>
      </c>
      <c r="K26" s="16">
        <v>-61.199999999999996</v>
      </c>
      <c r="L26" s="16">
        <v>-61.199999999999996</v>
      </c>
    </row>
    <row r="27" spans="1:14" x14ac:dyDescent="0.3">
      <c r="A27" s="17">
        <v>4200</v>
      </c>
      <c r="B27" s="18">
        <v>63</v>
      </c>
      <c r="C27" s="18">
        <v>0</v>
      </c>
      <c r="D27" s="18">
        <v>-63</v>
      </c>
      <c r="E27" s="16">
        <v>-63</v>
      </c>
      <c r="F27" s="16">
        <v>-63</v>
      </c>
      <c r="G27" s="16">
        <v>-63</v>
      </c>
      <c r="H27" s="16">
        <v>-63</v>
      </c>
      <c r="I27" s="16">
        <v>-63</v>
      </c>
      <c r="J27" s="16">
        <v>-63</v>
      </c>
      <c r="K27" s="16">
        <v>-63</v>
      </c>
      <c r="L27" s="16">
        <v>-63</v>
      </c>
    </row>
    <row r="28" spans="1:14" x14ac:dyDescent="0.3">
      <c r="A28" s="17">
        <v>4320</v>
      </c>
      <c r="B28" s="18">
        <v>64.8</v>
      </c>
      <c r="C28" s="18">
        <v>0</v>
      </c>
      <c r="D28" s="18">
        <v>-64.8</v>
      </c>
      <c r="E28" s="16">
        <v>-64.8</v>
      </c>
      <c r="F28" s="16">
        <v>-64.8</v>
      </c>
      <c r="G28" s="16">
        <v>-64.8</v>
      </c>
      <c r="H28" s="16">
        <v>-64.8</v>
      </c>
      <c r="I28" s="16">
        <v>-64.8</v>
      </c>
      <c r="J28" s="16">
        <v>-64.8</v>
      </c>
      <c r="K28" s="16">
        <v>-64.8</v>
      </c>
      <c r="L28" s="16">
        <v>-64.8</v>
      </c>
    </row>
    <row r="29" spans="1:14" x14ac:dyDescent="0.3">
      <c r="A29" s="17">
        <v>4440</v>
      </c>
      <c r="B29" s="18">
        <v>66.599999999999994</v>
      </c>
      <c r="C29" s="18">
        <v>0</v>
      </c>
      <c r="D29" s="18">
        <v>-66.599999999999994</v>
      </c>
      <c r="E29" s="16">
        <v>-66.599999999999994</v>
      </c>
      <c r="F29" s="16">
        <v>-66.599999999999994</v>
      </c>
      <c r="G29" s="16">
        <v>-66.599999999999994</v>
      </c>
      <c r="H29" s="16">
        <v>-66.599999999999994</v>
      </c>
      <c r="I29" s="16">
        <v>-66.599999999999994</v>
      </c>
      <c r="J29" s="16">
        <v>-66.599999999999994</v>
      </c>
      <c r="K29" s="16">
        <v>-66.599999999999994</v>
      </c>
      <c r="L29" s="16">
        <v>-66.599999999999994</v>
      </c>
    </row>
    <row r="30" spans="1:14" x14ac:dyDescent="0.3">
      <c r="A30" s="17">
        <v>4560</v>
      </c>
      <c r="B30" s="18">
        <v>68.399999999999991</v>
      </c>
      <c r="C30" s="18">
        <v>0</v>
      </c>
      <c r="D30" s="18">
        <v>-68.399999999999991</v>
      </c>
      <c r="E30" s="16">
        <v>-68.399999999999991</v>
      </c>
      <c r="F30" s="16">
        <v>-68.399999999999991</v>
      </c>
      <c r="G30" s="16">
        <v>-68.399999999999991</v>
      </c>
      <c r="H30" s="16">
        <v>-68.399999999999991</v>
      </c>
      <c r="I30" s="16">
        <v>-68.399999999999991</v>
      </c>
      <c r="J30" s="16">
        <v>-68.399999999999991</v>
      </c>
      <c r="K30" s="16">
        <v>-68.399999999999991</v>
      </c>
      <c r="L30" s="16">
        <v>-68.399999999999991</v>
      </c>
    </row>
    <row r="31" spans="1:14" x14ac:dyDescent="0.3">
      <c r="A31" s="17">
        <v>4680</v>
      </c>
      <c r="B31" s="18">
        <v>70.2</v>
      </c>
      <c r="C31" s="18">
        <v>0</v>
      </c>
      <c r="D31" s="18">
        <v>-70.2</v>
      </c>
      <c r="E31" s="16">
        <v>-70.2</v>
      </c>
      <c r="F31" s="16">
        <v>-70.2</v>
      </c>
      <c r="G31" s="16">
        <v>-70.2</v>
      </c>
      <c r="H31" s="16">
        <v>-70.2</v>
      </c>
      <c r="I31" s="16">
        <v>-70.2</v>
      </c>
      <c r="J31" s="16">
        <v>-70.2</v>
      </c>
      <c r="K31" s="16">
        <v>-70.2</v>
      </c>
      <c r="L31" s="16">
        <v>-70.2</v>
      </c>
    </row>
    <row r="32" spans="1:14" x14ac:dyDescent="0.3">
      <c r="A32" s="17">
        <v>4800</v>
      </c>
      <c r="B32" s="18">
        <v>72</v>
      </c>
      <c r="C32" s="18">
        <v>0</v>
      </c>
      <c r="D32" s="18">
        <v>-72</v>
      </c>
      <c r="E32" s="16">
        <v>-72</v>
      </c>
      <c r="F32" s="16">
        <v>-72</v>
      </c>
      <c r="G32" s="16">
        <v>-72</v>
      </c>
      <c r="H32" s="16">
        <v>-72</v>
      </c>
      <c r="I32" s="16">
        <v>-72</v>
      </c>
      <c r="J32" s="16">
        <v>-72</v>
      </c>
      <c r="K32" s="16">
        <v>-72</v>
      </c>
      <c r="L32" s="16">
        <v>-72</v>
      </c>
    </row>
    <row r="33" spans="1:12" x14ac:dyDescent="0.3">
      <c r="A33" s="17">
        <v>4920</v>
      </c>
      <c r="B33" s="18">
        <v>73.8</v>
      </c>
      <c r="C33" s="18">
        <v>0</v>
      </c>
      <c r="D33" s="18">
        <v>-73.8</v>
      </c>
      <c r="E33" s="16">
        <v>-73.8</v>
      </c>
      <c r="F33" s="16">
        <v>-73.8</v>
      </c>
      <c r="G33" s="16">
        <v>-73.8</v>
      </c>
      <c r="H33" s="16">
        <v>-73.8</v>
      </c>
      <c r="I33" s="16">
        <v>-73.8</v>
      </c>
      <c r="J33" s="16">
        <v>-73.8</v>
      </c>
      <c r="K33" s="16">
        <v>-73.8</v>
      </c>
      <c r="L33" s="16">
        <v>-73.8</v>
      </c>
    </row>
    <row r="34" spans="1:12" x14ac:dyDescent="0.3">
      <c r="A34" s="17">
        <v>5040</v>
      </c>
      <c r="B34" s="18">
        <v>75.599999999999994</v>
      </c>
      <c r="C34" s="18">
        <v>0</v>
      </c>
      <c r="D34" s="18">
        <v>-75.599999999999994</v>
      </c>
      <c r="E34" s="16">
        <v>-75.599999999999994</v>
      </c>
      <c r="F34" s="16">
        <v>-75.599999999999994</v>
      </c>
      <c r="G34" s="16">
        <v>-75.599999999999994</v>
      </c>
      <c r="H34" s="16">
        <v>-75.599999999999994</v>
      </c>
      <c r="I34" s="16">
        <v>-75.599999999999994</v>
      </c>
      <c r="J34" s="16">
        <v>-75.599999999999994</v>
      </c>
      <c r="K34" s="16">
        <v>-75.599999999999994</v>
      </c>
      <c r="L34" s="16">
        <v>-75.599999999999994</v>
      </c>
    </row>
    <row r="35" spans="1:12" x14ac:dyDescent="0.3">
      <c r="A35" s="17">
        <v>5160</v>
      </c>
      <c r="B35" s="18">
        <v>77.399999999999991</v>
      </c>
      <c r="C35" s="18">
        <v>0</v>
      </c>
      <c r="D35" s="18">
        <v>-77.399999999999991</v>
      </c>
      <c r="E35" s="16">
        <v>-77.399999999999991</v>
      </c>
      <c r="F35" s="16">
        <v>-77.399999999999991</v>
      </c>
      <c r="G35" s="16">
        <v>-77.399999999999991</v>
      </c>
      <c r="H35" s="16">
        <v>-77.399999999999991</v>
      </c>
      <c r="I35" s="16">
        <v>-77.399999999999991</v>
      </c>
      <c r="J35" s="16">
        <v>-77.399999999999991</v>
      </c>
      <c r="K35" s="16">
        <v>-77.399999999999991</v>
      </c>
      <c r="L35" s="16">
        <v>-77.399999999999991</v>
      </c>
    </row>
    <row r="36" spans="1:12" x14ac:dyDescent="0.3">
      <c r="A36" s="17">
        <v>5280</v>
      </c>
      <c r="B36" s="18">
        <v>79.2</v>
      </c>
      <c r="C36" s="18">
        <v>0</v>
      </c>
      <c r="D36" s="18">
        <v>-79.2</v>
      </c>
      <c r="E36" s="16">
        <v>-79.2</v>
      </c>
      <c r="F36" s="16">
        <v>-79.2</v>
      </c>
      <c r="G36" s="16">
        <v>-79.2</v>
      </c>
      <c r="H36" s="16">
        <v>-79.2</v>
      </c>
      <c r="I36" s="16">
        <v>-79.2</v>
      </c>
      <c r="J36" s="16">
        <v>-79.2</v>
      </c>
      <c r="K36" s="16">
        <v>-79.2</v>
      </c>
      <c r="L36" s="16">
        <v>-79.2</v>
      </c>
    </row>
    <row r="37" spans="1:12" x14ac:dyDescent="0.3">
      <c r="A37" s="17">
        <v>5400</v>
      </c>
      <c r="B37" s="18">
        <v>81</v>
      </c>
      <c r="C37" s="18">
        <v>0</v>
      </c>
      <c r="D37" s="18">
        <v>-81</v>
      </c>
      <c r="E37" s="16">
        <v>-81</v>
      </c>
      <c r="F37" s="16">
        <v>-81</v>
      </c>
      <c r="G37" s="16">
        <v>-81</v>
      </c>
      <c r="H37" s="16">
        <v>-81</v>
      </c>
      <c r="I37" s="16">
        <v>-81</v>
      </c>
      <c r="J37" s="16">
        <v>-81</v>
      </c>
      <c r="K37" s="16">
        <v>-81</v>
      </c>
      <c r="L37" s="16">
        <v>-81</v>
      </c>
    </row>
    <row r="38" spans="1:12" x14ac:dyDescent="0.3">
      <c r="A38" s="17">
        <v>5520</v>
      </c>
      <c r="B38" s="18">
        <v>82.8</v>
      </c>
      <c r="C38" s="18">
        <v>0</v>
      </c>
      <c r="D38" s="18">
        <v>-82.8</v>
      </c>
      <c r="E38" s="16">
        <v>-82.8</v>
      </c>
      <c r="F38" s="16">
        <v>-82.8</v>
      </c>
      <c r="G38" s="16">
        <v>-82.8</v>
      </c>
      <c r="H38" s="16">
        <v>-82.8</v>
      </c>
      <c r="I38" s="16">
        <v>-82.8</v>
      </c>
      <c r="J38" s="16">
        <v>-82.8</v>
      </c>
      <c r="K38" s="16">
        <v>-82.8</v>
      </c>
      <c r="L38" s="16">
        <v>-82.8</v>
      </c>
    </row>
    <row r="39" spans="1:12" x14ac:dyDescent="0.3">
      <c r="A39" s="17">
        <v>5640</v>
      </c>
      <c r="B39" s="18">
        <v>84.6</v>
      </c>
      <c r="C39" s="18">
        <v>0</v>
      </c>
      <c r="D39" s="18">
        <v>-84.6</v>
      </c>
      <c r="E39" s="16">
        <v>-84.6</v>
      </c>
      <c r="F39" s="16">
        <v>-84.6</v>
      </c>
      <c r="G39" s="16">
        <v>-84.6</v>
      </c>
      <c r="H39" s="16">
        <v>-84.6</v>
      </c>
      <c r="I39" s="16">
        <v>-84.6</v>
      </c>
      <c r="J39" s="16">
        <v>-84.6</v>
      </c>
      <c r="K39" s="16">
        <v>-84.6</v>
      </c>
      <c r="L39" s="16">
        <v>-84.6</v>
      </c>
    </row>
    <row r="40" spans="1:12" x14ac:dyDescent="0.3">
      <c r="A40" s="17">
        <v>5760</v>
      </c>
      <c r="B40" s="18">
        <v>86.399999999999991</v>
      </c>
      <c r="C40" s="18">
        <v>0</v>
      </c>
      <c r="D40" s="18">
        <v>-86.399999999999991</v>
      </c>
      <c r="E40" s="16">
        <v>-86.399999999999991</v>
      </c>
      <c r="F40" s="16">
        <v>-86.399999999999991</v>
      </c>
      <c r="G40" s="16">
        <v>-86.399999999999991</v>
      </c>
      <c r="H40" s="16">
        <v>-86.399999999999991</v>
      </c>
      <c r="I40" s="16">
        <v>-86.399999999999991</v>
      </c>
      <c r="J40" s="16">
        <v>-86.399999999999991</v>
      </c>
      <c r="K40" s="16">
        <v>-86.399999999999991</v>
      </c>
      <c r="L40" s="16">
        <v>-86.399999999999991</v>
      </c>
    </row>
    <row r="41" spans="1:12" x14ac:dyDescent="0.3">
      <c r="A41" s="17">
        <v>5880</v>
      </c>
      <c r="B41" s="18">
        <v>88.2</v>
      </c>
      <c r="C41" s="18">
        <v>0</v>
      </c>
      <c r="D41" s="18">
        <v>-88.2</v>
      </c>
      <c r="E41" s="16">
        <v>-88.2</v>
      </c>
      <c r="F41" s="16">
        <v>-88.2</v>
      </c>
      <c r="G41" s="16">
        <v>-88.2</v>
      </c>
      <c r="H41" s="16">
        <v>-88.2</v>
      </c>
      <c r="I41" s="16">
        <v>-88.2</v>
      </c>
      <c r="J41" s="16">
        <v>-88.2</v>
      </c>
      <c r="K41" s="16">
        <v>-88.2</v>
      </c>
      <c r="L41" s="16">
        <v>-88.2</v>
      </c>
    </row>
    <row r="42" spans="1:12" x14ac:dyDescent="0.3">
      <c r="A42" s="17">
        <v>6000</v>
      </c>
      <c r="B42" s="18">
        <v>90</v>
      </c>
      <c r="C42" s="18">
        <v>0</v>
      </c>
      <c r="D42" s="18">
        <v>-90</v>
      </c>
      <c r="E42" s="16">
        <v>-90</v>
      </c>
      <c r="F42" s="16">
        <v>-90</v>
      </c>
      <c r="G42" s="16">
        <v>-90</v>
      </c>
      <c r="H42" s="16">
        <v>-90</v>
      </c>
      <c r="I42" s="16">
        <v>-90</v>
      </c>
      <c r="J42" s="16">
        <v>-90</v>
      </c>
      <c r="K42" s="16">
        <v>-90</v>
      </c>
      <c r="L42" s="16">
        <v>-90</v>
      </c>
    </row>
    <row r="43" spans="1:12" x14ac:dyDescent="0.3">
      <c r="A43" s="17">
        <v>6120</v>
      </c>
      <c r="B43" s="18">
        <v>91.8</v>
      </c>
      <c r="C43" s="18">
        <v>0</v>
      </c>
      <c r="D43" s="18">
        <v>-91.8</v>
      </c>
      <c r="E43" s="16">
        <v>-91.8</v>
      </c>
      <c r="F43" s="16">
        <v>-91.8</v>
      </c>
      <c r="G43" s="16">
        <v>-91.8</v>
      </c>
      <c r="H43" s="16">
        <v>-91.8</v>
      </c>
      <c r="I43" s="16">
        <v>-91.8</v>
      </c>
      <c r="J43" s="16">
        <v>-91.8</v>
      </c>
      <c r="K43" s="16">
        <v>-91.8</v>
      </c>
      <c r="L43" s="16">
        <v>-91.8</v>
      </c>
    </row>
    <row r="44" spans="1:12" x14ac:dyDescent="0.3">
      <c r="A44" s="17">
        <v>6240</v>
      </c>
      <c r="B44" s="18">
        <v>93.6</v>
      </c>
      <c r="C44" s="18">
        <v>0</v>
      </c>
      <c r="D44" s="18">
        <v>-93.6</v>
      </c>
      <c r="E44" s="16">
        <v>-93.6</v>
      </c>
      <c r="F44" s="16">
        <v>-93.6</v>
      </c>
      <c r="G44" s="16">
        <v>-93.6</v>
      </c>
      <c r="H44" s="16">
        <v>-93.6</v>
      </c>
      <c r="I44" s="16">
        <v>-93.6</v>
      </c>
      <c r="J44" s="16">
        <v>-93.6</v>
      </c>
      <c r="K44" s="16">
        <v>-93.6</v>
      </c>
      <c r="L44" s="16">
        <v>-93.6</v>
      </c>
    </row>
    <row r="45" spans="1:12" x14ac:dyDescent="0.3">
      <c r="A45" s="17">
        <v>6360</v>
      </c>
      <c r="B45" s="18">
        <v>95.399999999999991</v>
      </c>
      <c r="C45" s="18">
        <v>0</v>
      </c>
      <c r="D45" s="18">
        <v>-95.399999999999991</v>
      </c>
      <c r="E45" s="16">
        <v>-95.399999999999991</v>
      </c>
      <c r="F45" s="16">
        <v>-95.399999999999991</v>
      </c>
      <c r="G45" s="16">
        <v>-95.399999999999991</v>
      </c>
      <c r="H45" s="16">
        <v>-95.399999999999991</v>
      </c>
      <c r="I45" s="16">
        <v>-95.399999999999991</v>
      </c>
      <c r="J45" s="16">
        <v>-95.399999999999991</v>
      </c>
      <c r="K45" s="16">
        <v>-95.399999999999991</v>
      </c>
      <c r="L45" s="16">
        <v>-95.399999999999991</v>
      </c>
    </row>
    <row r="46" spans="1:12" x14ac:dyDescent="0.3">
      <c r="A46" s="17">
        <v>6480</v>
      </c>
      <c r="B46" s="18">
        <v>97.2</v>
      </c>
      <c r="C46" s="18">
        <v>0</v>
      </c>
      <c r="D46" s="18">
        <v>-97.2</v>
      </c>
      <c r="E46" s="16">
        <v>-97.2</v>
      </c>
      <c r="F46" s="16">
        <v>-97.2</v>
      </c>
      <c r="G46" s="16">
        <v>-97.2</v>
      </c>
      <c r="H46" s="16">
        <v>-97.2</v>
      </c>
      <c r="I46" s="16">
        <v>-97.2</v>
      </c>
      <c r="J46" s="16">
        <v>-97.2</v>
      </c>
      <c r="K46" s="16">
        <v>-97.2</v>
      </c>
      <c r="L46" s="16">
        <v>-97.2</v>
      </c>
    </row>
    <row r="47" spans="1:12" x14ac:dyDescent="0.3">
      <c r="A47" s="17">
        <v>6600</v>
      </c>
      <c r="B47" s="18">
        <v>99</v>
      </c>
      <c r="C47" s="18">
        <v>0</v>
      </c>
      <c r="D47" s="18">
        <v>-99</v>
      </c>
      <c r="E47" s="16">
        <v>-99</v>
      </c>
      <c r="F47" s="16">
        <v>-99</v>
      </c>
      <c r="G47" s="16">
        <v>-99</v>
      </c>
      <c r="H47" s="16">
        <v>-99</v>
      </c>
      <c r="I47" s="16">
        <v>-99</v>
      </c>
      <c r="J47" s="16">
        <v>-99</v>
      </c>
      <c r="K47" s="16">
        <v>-99</v>
      </c>
      <c r="L47" s="16">
        <v>-99</v>
      </c>
    </row>
    <row r="48" spans="1:12" x14ac:dyDescent="0.3">
      <c r="A48" s="17">
        <v>6720</v>
      </c>
      <c r="B48" s="18">
        <v>100.8</v>
      </c>
      <c r="C48" s="18">
        <v>0.28635614400000448</v>
      </c>
      <c r="D48" s="18">
        <v>-100.51364385599999</v>
      </c>
      <c r="E48" s="16">
        <v>-100.8</v>
      </c>
      <c r="F48" s="16">
        <v>-100.8</v>
      </c>
      <c r="G48" s="16">
        <v>-100.8</v>
      </c>
      <c r="H48" s="16">
        <v>-100.8</v>
      </c>
      <c r="I48" s="16">
        <v>-100.8</v>
      </c>
      <c r="J48" s="16">
        <v>-100.8</v>
      </c>
      <c r="K48" s="16">
        <v>-100.8</v>
      </c>
      <c r="L48" s="16">
        <v>-100.8</v>
      </c>
    </row>
    <row r="49" spans="1:12" x14ac:dyDescent="0.3">
      <c r="A49" s="17">
        <v>6840</v>
      </c>
      <c r="B49" s="18">
        <v>102.6</v>
      </c>
      <c r="C49" s="18">
        <v>0.64477214400000338</v>
      </c>
      <c r="D49" s="18">
        <v>-101.95522785599999</v>
      </c>
      <c r="E49" s="16">
        <v>-102.6</v>
      </c>
      <c r="F49" s="16">
        <v>-102.6</v>
      </c>
      <c r="G49" s="16">
        <v>-102.6</v>
      </c>
      <c r="H49" s="16">
        <v>-102.6</v>
      </c>
      <c r="I49" s="16">
        <v>-102.6</v>
      </c>
      <c r="J49" s="16">
        <v>-102.6</v>
      </c>
      <c r="K49" s="16">
        <v>-102.6</v>
      </c>
      <c r="L49" s="16">
        <v>-102.6</v>
      </c>
    </row>
    <row r="50" spans="1:12" x14ac:dyDescent="0.3">
      <c r="A50" s="17">
        <v>6960</v>
      </c>
      <c r="B50" s="18">
        <v>104.39999999999999</v>
      </c>
      <c r="C50" s="18">
        <v>1.0396681440000071</v>
      </c>
      <c r="D50" s="18">
        <v>-103.36033185599999</v>
      </c>
      <c r="E50" s="16">
        <v>-104.39999999999999</v>
      </c>
      <c r="F50" s="16">
        <v>-104.39999999999999</v>
      </c>
      <c r="G50" s="16">
        <v>-104.39999999999999</v>
      </c>
      <c r="H50" s="16">
        <v>-104.39999999999999</v>
      </c>
      <c r="I50" s="16">
        <v>-104.39999999999999</v>
      </c>
      <c r="J50" s="16">
        <v>-104.39999999999999</v>
      </c>
      <c r="K50" s="16">
        <v>-104.39999999999999</v>
      </c>
      <c r="L50" s="16">
        <v>-104.39999999999999</v>
      </c>
    </row>
    <row r="51" spans="1:12" x14ac:dyDescent="0.3">
      <c r="A51" s="17">
        <v>7080</v>
      </c>
      <c r="B51" s="18">
        <v>106.2</v>
      </c>
      <c r="C51" s="18">
        <v>1.4345641440000041</v>
      </c>
      <c r="D51" s="18">
        <v>-104.765435856</v>
      </c>
      <c r="E51" s="16">
        <v>-106.2</v>
      </c>
      <c r="F51" s="16">
        <v>-106.2</v>
      </c>
      <c r="G51" s="16">
        <v>-106.2</v>
      </c>
      <c r="H51" s="16">
        <v>-106.2</v>
      </c>
      <c r="I51" s="16">
        <v>-106.2</v>
      </c>
      <c r="J51" s="16">
        <v>-106.2</v>
      </c>
      <c r="K51" s="16">
        <v>-106.2</v>
      </c>
      <c r="L51" s="16">
        <v>-106.2</v>
      </c>
    </row>
    <row r="52" spans="1:12" x14ac:dyDescent="0.3">
      <c r="A52" s="17">
        <v>7200</v>
      </c>
      <c r="B52" s="18">
        <v>108</v>
      </c>
      <c r="C52" s="18">
        <v>1.8294601440000042</v>
      </c>
      <c r="D52" s="18">
        <v>-106.17053985599999</v>
      </c>
      <c r="E52" s="16">
        <v>-108</v>
      </c>
      <c r="F52" s="16">
        <v>-108</v>
      </c>
      <c r="G52" s="16">
        <v>-108</v>
      </c>
      <c r="H52" s="16">
        <v>-108</v>
      </c>
      <c r="I52" s="16">
        <v>-108</v>
      </c>
      <c r="J52" s="16">
        <v>-108</v>
      </c>
      <c r="K52" s="16">
        <v>-108</v>
      </c>
      <c r="L52" s="16">
        <v>-108</v>
      </c>
    </row>
    <row r="53" spans="1:12" x14ac:dyDescent="0.3">
      <c r="A53" s="17">
        <v>7320</v>
      </c>
      <c r="B53" s="18">
        <v>109.8</v>
      </c>
      <c r="C53" s="18">
        <v>2.2243561440000046</v>
      </c>
      <c r="D53" s="18">
        <v>-107.575643856</v>
      </c>
      <c r="E53" s="16">
        <v>-109.8</v>
      </c>
      <c r="F53" s="16">
        <v>-109.8</v>
      </c>
      <c r="G53" s="16">
        <v>-109.8</v>
      </c>
      <c r="H53" s="16">
        <v>-109.8</v>
      </c>
      <c r="I53" s="16">
        <v>-109.8</v>
      </c>
      <c r="J53" s="16">
        <v>-109.8</v>
      </c>
      <c r="K53" s="16">
        <v>-109.8</v>
      </c>
      <c r="L53" s="16">
        <v>-109.8</v>
      </c>
    </row>
    <row r="54" spans="1:12" x14ac:dyDescent="0.3">
      <c r="A54" s="17">
        <v>7440</v>
      </c>
      <c r="B54" s="18">
        <v>111.6</v>
      </c>
      <c r="C54" s="18">
        <v>2.6192521440000047</v>
      </c>
      <c r="D54" s="18">
        <v>-108.98074785599999</v>
      </c>
      <c r="E54" s="16">
        <v>-111.6</v>
      </c>
      <c r="F54" s="16">
        <v>-111.6</v>
      </c>
      <c r="G54" s="16">
        <v>-111.6</v>
      </c>
      <c r="H54" s="16">
        <v>-111.6</v>
      </c>
      <c r="I54" s="16">
        <v>-111.6</v>
      </c>
      <c r="J54" s="16">
        <v>-111.6</v>
      </c>
      <c r="K54" s="16">
        <v>-111.6</v>
      </c>
      <c r="L54" s="16">
        <v>-111.6</v>
      </c>
    </row>
    <row r="55" spans="1:12" x14ac:dyDescent="0.3">
      <c r="A55" s="17">
        <v>7560</v>
      </c>
      <c r="B55" s="18">
        <v>113.39999999999999</v>
      </c>
      <c r="C55" s="18">
        <v>3.0141481440000053</v>
      </c>
      <c r="D55" s="18">
        <v>-110.38585185599999</v>
      </c>
      <c r="E55" s="16">
        <v>-113.39999999999999</v>
      </c>
      <c r="F55" s="16">
        <v>-113.39999999999999</v>
      </c>
      <c r="G55" s="16">
        <v>-113.39999999999999</v>
      </c>
      <c r="H55" s="16">
        <v>-113.39999999999999</v>
      </c>
      <c r="I55" s="16">
        <v>-113.39999999999999</v>
      </c>
      <c r="J55" s="16">
        <v>-113.39999999999999</v>
      </c>
      <c r="K55" s="16">
        <v>-113.39999999999999</v>
      </c>
      <c r="L55" s="16">
        <v>-113.39999999999999</v>
      </c>
    </row>
    <row r="56" spans="1:12" x14ac:dyDescent="0.3">
      <c r="A56" s="17">
        <v>7680</v>
      </c>
      <c r="B56" s="18">
        <v>115.19999999999999</v>
      </c>
      <c r="C56" s="18">
        <v>3.4090441440000054</v>
      </c>
      <c r="D56" s="18">
        <v>-111.79095585599998</v>
      </c>
      <c r="E56" s="16">
        <v>-115.19999999999999</v>
      </c>
      <c r="F56" s="16">
        <v>-115.19999999999999</v>
      </c>
      <c r="G56" s="16">
        <v>-115.19999999999999</v>
      </c>
      <c r="H56" s="16">
        <v>-115.19999999999999</v>
      </c>
      <c r="I56" s="16">
        <v>-115.19999999999999</v>
      </c>
      <c r="J56" s="16">
        <v>-115.19999999999999</v>
      </c>
      <c r="K56" s="16">
        <v>-115.19999999999999</v>
      </c>
      <c r="L56" s="16">
        <v>-115.19999999999999</v>
      </c>
    </row>
    <row r="57" spans="1:12" x14ac:dyDescent="0.3">
      <c r="A57" s="17">
        <v>7800</v>
      </c>
      <c r="B57" s="18">
        <v>117</v>
      </c>
      <c r="C57" s="18">
        <v>3.8039401440000056</v>
      </c>
      <c r="D57" s="18">
        <v>-113.19605985599999</v>
      </c>
      <c r="E57" s="16">
        <v>-117</v>
      </c>
      <c r="F57" s="16">
        <v>-117</v>
      </c>
      <c r="G57" s="16">
        <v>-117</v>
      </c>
      <c r="H57" s="16">
        <v>-117</v>
      </c>
      <c r="I57" s="16">
        <v>-117</v>
      </c>
      <c r="J57" s="16">
        <v>-117</v>
      </c>
      <c r="K57" s="16">
        <v>-117</v>
      </c>
      <c r="L57" s="16">
        <v>-117</v>
      </c>
    </row>
    <row r="58" spans="1:12" x14ac:dyDescent="0.3">
      <c r="A58" s="17">
        <v>7920</v>
      </c>
      <c r="B58" s="18">
        <v>118.8</v>
      </c>
      <c r="C58" s="18">
        <v>4.1988361440000057</v>
      </c>
      <c r="D58" s="18">
        <v>-114.60116385599999</v>
      </c>
      <c r="E58" s="16">
        <v>-118.8</v>
      </c>
      <c r="F58" s="16">
        <v>-118.8</v>
      </c>
      <c r="G58" s="16">
        <v>-118.8</v>
      </c>
      <c r="H58" s="16">
        <v>-118.8</v>
      </c>
      <c r="I58" s="16">
        <v>-118.8</v>
      </c>
      <c r="J58" s="16">
        <v>-118.8</v>
      </c>
      <c r="K58" s="16">
        <v>-118.8</v>
      </c>
      <c r="L58" s="16">
        <v>-118.8</v>
      </c>
    </row>
    <row r="59" spans="1:12" x14ac:dyDescent="0.3">
      <c r="A59" s="17">
        <v>8040</v>
      </c>
      <c r="B59" s="18">
        <v>120.6</v>
      </c>
      <c r="C59" s="18">
        <v>4.5937321440000032</v>
      </c>
      <c r="D59" s="18">
        <v>-116.00626785599999</v>
      </c>
      <c r="E59" s="16">
        <v>-120.6</v>
      </c>
      <c r="F59" s="16">
        <v>-120.6</v>
      </c>
      <c r="G59" s="16">
        <v>-120.6</v>
      </c>
      <c r="H59" s="16">
        <v>-120.6</v>
      </c>
      <c r="I59" s="16">
        <v>-120.6</v>
      </c>
      <c r="J59" s="16">
        <v>-120.6</v>
      </c>
      <c r="K59" s="16">
        <v>-120.6</v>
      </c>
      <c r="L59" s="16">
        <v>-120.6</v>
      </c>
    </row>
    <row r="60" spans="1:12" x14ac:dyDescent="0.3">
      <c r="A60" s="17">
        <v>8160</v>
      </c>
      <c r="B60" s="18">
        <v>122.39999999999999</v>
      </c>
      <c r="C60" s="18">
        <v>4.9886281440000069</v>
      </c>
      <c r="D60" s="18">
        <v>-117.41137185599999</v>
      </c>
      <c r="E60" s="16">
        <v>-122.39999999999999</v>
      </c>
      <c r="F60" s="16">
        <v>-122.39999999999999</v>
      </c>
      <c r="G60" s="16">
        <v>-122.39999999999999</v>
      </c>
      <c r="H60" s="16">
        <v>-122.39999999999999</v>
      </c>
      <c r="I60" s="16">
        <v>-122.39999999999999</v>
      </c>
      <c r="J60" s="16">
        <v>-122.39999999999999</v>
      </c>
      <c r="K60" s="16">
        <v>-122.39999999999999</v>
      </c>
      <c r="L60" s="16">
        <v>-122.39999999999999</v>
      </c>
    </row>
    <row r="61" spans="1:12" x14ac:dyDescent="0.3">
      <c r="A61" s="17">
        <v>8280</v>
      </c>
      <c r="B61" s="18">
        <v>124.19999999999999</v>
      </c>
      <c r="C61" s="18">
        <v>5.383524144000007</v>
      </c>
      <c r="D61" s="18">
        <v>-118.81647585599998</v>
      </c>
      <c r="E61" s="16">
        <v>-124.19999999999999</v>
      </c>
      <c r="F61" s="16">
        <v>-124.19999999999999</v>
      </c>
      <c r="G61" s="16">
        <v>-124.19999999999999</v>
      </c>
      <c r="H61" s="16">
        <v>-124.19999999999999</v>
      </c>
      <c r="I61" s="16">
        <v>-124.19999999999999</v>
      </c>
      <c r="J61" s="16">
        <v>-124.19999999999999</v>
      </c>
      <c r="K61" s="16">
        <v>-124.19999999999999</v>
      </c>
      <c r="L61" s="16">
        <v>-124.19999999999999</v>
      </c>
    </row>
    <row r="62" spans="1:12" x14ac:dyDescent="0.3">
      <c r="A62" s="17">
        <v>8400</v>
      </c>
      <c r="B62" s="18">
        <v>126</v>
      </c>
      <c r="C62" s="18">
        <v>5.7784201440000036</v>
      </c>
      <c r="D62" s="18">
        <v>-120.22157985599999</v>
      </c>
      <c r="E62" s="16">
        <v>-126</v>
      </c>
      <c r="F62" s="16">
        <v>-126</v>
      </c>
      <c r="G62" s="16">
        <v>-126</v>
      </c>
      <c r="H62" s="16">
        <v>-126</v>
      </c>
      <c r="I62" s="16">
        <v>-126</v>
      </c>
      <c r="J62" s="16">
        <v>-126</v>
      </c>
      <c r="K62" s="16">
        <v>-126</v>
      </c>
      <c r="L62" s="16">
        <v>-126</v>
      </c>
    </row>
    <row r="63" spans="1:12" x14ac:dyDescent="0.3">
      <c r="A63" s="17">
        <v>8520</v>
      </c>
      <c r="B63" s="18">
        <v>127.8</v>
      </c>
      <c r="C63" s="18">
        <v>6.1733161440000037</v>
      </c>
      <c r="D63" s="18">
        <v>-121.626683856</v>
      </c>
      <c r="E63" s="16">
        <v>-127.8</v>
      </c>
      <c r="F63" s="16">
        <v>-127.8</v>
      </c>
      <c r="G63" s="16">
        <v>-127.8</v>
      </c>
      <c r="H63" s="16">
        <v>-127.8</v>
      </c>
      <c r="I63" s="16">
        <v>-127.8</v>
      </c>
      <c r="J63" s="16">
        <v>-127.8</v>
      </c>
      <c r="K63" s="16">
        <v>-127.8</v>
      </c>
      <c r="L63" s="16">
        <v>-127.8</v>
      </c>
    </row>
    <row r="64" spans="1:12" x14ac:dyDescent="0.3">
      <c r="A64" s="17">
        <v>8640</v>
      </c>
      <c r="B64" s="18">
        <v>129.6</v>
      </c>
      <c r="C64" s="18">
        <v>6.5682121440000039</v>
      </c>
      <c r="D64" s="18">
        <v>-123.03178785599999</v>
      </c>
      <c r="E64" s="16">
        <v>-129.6</v>
      </c>
      <c r="F64" s="16">
        <v>-129.6</v>
      </c>
      <c r="G64" s="16">
        <v>-129.6</v>
      </c>
      <c r="H64" s="16">
        <v>-129.6</v>
      </c>
      <c r="I64" s="16">
        <v>-129.6</v>
      </c>
      <c r="J64" s="16">
        <v>-129.6</v>
      </c>
      <c r="K64" s="16">
        <v>-129.6</v>
      </c>
      <c r="L64" s="16">
        <v>-129.6</v>
      </c>
    </row>
    <row r="65" spans="1:12" x14ac:dyDescent="0.3">
      <c r="A65" s="17">
        <v>8760</v>
      </c>
      <c r="B65" s="18">
        <v>131.4</v>
      </c>
      <c r="C65" s="18">
        <v>6.9631081440000049</v>
      </c>
      <c r="D65" s="18">
        <v>-124.436891856</v>
      </c>
      <c r="E65" s="16">
        <v>-131.4</v>
      </c>
      <c r="F65" s="16">
        <v>-131.4</v>
      </c>
      <c r="G65" s="16">
        <v>-131.4</v>
      </c>
      <c r="H65" s="16">
        <v>-131.4</v>
      </c>
      <c r="I65" s="16">
        <v>-131.4</v>
      </c>
      <c r="J65" s="16">
        <v>-131.4</v>
      </c>
      <c r="K65" s="16">
        <v>-131.4</v>
      </c>
      <c r="L65" s="16">
        <v>-131.4</v>
      </c>
    </row>
    <row r="66" spans="1:12" x14ac:dyDescent="0.3">
      <c r="A66" s="17">
        <v>8880</v>
      </c>
      <c r="B66" s="18">
        <v>133.19999999999999</v>
      </c>
      <c r="C66" s="18">
        <v>7.358004144000005</v>
      </c>
      <c r="D66" s="18">
        <v>-125.84199585599998</v>
      </c>
      <c r="E66" s="16">
        <v>-133.19999999999999</v>
      </c>
      <c r="F66" s="16">
        <v>-133.19999999999999</v>
      </c>
      <c r="G66" s="16">
        <v>-133.19999999999999</v>
      </c>
      <c r="H66" s="16">
        <v>-133.19999999999999</v>
      </c>
      <c r="I66" s="16">
        <v>-133.19999999999999</v>
      </c>
      <c r="J66" s="16">
        <v>-133.19999999999999</v>
      </c>
      <c r="K66" s="16">
        <v>-133.19999999999999</v>
      </c>
      <c r="L66" s="16">
        <v>-133.19999999999999</v>
      </c>
    </row>
    <row r="67" spans="1:12" x14ac:dyDescent="0.3">
      <c r="A67" s="17">
        <v>9000</v>
      </c>
      <c r="B67" s="18">
        <v>135</v>
      </c>
      <c r="C67" s="18">
        <v>7.7529001440000052</v>
      </c>
      <c r="D67" s="18">
        <v>-127.24709985599999</v>
      </c>
      <c r="E67" s="16">
        <v>-135</v>
      </c>
      <c r="F67" s="16">
        <v>-135</v>
      </c>
      <c r="G67" s="16">
        <v>-135</v>
      </c>
      <c r="H67" s="16">
        <v>-135</v>
      </c>
      <c r="I67" s="16">
        <v>-135</v>
      </c>
      <c r="J67" s="16">
        <v>-135</v>
      </c>
      <c r="K67" s="16">
        <v>-135</v>
      </c>
      <c r="L67" s="16">
        <v>-135</v>
      </c>
    </row>
    <row r="68" spans="1:12" x14ac:dyDescent="0.3">
      <c r="A68" s="17">
        <v>9120</v>
      </c>
      <c r="B68" s="18">
        <v>136.79999999999998</v>
      </c>
      <c r="C68" s="18">
        <v>8.1477961440000009</v>
      </c>
      <c r="D68" s="18">
        <v>-128.65220385599997</v>
      </c>
      <c r="E68" s="16">
        <v>-136.79999999999998</v>
      </c>
      <c r="F68" s="16">
        <v>-136.79999999999998</v>
      </c>
      <c r="G68" s="16">
        <v>-136.79999999999998</v>
      </c>
      <c r="H68" s="16">
        <v>-136.79999999999998</v>
      </c>
      <c r="I68" s="16">
        <v>-136.79999999999998</v>
      </c>
      <c r="J68" s="16">
        <v>-136.79999999999998</v>
      </c>
      <c r="K68" s="16">
        <v>-136.79999999999998</v>
      </c>
      <c r="L68" s="16">
        <v>-136.79999999999998</v>
      </c>
    </row>
    <row r="69" spans="1:12" x14ac:dyDescent="0.3">
      <c r="A69" s="17">
        <v>9240</v>
      </c>
      <c r="B69" s="18">
        <v>138.6</v>
      </c>
      <c r="C69" s="18">
        <v>8.5426921440000054</v>
      </c>
      <c r="D69" s="18">
        <v>-130.05730785599999</v>
      </c>
      <c r="E69" s="16">
        <v>-138.6</v>
      </c>
      <c r="F69" s="16">
        <v>-138.6</v>
      </c>
      <c r="G69" s="16">
        <v>-138.6</v>
      </c>
      <c r="H69" s="16">
        <v>-138.6</v>
      </c>
      <c r="I69" s="16">
        <v>-138.6</v>
      </c>
      <c r="J69" s="16">
        <v>-138.6</v>
      </c>
      <c r="K69" s="16">
        <v>-138.6</v>
      </c>
      <c r="L69" s="16">
        <v>-138.6</v>
      </c>
    </row>
    <row r="70" spans="1:12" x14ac:dyDescent="0.3">
      <c r="A70" s="17">
        <v>9360</v>
      </c>
      <c r="B70" s="18">
        <v>140.4</v>
      </c>
      <c r="C70" s="18">
        <v>8.9375881440000065</v>
      </c>
      <c r="D70" s="18">
        <v>-131.46241185599999</v>
      </c>
      <c r="E70" s="16">
        <v>-140.4</v>
      </c>
      <c r="F70" s="16">
        <v>-140.4</v>
      </c>
      <c r="G70" s="16">
        <v>-140.4</v>
      </c>
      <c r="H70" s="16">
        <v>-140.4</v>
      </c>
      <c r="I70" s="16">
        <v>-140.4</v>
      </c>
      <c r="J70" s="16">
        <v>-140.4</v>
      </c>
      <c r="K70" s="16">
        <v>-140.4</v>
      </c>
      <c r="L70" s="16">
        <v>-140.4</v>
      </c>
    </row>
    <row r="71" spans="1:12" x14ac:dyDescent="0.3">
      <c r="A71" s="17">
        <v>9480</v>
      </c>
      <c r="B71" s="18">
        <v>142.19999999999999</v>
      </c>
      <c r="C71" s="18">
        <v>9.3324841439999986</v>
      </c>
      <c r="D71" s="18">
        <v>-132.86751585599998</v>
      </c>
      <c r="E71" s="16">
        <v>-142.19999999999999</v>
      </c>
      <c r="F71" s="16">
        <v>-142.19999999999999</v>
      </c>
      <c r="G71" s="16">
        <v>-142.19999999999999</v>
      </c>
      <c r="H71" s="16">
        <v>-142.19999999999999</v>
      </c>
      <c r="I71" s="16">
        <v>-142.19999999999999</v>
      </c>
      <c r="J71" s="16">
        <v>-142.19999999999999</v>
      </c>
      <c r="K71" s="16">
        <v>-142.19999999999999</v>
      </c>
      <c r="L71" s="16">
        <v>-142.19999999999999</v>
      </c>
    </row>
    <row r="72" spans="1:12" x14ac:dyDescent="0.3">
      <c r="A72" s="17">
        <v>9600</v>
      </c>
      <c r="B72" s="18">
        <v>144</v>
      </c>
      <c r="C72" s="18">
        <v>9.7273801440000067</v>
      </c>
      <c r="D72" s="18">
        <v>-134.27261985600001</v>
      </c>
      <c r="E72" s="16">
        <v>-144</v>
      </c>
      <c r="F72" s="16">
        <v>-144</v>
      </c>
      <c r="G72" s="16">
        <v>-144</v>
      </c>
      <c r="H72" s="16">
        <v>-144</v>
      </c>
      <c r="I72" s="16">
        <v>-144</v>
      </c>
      <c r="J72" s="16">
        <v>-144</v>
      </c>
      <c r="K72" s="16">
        <v>-144</v>
      </c>
      <c r="L72" s="16">
        <v>-144</v>
      </c>
    </row>
    <row r="73" spans="1:12" x14ac:dyDescent="0.3">
      <c r="A73" s="17">
        <v>9720</v>
      </c>
      <c r="B73" s="18">
        <v>145.79999999999998</v>
      </c>
      <c r="C73" s="18">
        <v>10.122276144000008</v>
      </c>
      <c r="D73" s="18">
        <v>-135.67772385599997</v>
      </c>
      <c r="E73" s="16">
        <v>-145.79999999999998</v>
      </c>
      <c r="F73" s="16">
        <v>-145.79999999999998</v>
      </c>
      <c r="G73" s="16">
        <v>-145.79999999999998</v>
      </c>
      <c r="H73" s="16">
        <v>-145.79999999999998</v>
      </c>
      <c r="I73" s="16">
        <v>-145.79999999999998</v>
      </c>
      <c r="J73" s="16">
        <v>-145.79999999999998</v>
      </c>
      <c r="K73" s="16">
        <v>-145.79999999999998</v>
      </c>
      <c r="L73" s="16">
        <v>-145.79999999999998</v>
      </c>
    </row>
    <row r="74" spans="1:12" x14ac:dyDescent="0.3">
      <c r="A74" s="17">
        <v>9840</v>
      </c>
      <c r="B74" s="18">
        <v>147.6</v>
      </c>
      <c r="C74" s="18">
        <v>10.517172144000009</v>
      </c>
      <c r="D74" s="18">
        <v>-137.08282785599999</v>
      </c>
      <c r="E74" s="16">
        <v>-147.6</v>
      </c>
      <c r="F74" s="16">
        <v>-147.6</v>
      </c>
      <c r="G74" s="16">
        <v>-147.6</v>
      </c>
      <c r="H74" s="16">
        <v>-147.6</v>
      </c>
      <c r="I74" s="16">
        <v>-147.6</v>
      </c>
      <c r="J74" s="16">
        <v>-147.6</v>
      </c>
      <c r="K74" s="16">
        <v>-147.6</v>
      </c>
      <c r="L74" s="16">
        <v>-147.6</v>
      </c>
    </row>
    <row r="75" spans="1:12" x14ac:dyDescent="0.3">
      <c r="A75" s="17">
        <v>9960</v>
      </c>
      <c r="B75" s="18">
        <v>149.4</v>
      </c>
      <c r="C75" s="18">
        <v>10.912068144000006</v>
      </c>
      <c r="D75" s="18">
        <v>-138.48793185599999</v>
      </c>
      <c r="E75" s="16">
        <v>-149.4</v>
      </c>
      <c r="F75" s="16">
        <v>-149.4</v>
      </c>
      <c r="G75" s="16">
        <v>-149.4</v>
      </c>
      <c r="H75" s="16">
        <v>-149.4</v>
      </c>
      <c r="I75" s="16">
        <v>-149.4</v>
      </c>
      <c r="J75" s="16">
        <v>-149.4</v>
      </c>
      <c r="K75" s="16">
        <v>-149.4</v>
      </c>
      <c r="L75" s="16">
        <v>-149.4</v>
      </c>
    </row>
    <row r="76" spans="1:12" x14ac:dyDescent="0.3">
      <c r="A76" s="17">
        <v>10080</v>
      </c>
      <c r="B76" s="18">
        <v>151.19999999999999</v>
      </c>
      <c r="C76" s="18">
        <v>11.306964144000002</v>
      </c>
      <c r="D76" s="18">
        <v>-139.89303585599998</v>
      </c>
      <c r="E76" s="16">
        <v>-151.19999999999999</v>
      </c>
      <c r="F76" s="16">
        <v>-151.19999999999999</v>
      </c>
      <c r="G76" s="16">
        <v>-151.19999999999999</v>
      </c>
      <c r="H76" s="16">
        <v>-151.19999999999999</v>
      </c>
      <c r="I76" s="16">
        <v>-151.19999999999999</v>
      </c>
      <c r="J76" s="16">
        <v>-151.19999999999999</v>
      </c>
      <c r="K76" s="16">
        <v>-151.19999999999999</v>
      </c>
      <c r="L76" s="16">
        <v>-151.19999999999999</v>
      </c>
    </row>
    <row r="77" spans="1:12" x14ac:dyDescent="0.3">
      <c r="A77" s="17">
        <v>10200</v>
      </c>
      <c r="B77" s="18">
        <v>153</v>
      </c>
      <c r="C77" s="18">
        <v>11.701860144000008</v>
      </c>
      <c r="D77" s="18">
        <v>-141.29813985599998</v>
      </c>
      <c r="E77" s="16">
        <v>-153</v>
      </c>
      <c r="F77" s="16">
        <v>-153</v>
      </c>
      <c r="G77" s="16">
        <v>-153</v>
      </c>
      <c r="H77" s="16">
        <v>-153</v>
      </c>
      <c r="I77" s="16">
        <v>-153</v>
      </c>
      <c r="J77" s="16">
        <v>-153</v>
      </c>
      <c r="K77" s="16">
        <v>-153</v>
      </c>
      <c r="L77" s="16">
        <v>-153</v>
      </c>
    </row>
    <row r="78" spans="1:12" x14ac:dyDescent="0.3">
      <c r="A78" s="17">
        <v>10320</v>
      </c>
      <c r="B78" s="18">
        <v>154.79999999999998</v>
      </c>
      <c r="C78" s="18">
        <v>12.096756144000008</v>
      </c>
      <c r="D78" s="18">
        <v>-142.70324385599997</v>
      </c>
      <c r="E78" s="16">
        <v>-154.79999999999998</v>
      </c>
      <c r="F78" s="16">
        <v>-154.79999999999998</v>
      </c>
      <c r="G78" s="16">
        <v>-154.79999999999998</v>
      </c>
      <c r="H78" s="16">
        <v>-154.79999999999998</v>
      </c>
      <c r="I78" s="16">
        <v>-154.79999999999998</v>
      </c>
      <c r="J78" s="16">
        <v>-154.79999999999998</v>
      </c>
      <c r="K78" s="16">
        <v>-154.79999999999998</v>
      </c>
      <c r="L78" s="16">
        <v>-154.79999999999998</v>
      </c>
    </row>
    <row r="79" spans="1:12" x14ac:dyDescent="0.3">
      <c r="A79" s="17">
        <v>10440</v>
      </c>
      <c r="B79" s="18">
        <v>156.6</v>
      </c>
      <c r="C79" s="18">
        <v>12.491652144000001</v>
      </c>
      <c r="D79" s="18">
        <v>-144.10834785599999</v>
      </c>
      <c r="E79" s="16">
        <v>-156.6</v>
      </c>
      <c r="F79" s="16">
        <v>-156.6</v>
      </c>
      <c r="G79" s="16">
        <v>-156.6</v>
      </c>
      <c r="H79" s="16">
        <v>-156.6</v>
      </c>
      <c r="I79" s="16">
        <v>-156.6</v>
      </c>
      <c r="J79" s="16">
        <v>-156.6</v>
      </c>
      <c r="K79" s="16">
        <v>-156.6</v>
      </c>
      <c r="L79" s="16">
        <v>-156.6</v>
      </c>
    </row>
    <row r="80" spans="1:12" x14ac:dyDescent="0.3">
      <c r="A80" s="17">
        <v>10560</v>
      </c>
      <c r="B80" s="18">
        <v>158.4</v>
      </c>
      <c r="C80" s="18">
        <v>12.886548144000008</v>
      </c>
      <c r="D80" s="18">
        <v>-145.51345185599999</v>
      </c>
      <c r="E80" s="16">
        <v>-158.4</v>
      </c>
      <c r="F80" s="16">
        <v>-158.4</v>
      </c>
      <c r="G80" s="16">
        <v>-158.4</v>
      </c>
      <c r="H80" s="16">
        <v>-158.4</v>
      </c>
      <c r="I80" s="16">
        <v>-158.4</v>
      </c>
      <c r="J80" s="16">
        <v>-158.4</v>
      </c>
      <c r="K80" s="16">
        <v>-158.4</v>
      </c>
      <c r="L80" s="16">
        <v>-158.4</v>
      </c>
    </row>
    <row r="81" spans="1:12" x14ac:dyDescent="0.3">
      <c r="A81" s="17">
        <v>10680</v>
      </c>
      <c r="B81" s="18">
        <v>160.19999999999999</v>
      </c>
      <c r="C81" s="18">
        <v>13.281444144000002</v>
      </c>
      <c r="D81" s="18">
        <v>-146.91855585599998</v>
      </c>
      <c r="E81" s="16">
        <v>-160.19999999999999</v>
      </c>
      <c r="F81" s="16">
        <v>-160.19999999999999</v>
      </c>
      <c r="G81" s="16">
        <v>-160.19999999999999</v>
      </c>
      <c r="H81" s="16">
        <v>-160.19999999999999</v>
      </c>
      <c r="I81" s="16">
        <v>-160.19999999999999</v>
      </c>
      <c r="J81" s="16">
        <v>-160.19999999999999</v>
      </c>
      <c r="K81" s="16">
        <v>-160.19999999999999</v>
      </c>
      <c r="L81" s="16">
        <v>-160.19999999999999</v>
      </c>
    </row>
    <row r="82" spans="1:12" x14ac:dyDescent="0.3">
      <c r="A82" s="17">
        <v>10800</v>
      </c>
      <c r="B82" s="18">
        <v>162</v>
      </c>
      <c r="C82" s="18">
        <v>13.676340144000003</v>
      </c>
      <c r="D82" s="18">
        <v>-148.32365985600001</v>
      </c>
      <c r="E82" s="16">
        <v>-162</v>
      </c>
      <c r="F82" s="16">
        <v>-162</v>
      </c>
      <c r="G82" s="16">
        <v>-162</v>
      </c>
      <c r="H82" s="16">
        <v>-162</v>
      </c>
      <c r="I82" s="16">
        <v>-162</v>
      </c>
      <c r="J82" s="16">
        <v>-162</v>
      </c>
      <c r="K82" s="16">
        <v>-162</v>
      </c>
      <c r="L82" s="16">
        <v>-162</v>
      </c>
    </row>
    <row r="83" spans="1:12" x14ac:dyDescent="0.3">
      <c r="A83" s="17">
        <v>10920</v>
      </c>
      <c r="B83" s="18">
        <v>163.79999999999998</v>
      </c>
      <c r="C83" s="18">
        <v>14.071236144000009</v>
      </c>
      <c r="D83" s="18">
        <v>-149.72876385599997</v>
      </c>
      <c r="E83" s="16">
        <v>-163.79999999999998</v>
      </c>
      <c r="F83" s="16">
        <v>-163.79999999999998</v>
      </c>
      <c r="G83" s="16">
        <v>-163.79999999999998</v>
      </c>
      <c r="H83" s="16">
        <v>-163.79999999999998</v>
      </c>
      <c r="I83" s="16">
        <v>-163.79999999999998</v>
      </c>
      <c r="J83" s="16">
        <v>-163.79999999999998</v>
      </c>
      <c r="K83" s="16">
        <v>-163.79999999999998</v>
      </c>
      <c r="L83" s="16">
        <v>-163.79999999999998</v>
      </c>
    </row>
    <row r="84" spans="1:12" x14ac:dyDescent="0.3">
      <c r="A84" s="17">
        <v>11040</v>
      </c>
      <c r="B84" s="18">
        <v>165.6</v>
      </c>
      <c r="C84" s="18">
        <v>14.466132144000003</v>
      </c>
      <c r="D84" s="18">
        <v>-151.13386785599999</v>
      </c>
      <c r="E84" s="16">
        <v>-165.6</v>
      </c>
      <c r="F84" s="16">
        <v>-165.6</v>
      </c>
      <c r="G84" s="16">
        <v>-165.6</v>
      </c>
      <c r="H84" s="16">
        <v>-165.6</v>
      </c>
      <c r="I84" s="16">
        <v>-165.6</v>
      </c>
      <c r="J84" s="16">
        <v>-165.6</v>
      </c>
      <c r="K84" s="16">
        <v>-165.6</v>
      </c>
      <c r="L84" s="16">
        <v>-165.6</v>
      </c>
    </row>
    <row r="85" spans="1:12" x14ac:dyDescent="0.3">
      <c r="A85" s="17">
        <v>11160</v>
      </c>
      <c r="B85" s="18">
        <v>167.4</v>
      </c>
      <c r="C85" s="18">
        <v>14.861028144000004</v>
      </c>
      <c r="D85" s="18">
        <v>-152.53897185599999</v>
      </c>
      <c r="E85" s="16">
        <v>-167.4</v>
      </c>
      <c r="F85" s="16">
        <v>-167.4</v>
      </c>
      <c r="G85" s="16">
        <v>-167.4</v>
      </c>
      <c r="H85" s="16">
        <v>-167.4</v>
      </c>
      <c r="I85" s="16">
        <v>-167.4</v>
      </c>
      <c r="J85" s="16">
        <v>-167.4</v>
      </c>
      <c r="K85" s="16">
        <v>-167.4</v>
      </c>
      <c r="L85" s="16">
        <v>-167.4</v>
      </c>
    </row>
    <row r="86" spans="1:12" x14ac:dyDescent="0.3">
      <c r="A86" s="17">
        <v>11280</v>
      </c>
      <c r="B86" s="18">
        <v>169.2</v>
      </c>
      <c r="C86" s="18">
        <v>15.255924144000003</v>
      </c>
      <c r="D86" s="18">
        <v>-153.94407585599998</v>
      </c>
      <c r="E86" s="16">
        <v>-169.2</v>
      </c>
      <c r="F86" s="16">
        <v>-169.2</v>
      </c>
      <c r="G86" s="16">
        <v>-169.2</v>
      </c>
      <c r="H86" s="16">
        <v>-169.2</v>
      </c>
      <c r="I86" s="16">
        <v>-169.2</v>
      </c>
      <c r="J86" s="16">
        <v>-169.2</v>
      </c>
      <c r="K86" s="16">
        <v>-169.2</v>
      </c>
      <c r="L86" s="16">
        <v>-169.2</v>
      </c>
    </row>
    <row r="87" spans="1:12" x14ac:dyDescent="0.3">
      <c r="A87" s="17">
        <v>11400</v>
      </c>
      <c r="B87" s="18">
        <v>171</v>
      </c>
      <c r="C87" s="18">
        <v>15.650820144000004</v>
      </c>
      <c r="D87" s="18">
        <v>-155.34917985600001</v>
      </c>
      <c r="E87" s="16">
        <v>-171</v>
      </c>
      <c r="F87" s="16">
        <v>-171</v>
      </c>
      <c r="G87" s="16">
        <v>-171</v>
      </c>
      <c r="H87" s="16">
        <v>-171</v>
      </c>
      <c r="I87" s="16">
        <v>-171</v>
      </c>
      <c r="J87" s="16">
        <v>-171</v>
      </c>
      <c r="K87" s="16">
        <v>-171</v>
      </c>
      <c r="L87" s="16">
        <v>-171</v>
      </c>
    </row>
    <row r="88" spans="1:12" x14ac:dyDescent="0.3">
      <c r="A88" s="17">
        <v>11520</v>
      </c>
      <c r="B88" s="18">
        <v>172.79999999999998</v>
      </c>
      <c r="C88" s="18">
        <v>16.045716144000004</v>
      </c>
      <c r="D88" s="18">
        <v>-156.75428385599997</v>
      </c>
      <c r="E88" s="16">
        <v>-172.79999999999998</v>
      </c>
      <c r="F88" s="16">
        <v>-172.79999999999998</v>
      </c>
      <c r="G88" s="16">
        <v>-172.79999999999998</v>
      </c>
      <c r="H88" s="16">
        <v>-172.79999999999998</v>
      </c>
      <c r="I88" s="16">
        <v>-172.79999999999998</v>
      </c>
      <c r="J88" s="16">
        <v>-172.79999999999998</v>
      </c>
      <c r="K88" s="16">
        <v>-172.79999999999998</v>
      </c>
      <c r="L88" s="16">
        <v>-172.79999999999998</v>
      </c>
    </row>
    <row r="89" spans="1:12" x14ac:dyDescent="0.3">
      <c r="A89" s="17">
        <v>11640</v>
      </c>
      <c r="B89" s="18">
        <v>174.6</v>
      </c>
      <c r="C89" s="18">
        <v>16.440612144000003</v>
      </c>
      <c r="D89" s="18">
        <v>-158.159387856</v>
      </c>
      <c r="E89" s="16">
        <v>-174.6</v>
      </c>
      <c r="F89" s="16">
        <v>-174.6</v>
      </c>
      <c r="G89" s="16">
        <v>-174.6</v>
      </c>
      <c r="H89" s="16">
        <v>-174.6</v>
      </c>
      <c r="I89" s="16">
        <v>-174.6</v>
      </c>
      <c r="J89" s="16">
        <v>-174.6</v>
      </c>
      <c r="K89" s="16">
        <v>-174.6</v>
      </c>
      <c r="L89" s="16">
        <v>-174.6</v>
      </c>
    </row>
    <row r="90" spans="1:12" x14ac:dyDescent="0.3">
      <c r="A90" s="17">
        <v>11760</v>
      </c>
      <c r="B90" s="18">
        <v>176.4</v>
      </c>
      <c r="C90" s="18">
        <v>16.835508144000006</v>
      </c>
      <c r="D90" s="18">
        <v>-159.56449185599999</v>
      </c>
      <c r="E90" s="16">
        <v>-176.4</v>
      </c>
      <c r="F90" s="16">
        <v>-176.4</v>
      </c>
      <c r="G90" s="16">
        <v>-176.4</v>
      </c>
      <c r="H90" s="16">
        <v>-176.4</v>
      </c>
      <c r="I90" s="16">
        <v>-176.4</v>
      </c>
      <c r="J90" s="16">
        <v>-176.4</v>
      </c>
      <c r="K90" s="16">
        <v>-176.4</v>
      </c>
      <c r="L90" s="16">
        <v>-176.4</v>
      </c>
    </row>
    <row r="91" spans="1:12" x14ac:dyDescent="0.3">
      <c r="A91" s="17">
        <v>11880</v>
      </c>
      <c r="B91" s="18">
        <v>178.2</v>
      </c>
      <c r="C91" s="18">
        <v>17.230404144000005</v>
      </c>
      <c r="D91" s="18">
        <v>-160.96959585599998</v>
      </c>
      <c r="E91" s="16">
        <v>-178.2</v>
      </c>
      <c r="F91" s="16">
        <v>-178.2</v>
      </c>
      <c r="G91" s="16">
        <v>-178.2</v>
      </c>
      <c r="H91" s="16">
        <v>-178.2</v>
      </c>
      <c r="I91" s="16">
        <v>-178.2</v>
      </c>
      <c r="J91" s="16">
        <v>-178.2</v>
      </c>
      <c r="K91" s="16">
        <v>-178.2</v>
      </c>
      <c r="L91" s="16">
        <v>-178.2</v>
      </c>
    </row>
    <row r="92" spans="1:12" x14ac:dyDescent="0.3">
      <c r="A92" s="17">
        <v>12000</v>
      </c>
      <c r="B92" s="18">
        <v>180</v>
      </c>
      <c r="C92" s="18">
        <v>17.625300144000004</v>
      </c>
      <c r="D92" s="18">
        <v>-162.37469985600001</v>
      </c>
      <c r="E92" s="16">
        <v>-180</v>
      </c>
      <c r="F92" s="16">
        <v>-180</v>
      </c>
      <c r="G92" s="16">
        <v>-180</v>
      </c>
      <c r="H92" s="16">
        <v>-180</v>
      </c>
      <c r="I92" s="16">
        <v>-180</v>
      </c>
      <c r="J92" s="16">
        <v>-180</v>
      </c>
      <c r="K92" s="16">
        <v>-180</v>
      </c>
      <c r="L92" s="16">
        <v>-180</v>
      </c>
    </row>
    <row r="93" spans="1:12" x14ac:dyDescent="0.3">
      <c r="A93" s="17">
        <v>12120</v>
      </c>
      <c r="B93" s="18">
        <v>181.79999999999998</v>
      </c>
      <c r="C93" s="18">
        <v>18.020196144000007</v>
      </c>
      <c r="D93" s="18">
        <v>-163.77980385599997</v>
      </c>
      <c r="E93" s="16">
        <v>-181.79999999999998</v>
      </c>
      <c r="F93" s="16">
        <v>-181.79999999999998</v>
      </c>
      <c r="G93" s="16">
        <v>-181.79999999999998</v>
      </c>
      <c r="H93" s="16">
        <v>-181.79999999999998</v>
      </c>
      <c r="I93" s="16">
        <v>-181.79999999999998</v>
      </c>
      <c r="J93" s="16">
        <v>-181.79999999999998</v>
      </c>
      <c r="K93" s="16">
        <v>-181.79999999999998</v>
      </c>
      <c r="L93" s="16">
        <v>-181.79999999999998</v>
      </c>
    </row>
    <row r="94" spans="1:12" x14ac:dyDescent="0.3">
      <c r="A94" s="17">
        <v>12240</v>
      </c>
      <c r="B94" s="18">
        <v>183.6</v>
      </c>
      <c r="C94" s="18">
        <v>18.415092144000006</v>
      </c>
      <c r="D94" s="18">
        <v>-165.184907856</v>
      </c>
      <c r="E94" s="16">
        <v>-183.6</v>
      </c>
      <c r="F94" s="16">
        <v>-183.6</v>
      </c>
      <c r="G94" s="16">
        <v>-183.6</v>
      </c>
      <c r="H94" s="16">
        <v>-183.6</v>
      </c>
      <c r="I94" s="16">
        <v>-183.6</v>
      </c>
      <c r="J94" s="16">
        <v>-183.6</v>
      </c>
      <c r="K94" s="16">
        <v>-183.6</v>
      </c>
      <c r="L94" s="16">
        <v>-183.6</v>
      </c>
    </row>
    <row r="95" spans="1:12" x14ac:dyDescent="0.3">
      <c r="A95" s="17">
        <v>12360</v>
      </c>
      <c r="B95" s="18">
        <v>185.4</v>
      </c>
      <c r="C95" s="18">
        <v>18.809988144000005</v>
      </c>
      <c r="D95" s="18">
        <v>-166.59001185599999</v>
      </c>
      <c r="E95" s="16">
        <v>-185.4</v>
      </c>
      <c r="F95" s="16">
        <v>-185.4</v>
      </c>
      <c r="G95" s="16">
        <v>-185.4</v>
      </c>
      <c r="H95" s="16">
        <v>-185.4</v>
      </c>
      <c r="I95" s="16">
        <v>-185.4</v>
      </c>
      <c r="J95" s="16">
        <v>-185.4</v>
      </c>
      <c r="K95" s="16">
        <v>-185.4</v>
      </c>
      <c r="L95" s="16">
        <v>-185.4</v>
      </c>
    </row>
    <row r="96" spans="1:12" x14ac:dyDescent="0.3">
      <c r="A96" s="17">
        <v>12480</v>
      </c>
      <c r="B96" s="18">
        <v>187.2</v>
      </c>
      <c r="C96" s="18">
        <v>19.204884144000008</v>
      </c>
      <c r="D96" s="18">
        <v>-167.99511585599998</v>
      </c>
      <c r="E96" s="16">
        <v>-187.2</v>
      </c>
      <c r="F96" s="16">
        <v>-187.2</v>
      </c>
      <c r="G96" s="16">
        <v>-187.2</v>
      </c>
      <c r="H96" s="16">
        <v>-187.2</v>
      </c>
      <c r="I96" s="16">
        <v>-187.2</v>
      </c>
      <c r="J96" s="16">
        <v>-187.2</v>
      </c>
      <c r="K96" s="16">
        <v>-187.2</v>
      </c>
      <c r="L96" s="16">
        <v>-187.2</v>
      </c>
    </row>
    <row r="97" spans="1:12" x14ac:dyDescent="0.3">
      <c r="A97" s="17">
        <v>12600</v>
      </c>
      <c r="B97" s="18">
        <v>189</v>
      </c>
      <c r="C97" s="18">
        <v>19.599780144000007</v>
      </c>
      <c r="D97" s="18">
        <v>-169.40021985599998</v>
      </c>
      <c r="E97" s="16">
        <v>-189</v>
      </c>
      <c r="F97" s="16">
        <v>-189</v>
      </c>
      <c r="G97" s="16">
        <v>-189</v>
      </c>
      <c r="H97" s="16">
        <v>-189</v>
      </c>
      <c r="I97" s="16">
        <v>-189</v>
      </c>
      <c r="J97" s="16">
        <v>-189</v>
      </c>
      <c r="K97" s="16">
        <v>-189</v>
      </c>
      <c r="L97" s="16">
        <v>-189</v>
      </c>
    </row>
    <row r="98" spans="1:12" x14ac:dyDescent="0.3">
      <c r="A98" s="17">
        <v>12720</v>
      </c>
      <c r="B98" s="18">
        <v>190.79999999999998</v>
      </c>
      <c r="C98" s="18">
        <v>19.994676144000007</v>
      </c>
      <c r="D98" s="18">
        <v>-170.80532385599997</v>
      </c>
      <c r="E98" s="16">
        <v>-190.79999999999998</v>
      </c>
      <c r="F98" s="16">
        <v>-190.79999999999998</v>
      </c>
      <c r="G98" s="16">
        <v>-190.79999999999998</v>
      </c>
      <c r="H98" s="16">
        <v>-190.79999999999998</v>
      </c>
      <c r="I98" s="16">
        <v>-190.79999999999998</v>
      </c>
      <c r="J98" s="16">
        <v>-190.79999999999998</v>
      </c>
      <c r="K98" s="16">
        <v>-190.79999999999998</v>
      </c>
      <c r="L98" s="16">
        <v>-190.79999999999998</v>
      </c>
    </row>
    <row r="99" spans="1:12" x14ac:dyDescent="0.3">
      <c r="A99" s="17">
        <v>12840</v>
      </c>
      <c r="B99" s="18">
        <v>192.6</v>
      </c>
      <c r="C99" s="18">
        <v>20.38957214400001</v>
      </c>
      <c r="D99" s="18">
        <v>-172.210427856</v>
      </c>
      <c r="E99" s="16">
        <v>-192.6</v>
      </c>
      <c r="F99" s="16">
        <v>-192.6</v>
      </c>
      <c r="G99" s="16">
        <v>-192.6</v>
      </c>
      <c r="H99" s="16">
        <v>-192.6</v>
      </c>
      <c r="I99" s="16">
        <v>-192.6</v>
      </c>
      <c r="J99" s="16">
        <v>-192.6</v>
      </c>
      <c r="K99" s="16">
        <v>-192.6</v>
      </c>
      <c r="L99" s="16">
        <v>-192.6</v>
      </c>
    </row>
    <row r="100" spans="1:12" x14ac:dyDescent="0.3">
      <c r="A100" s="17">
        <v>12960</v>
      </c>
      <c r="B100" s="18">
        <v>194.4</v>
      </c>
      <c r="C100" s="18">
        <v>20.784468144000009</v>
      </c>
      <c r="D100" s="18">
        <v>-173.61553185599999</v>
      </c>
      <c r="E100" s="16">
        <v>-194.4</v>
      </c>
      <c r="F100" s="16">
        <v>-194.4</v>
      </c>
      <c r="G100" s="16">
        <v>-194.4</v>
      </c>
      <c r="H100" s="16">
        <v>-194.4</v>
      </c>
      <c r="I100" s="16">
        <v>-194.4</v>
      </c>
      <c r="J100" s="16">
        <v>-194.4</v>
      </c>
      <c r="K100" s="16">
        <v>-194.4</v>
      </c>
      <c r="L100" s="16">
        <v>-194.4</v>
      </c>
    </row>
    <row r="101" spans="1:12" x14ac:dyDescent="0.3">
      <c r="A101" s="17">
        <v>13080</v>
      </c>
      <c r="B101" s="18">
        <v>196.2</v>
      </c>
      <c r="C101" s="18">
        <v>21.179364144000001</v>
      </c>
      <c r="D101" s="18">
        <v>-175.02063585599998</v>
      </c>
      <c r="E101" s="16">
        <v>-196.2</v>
      </c>
      <c r="F101" s="16">
        <v>-196.2</v>
      </c>
      <c r="G101" s="16">
        <v>-196.2</v>
      </c>
      <c r="H101" s="16">
        <v>-196.2</v>
      </c>
      <c r="I101" s="16">
        <v>-196.2</v>
      </c>
      <c r="J101" s="16">
        <v>-196.2</v>
      </c>
      <c r="K101" s="16">
        <v>-196.2</v>
      </c>
      <c r="L101" s="16">
        <v>-196.2</v>
      </c>
    </row>
    <row r="102" spans="1:12" x14ac:dyDescent="0.3">
      <c r="A102" s="17">
        <v>13200</v>
      </c>
      <c r="B102" s="18">
        <v>198</v>
      </c>
      <c r="C102" s="18">
        <v>21.574260144000011</v>
      </c>
      <c r="D102" s="18">
        <v>-176.42573985599998</v>
      </c>
      <c r="E102" s="16">
        <v>-198</v>
      </c>
      <c r="F102" s="16">
        <v>-198</v>
      </c>
      <c r="G102" s="16">
        <v>-198</v>
      </c>
      <c r="H102" s="16">
        <v>-198</v>
      </c>
      <c r="I102" s="16">
        <v>-198</v>
      </c>
      <c r="J102" s="16">
        <v>-198</v>
      </c>
      <c r="K102" s="16">
        <v>-198</v>
      </c>
      <c r="L102" s="16">
        <v>-198</v>
      </c>
    </row>
    <row r="103" spans="1:12" x14ac:dyDescent="0.3">
      <c r="A103" s="17">
        <v>13320</v>
      </c>
      <c r="B103" s="18">
        <v>199.79999999999998</v>
      </c>
      <c r="C103" s="18">
        <v>21.969156144000006</v>
      </c>
      <c r="D103" s="18">
        <v>-177.83084385599997</v>
      </c>
      <c r="E103" s="16">
        <v>-199.79999999999998</v>
      </c>
      <c r="F103" s="16">
        <v>-199.79999999999998</v>
      </c>
      <c r="G103" s="16">
        <v>-199.79999999999998</v>
      </c>
      <c r="H103" s="16">
        <v>-199.79999999999998</v>
      </c>
      <c r="I103" s="16">
        <v>-199.79999999999998</v>
      </c>
      <c r="J103" s="16">
        <v>-199.79999999999998</v>
      </c>
      <c r="K103" s="16">
        <v>-199.79999999999998</v>
      </c>
      <c r="L103" s="16">
        <v>-199.79999999999998</v>
      </c>
    </row>
    <row r="104" spans="1:12" x14ac:dyDescent="0.3">
      <c r="A104" s="17">
        <v>13440</v>
      </c>
      <c r="B104" s="18">
        <v>201.6</v>
      </c>
      <c r="C104" s="18">
        <v>22.364052144000002</v>
      </c>
      <c r="D104" s="18">
        <v>-179.235947856</v>
      </c>
      <c r="E104" s="16">
        <v>-201.6</v>
      </c>
      <c r="F104" s="16">
        <v>-201.6</v>
      </c>
      <c r="G104" s="16">
        <v>-201.6</v>
      </c>
      <c r="H104" s="16">
        <v>-201.6</v>
      </c>
      <c r="I104" s="16">
        <v>-201.6</v>
      </c>
      <c r="J104" s="16">
        <v>-201.6</v>
      </c>
      <c r="K104" s="16">
        <v>-201.6</v>
      </c>
      <c r="L104" s="16">
        <v>-201.6</v>
      </c>
    </row>
    <row r="105" spans="1:12" x14ac:dyDescent="0.3">
      <c r="A105" s="17">
        <v>13560</v>
      </c>
      <c r="B105" s="18">
        <v>203.4</v>
      </c>
      <c r="C105" s="18">
        <v>22.758948144000012</v>
      </c>
      <c r="D105" s="18">
        <v>-180.64105185599999</v>
      </c>
      <c r="E105" s="16">
        <v>-203.4</v>
      </c>
      <c r="F105" s="16">
        <v>-203.4</v>
      </c>
      <c r="G105" s="16">
        <v>-203.4</v>
      </c>
      <c r="H105" s="16">
        <v>-203.4</v>
      </c>
      <c r="I105" s="16">
        <v>-203.4</v>
      </c>
      <c r="J105" s="16">
        <v>-203.4</v>
      </c>
      <c r="K105" s="16">
        <v>-203.4</v>
      </c>
      <c r="L105" s="16">
        <v>-203.4</v>
      </c>
    </row>
    <row r="106" spans="1:12" x14ac:dyDescent="0.3">
      <c r="A106" s="17">
        <v>13680</v>
      </c>
      <c r="B106" s="18">
        <v>205.2</v>
      </c>
      <c r="C106" s="18">
        <v>23.153844144000004</v>
      </c>
      <c r="D106" s="18">
        <v>-182.04615585599998</v>
      </c>
      <c r="E106" s="16">
        <v>-205.2</v>
      </c>
      <c r="F106" s="16">
        <v>-205.2</v>
      </c>
      <c r="G106" s="16">
        <v>-205.2</v>
      </c>
      <c r="H106" s="16">
        <v>-205.2</v>
      </c>
      <c r="I106" s="16">
        <v>-205.2</v>
      </c>
      <c r="J106" s="16">
        <v>-205.2</v>
      </c>
      <c r="K106" s="16">
        <v>-205.2</v>
      </c>
      <c r="L106" s="16">
        <v>-205.2</v>
      </c>
    </row>
    <row r="107" spans="1:12" x14ac:dyDescent="0.3">
      <c r="A107" s="17">
        <v>13800</v>
      </c>
      <c r="B107" s="18">
        <v>207</v>
      </c>
      <c r="C107" s="18">
        <v>23.548740144000003</v>
      </c>
      <c r="D107" s="18">
        <v>-183.45125985600001</v>
      </c>
      <c r="E107" s="16">
        <v>-207</v>
      </c>
      <c r="F107" s="16">
        <v>-207</v>
      </c>
      <c r="G107" s="16">
        <v>-207</v>
      </c>
      <c r="H107" s="16">
        <v>-207</v>
      </c>
      <c r="I107" s="16">
        <v>-207</v>
      </c>
      <c r="J107" s="16">
        <v>-207</v>
      </c>
      <c r="K107" s="16">
        <v>-207</v>
      </c>
      <c r="L107" s="16">
        <v>-207</v>
      </c>
    </row>
    <row r="108" spans="1:12" x14ac:dyDescent="0.3">
      <c r="A108" s="17">
        <v>13920</v>
      </c>
      <c r="B108" s="18">
        <v>208.79999999999998</v>
      </c>
      <c r="C108" s="18">
        <v>23.94363614400001</v>
      </c>
      <c r="D108" s="18">
        <v>-184.85636385599997</v>
      </c>
      <c r="E108" s="16">
        <v>-208.79999999999998</v>
      </c>
      <c r="F108" s="16">
        <v>-208.79999999999998</v>
      </c>
      <c r="G108" s="16">
        <v>-208.79999999999998</v>
      </c>
      <c r="H108" s="16">
        <v>-208.79999999999998</v>
      </c>
      <c r="I108" s="16">
        <v>-208.79999999999998</v>
      </c>
      <c r="J108" s="16">
        <v>-208.79999999999998</v>
      </c>
      <c r="K108" s="16">
        <v>-208.79999999999998</v>
      </c>
      <c r="L108" s="16">
        <v>-208.79999999999998</v>
      </c>
    </row>
    <row r="109" spans="1:12" x14ac:dyDescent="0.3">
      <c r="A109" s="17">
        <v>14040</v>
      </c>
      <c r="B109" s="18">
        <v>210.6</v>
      </c>
      <c r="C109" s="18">
        <v>24.338532144000006</v>
      </c>
      <c r="D109" s="18">
        <v>-186.261467856</v>
      </c>
      <c r="E109" s="16">
        <v>-210.261467856</v>
      </c>
      <c r="F109" s="16">
        <v>-210.261467856</v>
      </c>
      <c r="G109" s="16">
        <v>-210.6</v>
      </c>
      <c r="H109" s="16">
        <v>-210.6</v>
      </c>
      <c r="I109" s="16">
        <v>-210.6</v>
      </c>
      <c r="J109" s="16">
        <v>-210.6</v>
      </c>
      <c r="K109" s="16">
        <v>-210.6</v>
      </c>
      <c r="L109" s="16">
        <v>-210.6</v>
      </c>
    </row>
    <row r="110" spans="1:12" x14ac:dyDescent="0.3">
      <c r="A110" s="17">
        <v>14160</v>
      </c>
      <c r="B110" s="18">
        <v>212.4</v>
      </c>
      <c r="C110" s="18">
        <v>24.733428144000005</v>
      </c>
      <c r="D110" s="18">
        <v>-187.66657185599999</v>
      </c>
      <c r="E110" s="16">
        <v>-211.66657185599999</v>
      </c>
      <c r="F110" s="16">
        <v>-211.66657185599999</v>
      </c>
      <c r="G110" s="16">
        <v>-212.4</v>
      </c>
      <c r="H110" s="16">
        <v>-212.4</v>
      </c>
      <c r="I110" s="16">
        <v>-212.4</v>
      </c>
      <c r="J110" s="16">
        <v>-212.4</v>
      </c>
      <c r="K110" s="16">
        <v>-212.4</v>
      </c>
      <c r="L110" s="16">
        <v>-212.4</v>
      </c>
    </row>
    <row r="111" spans="1:12" x14ac:dyDescent="0.3">
      <c r="A111" s="17">
        <v>14280</v>
      </c>
      <c r="B111" s="18">
        <v>214.2</v>
      </c>
      <c r="C111" s="18">
        <v>25.128324144000004</v>
      </c>
      <c r="D111" s="18">
        <v>-189.07167585599998</v>
      </c>
      <c r="E111" s="16">
        <v>-213.07167585599998</v>
      </c>
      <c r="F111" s="16">
        <v>-213.07167585599998</v>
      </c>
      <c r="G111" s="16">
        <v>-214.2</v>
      </c>
      <c r="H111" s="16">
        <v>-214.2</v>
      </c>
      <c r="I111" s="16">
        <v>-214.2</v>
      </c>
      <c r="J111" s="16">
        <v>-214.2</v>
      </c>
      <c r="K111" s="16">
        <v>-214.2</v>
      </c>
      <c r="L111" s="16">
        <v>-214.2</v>
      </c>
    </row>
    <row r="112" spans="1:12" x14ac:dyDescent="0.3">
      <c r="A112" s="17">
        <v>14400</v>
      </c>
      <c r="B112" s="18">
        <v>216</v>
      </c>
      <c r="C112" s="18">
        <v>25.523220144000003</v>
      </c>
      <c r="D112" s="18">
        <v>-190.47677985600001</v>
      </c>
      <c r="E112" s="16">
        <v>-214.47677985600001</v>
      </c>
      <c r="F112" s="16">
        <v>-214.47677985600001</v>
      </c>
      <c r="G112" s="16">
        <v>-216</v>
      </c>
      <c r="H112" s="16">
        <v>-216</v>
      </c>
      <c r="I112" s="16">
        <v>-216</v>
      </c>
      <c r="J112" s="16">
        <v>-216</v>
      </c>
      <c r="K112" s="16">
        <v>-216</v>
      </c>
      <c r="L112" s="16">
        <v>-216</v>
      </c>
    </row>
    <row r="113" spans="1:12" x14ac:dyDescent="0.3">
      <c r="A113" s="17">
        <v>14520</v>
      </c>
      <c r="B113" s="18">
        <v>217.79999999999998</v>
      </c>
      <c r="C113" s="18">
        <v>25.918116144000006</v>
      </c>
      <c r="D113" s="18">
        <v>-191.88188385599997</v>
      </c>
      <c r="E113" s="16">
        <v>-215.88188385599997</v>
      </c>
      <c r="F113" s="16">
        <v>-215.88188385599997</v>
      </c>
      <c r="G113" s="16">
        <v>-217.79999999999998</v>
      </c>
      <c r="H113" s="16">
        <v>-217.79999999999998</v>
      </c>
      <c r="I113" s="16">
        <v>-217.79999999999998</v>
      </c>
      <c r="J113" s="16">
        <v>-217.79999999999998</v>
      </c>
      <c r="K113" s="16">
        <v>-217.79999999999998</v>
      </c>
      <c r="L113" s="16">
        <v>-217.79999999999998</v>
      </c>
    </row>
    <row r="114" spans="1:12" x14ac:dyDescent="0.3">
      <c r="A114" s="17">
        <v>14640</v>
      </c>
      <c r="B114" s="18">
        <v>219.6</v>
      </c>
      <c r="C114" s="18">
        <v>26.313012144000005</v>
      </c>
      <c r="D114" s="18">
        <v>-193.286987856</v>
      </c>
      <c r="E114" s="16">
        <v>-217.286987856</v>
      </c>
      <c r="F114" s="16">
        <v>-217.286987856</v>
      </c>
      <c r="G114" s="16">
        <v>-219.6</v>
      </c>
      <c r="H114" s="16">
        <v>-219.6</v>
      </c>
      <c r="I114" s="16">
        <v>-219.6</v>
      </c>
      <c r="J114" s="16">
        <v>-219.6</v>
      </c>
      <c r="K114" s="16">
        <v>-219.6</v>
      </c>
      <c r="L114" s="16">
        <v>-219.6</v>
      </c>
    </row>
    <row r="115" spans="1:12" x14ac:dyDescent="0.3">
      <c r="A115" s="17">
        <v>14760</v>
      </c>
      <c r="B115" s="18">
        <v>221.4</v>
      </c>
      <c r="C115" s="18">
        <v>26.707908144000005</v>
      </c>
      <c r="D115" s="18">
        <v>-194.69209185599999</v>
      </c>
      <c r="E115" s="16">
        <v>-218.69209185599999</v>
      </c>
      <c r="F115" s="16">
        <v>-218.69209185599999</v>
      </c>
      <c r="G115" s="16">
        <v>-221.4</v>
      </c>
      <c r="H115" s="16">
        <v>-221.4</v>
      </c>
      <c r="I115" s="16">
        <v>-221.4</v>
      </c>
      <c r="J115" s="16">
        <v>-221.4</v>
      </c>
      <c r="K115" s="16">
        <v>-221.4</v>
      </c>
      <c r="L115" s="16">
        <v>-221.4</v>
      </c>
    </row>
    <row r="116" spans="1:12" x14ac:dyDescent="0.3">
      <c r="A116" s="17">
        <v>14880</v>
      </c>
      <c r="B116" s="18">
        <v>223.2</v>
      </c>
      <c r="C116" s="18">
        <v>27.102804144000007</v>
      </c>
      <c r="D116" s="18">
        <v>-196.09719585599998</v>
      </c>
      <c r="E116" s="16">
        <v>-220.09719585599998</v>
      </c>
      <c r="F116" s="16">
        <v>-220.09719585599998</v>
      </c>
      <c r="G116" s="16">
        <v>-223.2</v>
      </c>
      <c r="H116" s="16">
        <v>-223.2</v>
      </c>
      <c r="I116" s="16">
        <v>-223.2</v>
      </c>
      <c r="J116" s="16">
        <v>-223.2</v>
      </c>
      <c r="K116" s="16">
        <v>-223.2</v>
      </c>
      <c r="L116" s="16">
        <v>-223.2</v>
      </c>
    </row>
    <row r="117" spans="1:12" x14ac:dyDescent="0.3">
      <c r="A117" s="17">
        <v>15000</v>
      </c>
      <c r="B117" s="18">
        <v>225</v>
      </c>
      <c r="C117" s="18">
        <v>27.497700144000007</v>
      </c>
      <c r="D117" s="18">
        <v>-197.50229985599998</v>
      </c>
      <c r="E117" s="16">
        <v>-221.50229985600001</v>
      </c>
      <c r="F117" s="16">
        <v>-221.50229985600001</v>
      </c>
      <c r="G117" s="16">
        <v>-225</v>
      </c>
      <c r="H117" s="16">
        <v>-225</v>
      </c>
      <c r="I117" s="16">
        <v>-225</v>
      </c>
      <c r="J117" s="16">
        <v>-225</v>
      </c>
      <c r="K117" s="16">
        <v>-225</v>
      </c>
      <c r="L117" s="16">
        <v>-225</v>
      </c>
    </row>
    <row r="118" spans="1:12" x14ac:dyDescent="0.3">
      <c r="A118" s="17">
        <v>15120</v>
      </c>
      <c r="B118" s="18">
        <v>226.79999999999998</v>
      </c>
      <c r="C118" s="18">
        <v>27.892596144000006</v>
      </c>
      <c r="D118" s="18">
        <v>-198.90740385599997</v>
      </c>
      <c r="E118" s="16">
        <v>-222.90740385599997</v>
      </c>
      <c r="F118" s="16">
        <v>-222.90740385599997</v>
      </c>
      <c r="G118" s="16">
        <v>-226.79999999999998</v>
      </c>
      <c r="H118" s="16">
        <v>-226.79999999999998</v>
      </c>
      <c r="I118" s="16">
        <v>-226.79999999999998</v>
      </c>
      <c r="J118" s="16">
        <v>-226.79999999999998</v>
      </c>
      <c r="K118" s="16">
        <v>-226.79999999999998</v>
      </c>
      <c r="L118" s="16">
        <v>-226.79999999999998</v>
      </c>
    </row>
    <row r="119" spans="1:12" x14ac:dyDescent="0.3">
      <c r="A119" s="17">
        <v>15240</v>
      </c>
      <c r="B119" s="18">
        <v>228.6</v>
      </c>
      <c r="C119" s="18">
        <v>28.287492144000009</v>
      </c>
      <c r="D119" s="18">
        <v>-200.312507856</v>
      </c>
      <c r="E119" s="16">
        <v>-224.312507856</v>
      </c>
      <c r="F119" s="16">
        <v>-224.312507856</v>
      </c>
      <c r="G119" s="16">
        <v>-228.6</v>
      </c>
      <c r="H119" s="16">
        <v>-228.6</v>
      </c>
      <c r="I119" s="16">
        <v>-228.6</v>
      </c>
      <c r="J119" s="16">
        <v>-228.6</v>
      </c>
      <c r="K119" s="16">
        <v>-228.6</v>
      </c>
      <c r="L119" s="16">
        <v>-228.6</v>
      </c>
    </row>
    <row r="120" spans="1:12" x14ac:dyDescent="0.3">
      <c r="A120" s="17">
        <v>15360</v>
      </c>
      <c r="B120" s="18">
        <v>230.39999999999998</v>
      </c>
      <c r="C120" s="18">
        <v>28.682388144000008</v>
      </c>
      <c r="D120" s="18">
        <v>-201.71761185599996</v>
      </c>
      <c r="E120" s="16">
        <v>-225.71761185599996</v>
      </c>
      <c r="F120" s="16">
        <v>-225.71761185599996</v>
      </c>
      <c r="G120" s="16">
        <v>-230.39999999999998</v>
      </c>
      <c r="H120" s="16">
        <v>-230.39999999999998</v>
      </c>
      <c r="I120" s="16">
        <v>-230.39999999999998</v>
      </c>
      <c r="J120" s="16">
        <v>-230.39999999999998</v>
      </c>
      <c r="K120" s="16">
        <v>-230.39999999999998</v>
      </c>
      <c r="L120" s="16">
        <v>-230.39999999999998</v>
      </c>
    </row>
    <row r="121" spans="1:12" x14ac:dyDescent="0.3">
      <c r="A121" s="17">
        <v>15480</v>
      </c>
      <c r="B121" s="18">
        <v>232.2</v>
      </c>
      <c r="C121" s="18">
        <v>29.077284144000004</v>
      </c>
      <c r="D121" s="18">
        <v>-203.12271585599999</v>
      </c>
      <c r="E121" s="16">
        <v>-227.12271585599999</v>
      </c>
      <c r="F121" s="16">
        <v>-227.12271585599999</v>
      </c>
      <c r="G121" s="16">
        <v>-232.2</v>
      </c>
      <c r="H121" s="16">
        <v>-232.2</v>
      </c>
      <c r="I121" s="16">
        <v>-232.2</v>
      </c>
      <c r="J121" s="16">
        <v>-232.2</v>
      </c>
      <c r="K121" s="16">
        <v>-232.2</v>
      </c>
      <c r="L121" s="16">
        <v>-232.2</v>
      </c>
    </row>
    <row r="122" spans="1:12" x14ac:dyDescent="0.3">
      <c r="A122" s="17">
        <v>15600</v>
      </c>
      <c r="B122" s="18">
        <v>234</v>
      </c>
      <c r="C122" s="18">
        <v>29.47218014400001</v>
      </c>
      <c r="D122" s="18">
        <v>-204.52781985599998</v>
      </c>
      <c r="E122" s="16">
        <v>-228.52781985599998</v>
      </c>
      <c r="F122" s="16">
        <v>-228.52781985599998</v>
      </c>
      <c r="G122" s="16">
        <v>-234</v>
      </c>
      <c r="H122" s="16">
        <v>-234</v>
      </c>
      <c r="I122" s="16">
        <v>-234</v>
      </c>
      <c r="J122" s="16">
        <v>-234</v>
      </c>
      <c r="K122" s="16">
        <v>-234</v>
      </c>
      <c r="L122" s="16">
        <v>-234</v>
      </c>
    </row>
    <row r="123" spans="1:12" x14ac:dyDescent="0.3">
      <c r="A123" s="17">
        <v>15720</v>
      </c>
      <c r="B123" s="18">
        <v>235.79999999999998</v>
      </c>
      <c r="C123" s="18">
        <v>29.867076144000009</v>
      </c>
      <c r="D123" s="18">
        <v>-205.93292385599997</v>
      </c>
      <c r="E123" s="16">
        <v>-229.93292385599997</v>
      </c>
      <c r="F123" s="16">
        <v>-229.93292385599997</v>
      </c>
      <c r="G123" s="16">
        <v>-235.79999999999998</v>
      </c>
      <c r="H123" s="16">
        <v>-235.79999999999998</v>
      </c>
      <c r="I123" s="16">
        <v>-235.79999999999998</v>
      </c>
      <c r="J123" s="16">
        <v>-235.79999999999998</v>
      </c>
      <c r="K123" s="16">
        <v>-235.79999999999998</v>
      </c>
      <c r="L123" s="16">
        <v>-235.79999999999998</v>
      </c>
    </row>
    <row r="124" spans="1:12" x14ac:dyDescent="0.3">
      <c r="A124" s="17">
        <v>15840</v>
      </c>
      <c r="B124" s="18">
        <v>237.6</v>
      </c>
      <c r="C124" s="18">
        <v>30.261972144000005</v>
      </c>
      <c r="D124" s="18">
        <v>-207.338027856</v>
      </c>
      <c r="E124" s="16">
        <v>-231.338027856</v>
      </c>
      <c r="F124" s="16">
        <v>-231.338027856</v>
      </c>
      <c r="G124" s="16">
        <v>-237.6</v>
      </c>
      <c r="H124" s="16">
        <v>-237.6</v>
      </c>
      <c r="I124" s="16">
        <v>-237.6</v>
      </c>
      <c r="J124" s="16">
        <v>-237.6</v>
      </c>
      <c r="K124" s="16">
        <v>-237.6</v>
      </c>
      <c r="L124" s="16">
        <v>-237.6</v>
      </c>
    </row>
    <row r="125" spans="1:12" x14ac:dyDescent="0.3">
      <c r="A125" s="17">
        <v>15960</v>
      </c>
      <c r="B125" s="18">
        <v>239.39999999999998</v>
      </c>
      <c r="C125" s="18">
        <v>30.656868144000011</v>
      </c>
      <c r="D125" s="18">
        <v>-208.74313185599996</v>
      </c>
      <c r="E125" s="16">
        <v>-232.74313185599996</v>
      </c>
      <c r="F125" s="16">
        <v>-232.74313185599996</v>
      </c>
      <c r="G125" s="16">
        <v>-239.39999999999998</v>
      </c>
      <c r="H125" s="16">
        <v>-239.39999999999998</v>
      </c>
      <c r="I125" s="16">
        <v>-239.39999999999998</v>
      </c>
      <c r="J125" s="16">
        <v>-239.39999999999998</v>
      </c>
      <c r="K125" s="16">
        <v>-239.39999999999998</v>
      </c>
      <c r="L125" s="16">
        <v>-239.39999999999998</v>
      </c>
    </row>
    <row r="126" spans="1:12" x14ac:dyDescent="0.3">
      <c r="A126" s="17">
        <v>16080</v>
      </c>
      <c r="B126" s="18">
        <v>241.2</v>
      </c>
      <c r="C126" s="18">
        <v>31.051764144</v>
      </c>
      <c r="D126" s="18">
        <v>-210.14823585599999</v>
      </c>
      <c r="E126" s="16">
        <v>-234.14823585599999</v>
      </c>
      <c r="F126" s="16">
        <v>-234.14823585599999</v>
      </c>
      <c r="G126" s="16">
        <v>-241.2</v>
      </c>
      <c r="H126" s="16">
        <v>-241.2</v>
      </c>
      <c r="I126" s="16">
        <v>-241.2</v>
      </c>
      <c r="J126" s="16">
        <v>-241.2</v>
      </c>
      <c r="K126" s="16">
        <v>-241.2</v>
      </c>
      <c r="L126" s="16">
        <v>-241.2</v>
      </c>
    </row>
    <row r="127" spans="1:12" x14ac:dyDescent="0.3">
      <c r="A127" s="17">
        <v>16200</v>
      </c>
      <c r="B127" s="18">
        <v>243</v>
      </c>
      <c r="C127" s="18">
        <v>31.446660144000006</v>
      </c>
      <c r="D127" s="18">
        <v>-211.55333985599998</v>
      </c>
      <c r="E127" s="16">
        <v>-235.55333985599998</v>
      </c>
      <c r="F127" s="16">
        <v>-235.55333985599998</v>
      </c>
      <c r="G127" s="16">
        <v>-243</v>
      </c>
      <c r="H127" s="16">
        <v>-243</v>
      </c>
      <c r="I127" s="16">
        <v>-243</v>
      </c>
      <c r="J127" s="16">
        <v>-243</v>
      </c>
      <c r="K127" s="16">
        <v>-243</v>
      </c>
      <c r="L127" s="16">
        <v>-243</v>
      </c>
    </row>
    <row r="128" spans="1:12" x14ac:dyDescent="0.3">
      <c r="A128" s="17">
        <v>16320</v>
      </c>
      <c r="B128" s="18">
        <v>244.79999999999998</v>
      </c>
      <c r="C128" s="18">
        <v>31.841556144000013</v>
      </c>
      <c r="D128" s="18">
        <v>-212.95844385599997</v>
      </c>
      <c r="E128" s="16">
        <v>-236.95844385599997</v>
      </c>
      <c r="F128" s="16">
        <v>-236.95844385599997</v>
      </c>
      <c r="G128" s="16">
        <v>-244.79999999999998</v>
      </c>
      <c r="H128" s="16">
        <v>-244.79999999999998</v>
      </c>
      <c r="I128" s="16">
        <v>-244.79999999999998</v>
      </c>
      <c r="J128" s="16">
        <v>-244.79999999999998</v>
      </c>
      <c r="K128" s="16">
        <v>-244.79999999999998</v>
      </c>
      <c r="L128" s="16">
        <v>-244.79999999999998</v>
      </c>
    </row>
    <row r="129" spans="1:12" x14ac:dyDescent="0.3">
      <c r="A129" s="17">
        <v>16440</v>
      </c>
      <c r="B129" s="18">
        <v>246.6</v>
      </c>
      <c r="C129" s="18">
        <v>32.236452144000005</v>
      </c>
      <c r="D129" s="18">
        <v>-214.363547856</v>
      </c>
      <c r="E129" s="16">
        <v>-238.363547856</v>
      </c>
      <c r="F129" s="16">
        <v>-238.363547856</v>
      </c>
      <c r="G129" s="16">
        <v>-246.6</v>
      </c>
      <c r="H129" s="16">
        <v>-246.6</v>
      </c>
      <c r="I129" s="16">
        <v>-246.6</v>
      </c>
      <c r="J129" s="16">
        <v>-246.6</v>
      </c>
      <c r="K129" s="16">
        <v>-246.6</v>
      </c>
      <c r="L129" s="16">
        <v>-246.6</v>
      </c>
    </row>
    <row r="130" spans="1:12" x14ac:dyDescent="0.3">
      <c r="A130" s="17">
        <v>16560</v>
      </c>
      <c r="B130" s="18">
        <v>248.39999999999998</v>
      </c>
      <c r="C130" s="18">
        <v>32.631348144000015</v>
      </c>
      <c r="D130" s="18">
        <v>-215.76865185599996</v>
      </c>
      <c r="E130" s="16">
        <v>-239.76865185599996</v>
      </c>
      <c r="F130" s="16">
        <v>-239.76865185599996</v>
      </c>
      <c r="G130" s="16">
        <v>-248.39999999999998</v>
      </c>
      <c r="H130" s="16">
        <v>-248.39999999999998</v>
      </c>
      <c r="I130" s="16">
        <v>-248.39999999999998</v>
      </c>
      <c r="J130" s="16">
        <v>-248.39999999999998</v>
      </c>
      <c r="K130" s="16">
        <v>-248.39999999999998</v>
      </c>
      <c r="L130" s="16">
        <v>-248.39999999999998</v>
      </c>
    </row>
    <row r="131" spans="1:12" x14ac:dyDescent="0.3">
      <c r="A131" s="17">
        <v>16680</v>
      </c>
      <c r="B131" s="18">
        <v>250.2</v>
      </c>
      <c r="C131" s="18">
        <v>33.02624414400001</v>
      </c>
      <c r="D131" s="18">
        <v>-217.17375585599999</v>
      </c>
      <c r="E131" s="16">
        <v>-241.17375585599999</v>
      </c>
      <c r="F131" s="16">
        <v>-241.17375585599999</v>
      </c>
      <c r="G131" s="16">
        <v>-250.2</v>
      </c>
      <c r="H131" s="16">
        <v>-250.2</v>
      </c>
      <c r="I131" s="16">
        <v>-250.2</v>
      </c>
      <c r="J131" s="16">
        <v>-250.2</v>
      </c>
      <c r="K131" s="16">
        <v>-250.2</v>
      </c>
      <c r="L131" s="16">
        <v>-250.2</v>
      </c>
    </row>
    <row r="132" spans="1:12" x14ac:dyDescent="0.3">
      <c r="A132" s="17">
        <v>16800</v>
      </c>
      <c r="B132" s="18">
        <v>252</v>
      </c>
      <c r="C132" s="18">
        <v>33.421140143999999</v>
      </c>
      <c r="D132" s="18">
        <v>-218.57885985600001</v>
      </c>
      <c r="E132" s="16">
        <v>-242.57885985600001</v>
      </c>
      <c r="F132" s="16">
        <v>-242.57885985600001</v>
      </c>
      <c r="G132" s="16">
        <v>-252</v>
      </c>
      <c r="H132" s="16">
        <v>-252</v>
      </c>
      <c r="I132" s="16">
        <v>-252</v>
      </c>
      <c r="J132" s="16">
        <v>-252</v>
      </c>
      <c r="K132" s="16">
        <v>-252</v>
      </c>
      <c r="L132" s="16">
        <v>-252</v>
      </c>
    </row>
    <row r="133" spans="1:12" x14ac:dyDescent="0.3">
      <c r="A133" s="17">
        <v>16920</v>
      </c>
      <c r="B133" s="18">
        <v>253.79999999999998</v>
      </c>
      <c r="C133" s="18">
        <v>33.816036144000002</v>
      </c>
      <c r="D133" s="18">
        <v>-219.98396385599997</v>
      </c>
      <c r="E133" s="16">
        <v>-243.98396385599997</v>
      </c>
      <c r="F133" s="16">
        <v>-243.98396385599997</v>
      </c>
      <c r="G133" s="16">
        <v>-253.79999999999998</v>
      </c>
      <c r="H133" s="16">
        <v>-253.79999999999998</v>
      </c>
      <c r="I133" s="16">
        <v>-253.79999999999998</v>
      </c>
      <c r="J133" s="16">
        <v>-253.79999999999998</v>
      </c>
      <c r="K133" s="16">
        <v>-253.79999999999998</v>
      </c>
      <c r="L133" s="16">
        <v>-253.79999999999998</v>
      </c>
    </row>
    <row r="134" spans="1:12" x14ac:dyDescent="0.3">
      <c r="A134" s="17">
        <v>17040</v>
      </c>
      <c r="B134" s="18">
        <v>255.6</v>
      </c>
      <c r="C134" s="18">
        <v>34.210932143999997</v>
      </c>
      <c r="D134" s="18">
        <v>-221.389067856</v>
      </c>
      <c r="E134" s="16">
        <v>-245.389067856</v>
      </c>
      <c r="F134" s="16">
        <v>-245.389067856</v>
      </c>
      <c r="G134" s="16">
        <v>-255.6</v>
      </c>
      <c r="H134" s="16">
        <v>-255.6</v>
      </c>
      <c r="I134" s="16">
        <v>-255.6</v>
      </c>
      <c r="J134" s="16">
        <v>-255.6</v>
      </c>
      <c r="K134" s="16">
        <v>-255.6</v>
      </c>
      <c r="L134" s="16">
        <v>-255.6</v>
      </c>
    </row>
    <row r="135" spans="1:12" x14ac:dyDescent="0.3">
      <c r="A135" s="17">
        <v>17160</v>
      </c>
      <c r="B135" s="18">
        <v>257.39999999999998</v>
      </c>
      <c r="C135" s="18">
        <v>34.605828144000007</v>
      </c>
      <c r="D135" s="18">
        <v>-222.79417185599996</v>
      </c>
      <c r="E135" s="16">
        <v>-246.79417185599996</v>
      </c>
      <c r="F135" s="16">
        <v>-246.79417185599996</v>
      </c>
      <c r="G135" s="16">
        <v>-257.39999999999998</v>
      </c>
      <c r="H135" s="16">
        <v>-257.39999999999998</v>
      </c>
      <c r="I135" s="16">
        <v>-257.39999999999998</v>
      </c>
      <c r="J135" s="16">
        <v>-257.39999999999998</v>
      </c>
      <c r="K135" s="16">
        <v>-257.39999999999998</v>
      </c>
      <c r="L135" s="16">
        <v>-257.39999999999998</v>
      </c>
    </row>
    <row r="136" spans="1:12" x14ac:dyDescent="0.3">
      <c r="A136" s="17">
        <v>17280</v>
      </c>
      <c r="B136" s="18">
        <v>259.2</v>
      </c>
      <c r="C136" s="18">
        <v>35.000724144000003</v>
      </c>
      <c r="D136" s="18">
        <v>-224.19927585599999</v>
      </c>
      <c r="E136" s="16">
        <v>-248.19927585599999</v>
      </c>
      <c r="F136" s="16">
        <v>-248.19927585599999</v>
      </c>
      <c r="G136" s="16">
        <v>-259.2</v>
      </c>
      <c r="H136" s="16">
        <v>-259.2</v>
      </c>
      <c r="I136" s="16">
        <v>-259.2</v>
      </c>
      <c r="J136" s="16">
        <v>-259.2</v>
      </c>
      <c r="K136" s="16">
        <v>-259.2</v>
      </c>
      <c r="L136" s="16">
        <v>-259.2</v>
      </c>
    </row>
    <row r="137" spans="1:12" x14ac:dyDescent="0.3">
      <c r="A137" s="17">
        <v>17400</v>
      </c>
      <c r="B137" s="18">
        <v>261</v>
      </c>
      <c r="C137" s="18">
        <v>35.395620144000013</v>
      </c>
      <c r="D137" s="18">
        <v>-225.60437985599998</v>
      </c>
      <c r="E137" s="16">
        <v>-249.60437985599998</v>
      </c>
      <c r="F137" s="16">
        <v>-249.60437985599998</v>
      </c>
      <c r="G137" s="16">
        <v>-261</v>
      </c>
      <c r="H137" s="16">
        <v>-261</v>
      </c>
      <c r="I137" s="16">
        <v>-261</v>
      </c>
      <c r="J137" s="16">
        <v>-261</v>
      </c>
      <c r="K137" s="16">
        <v>-261</v>
      </c>
      <c r="L137" s="16">
        <v>-261</v>
      </c>
    </row>
    <row r="138" spans="1:12" x14ac:dyDescent="0.3">
      <c r="A138" s="17">
        <v>17520</v>
      </c>
      <c r="B138" s="18">
        <v>262.8</v>
      </c>
      <c r="C138" s="18">
        <v>35.790516144000001</v>
      </c>
      <c r="D138" s="18">
        <v>-227.009483856</v>
      </c>
      <c r="E138" s="16">
        <v>-251.009483856</v>
      </c>
      <c r="F138" s="16">
        <v>-251.009483856</v>
      </c>
      <c r="G138" s="16">
        <v>-262.8</v>
      </c>
      <c r="H138" s="16">
        <v>-262.8</v>
      </c>
      <c r="I138" s="16">
        <v>-262.8</v>
      </c>
      <c r="J138" s="16">
        <v>-262.8</v>
      </c>
      <c r="K138" s="16">
        <v>-262.8</v>
      </c>
      <c r="L138" s="16">
        <v>-262.8</v>
      </c>
    </row>
    <row r="139" spans="1:12" x14ac:dyDescent="0.3">
      <c r="A139" s="17">
        <v>17640</v>
      </c>
      <c r="B139" s="18">
        <v>264.59999999999997</v>
      </c>
      <c r="C139" s="18">
        <v>36.185412144000004</v>
      </c>
      <c r="D139" s="18">
        <v>-228.41458785599997</v>
      </c>
      <c r="E139" s="16">
        <v>-252.41458785599997</v>
      </c>
      <c r="F139" s="16">
        <v>-252.41458785599997</v>
      </c>
      <c r="G139" s="16">
        <v>-264.59999999999997</v>
      </c>
      <c r="H139" s="16">
        <v>-264.59999999999997</v>
      </c>
      <c r="I139" s="16">
        <v>-264.59999999999997</v>
      </c>
      <c r="J139" s="16">
        <v>-264.59999999999997</v>
      </c>
      <c r="K139" s="16">
        <v>-264.59999999999997</v>
      </c>
      <c r="L139" s="16">
        <v>-264.59999999999997</v>
      </c>
    </row>
    <row r="140" spans="1:12" x14ac:dyDescent="0.3">
      <c r="A140" s="17">
        <v>17760</v>
      </c>
      <c r="B140" s="18">
        <v>266.39999999999998</v>
      </c>
      <c r="C140" s="18">
        <v>36.580308144</v>
      </c>
      <c r="D140" s="18">
        <v>-229.81969185599996</v>
      </c>
      <c r="E140" s="16">
        <v>-253.81969185599996</v>
      </c>
      <c r="F140" s="16">
        <v>-253.81969185599996</v>
      </c>
      <c r="G140" s="16">
        <v>-266.39999999999998</v>
      </c>
      <c r="H140" s="16">
        <v>-266.39999999999998</v>
      </c>
      <c r="I140" s="16">
        <v>-266.39999999999998</v>
      </c>
      <c r="J140" s="16">
        <v>-266.39999999999998</v>
      </c>
      <c r="K140" s="16">
        <v>-266.39999999999998</v>
      </c>
      <c r="L140" s="16">
        <v>-266.39999999999998</v>
      </c>
    </row>
    <row r="141" spans="1:12" x14ac:dyDescent="0.3">
      <c r="A141" s="17">
        <v>17880</v>
      </c>
      <c r="B141" s="18">
        <v>268.2</v>
      </c>
      <c r="C141" s="18">
        <v>36.97520414400001</v>
      </c>
      <c r="D141" s="18">
        <v>-231.22479585599999</v>
      </c>
      <c r="E141" s="16">
        <v>-255.22479585599999</v>
      </c>
      <c r="F141" s="16">
        <v>-255.22479585599999</v>
      </c>
      <c r="G141" s="16">
        <v>-268.2</v>
      </c>
      <c r="H141" s="16">
        <v>-268.2</v>
      </c>
      <c r="I141" s="16">
        <v>-268.2</v>
      </c>
      <c r="J141" s="16">
        <v>-268.2</v>
      </c>
      <c r="K141" s="16">
        <v>-268.2</v>
      </c>
      <c r="L141" s="16">
        <v>-268.2</v>
      </c>
    </row>
    <row r="142" spans="1:12" x14ac:dyDescent="0.3">
      <c r="A142" s="17">
        <v>18000</v>
      </c>
      <c r="B142" s="18">
        <v>270</v>
      </c>
      <c r="C142" s="18">
        <v>37.370100144000006</v>
      </c>
      <c r="D142" s="18">
        <v>-232.62989985600001</v>
      </c>
      <c r="E142" s="16">
        <v>-256.62989985600001</v>
      </c>
      <c r="F142" s="16">
        <v>-256.62989985600001</v>
      </c>
      <c r="G142" s="16">
        <v>-270</v>
      </c>
      <c r="H142" s="16">
        <v>-270</v>
      </c>
      <c r="I142" s="16">
        <v>-270</v>
      </c>
      <c r="J142" s="16">
        <v>-270</v>
      </c>
      <c r="K142" s="16">
        <v>-270</v>
      </c>
      <c r="L142" s="16">
        <v>-270</v>
      </c>
    </row>
    <row r="143" spans="1:12" x14ac:dyDescent="0.3">
      <c r="A143" s="17">
        <v>18120</v>
      </c>
      <c r="B143" s="18">
        <v>271.8</v>
      </c>
      <c r="C143" s="18">
        <v>37.764996144000008</v>
      </c>
      <c r="D143" s="18">
        <v>-234.035003856</v>
      </c>
      <c r="E143" s="16">
        <v>-258.035003856</v>
      </c>
      <c r="F143" s="16">
        <v>-258.035003856</v>
      </c>
      <c r="G143" s="16">
        <v>-271.8</v>
      </c>
      <c r="H143" s="16">
        <v>-271.8</v>
      </c>
      <c r="I143" s="16">
        <v>-271.8</v>
      </c>
      <c r="J143" s="16">
        <v>-271.8</v>
      </c>
      <c r="K143" s="16">
        <v>-271.8</v>
      </c>
      <c r="L143" s="16">
        <v>-271.8</v>
      </c>
    </row>
    <row r="144" spans="1:12" x14ac:dyDescent="0.3">
      <c r="A144" s="17">
        <v>18240</v>
      </c>
      <c r="B144" s="18">
        <v>273.59999999999997</v>
      </c>
      <c r="C144" s="18">
        <v>38.159892144000004</v>
      </c>
      <c r="D144" s="18">
        <v>-235.44010785599997</v>
      </c>
      <c r="E144" s="16">
        <v>-259.44010785599994</v>
      </c>
      <c r="F144" s="16">
        <v>-259.44010785599994</v>
      </c>
      <c r="G144" s="16">
        <v>-273.59999999999997</v>
      </c>
      <c r="H144" s="16">
        <v>-273.59999999999997</v>
      </c>
      <c r="I144" s="16">
        <v>-273.59999999999997</v>
      </c>
      <c r="J144" s="16">
        <v>-273.59999999999997</v>
      </c>
      <c r="K144" s="16">
        <v>-273.59999999999997</v>
      </c>
      <c r="L144" s="16">
        <v>-273.59999999999997</v>
      </c>
    </row>
    <row r="145" spans="1:12" x14ac:dyDescent="0.3">
      <c r="A145" s="17">
        <v>18360</v>
      </c>
      <c r="B145" s="18">
        <v>275.39999999999998</v>
      </c>
      <c r="C145" s="18">
        <v>38.554788144000007</v>
      </c>
      <c r="D145" s="18">
        <v>-236.84521185599996</v>
      </c>
      <c r="E145" s="16">
        <v>-260.84521185599999</v>
      </c>
      <c r="F145" s="16">
        <v>-260.84521185599999</v>
      </c>
      <c r="G145" s="16">
        <v>-275.39999999999998</v>
      </c>
      <c r="H145" s="16">
        <v>-275.39999999999998</v>
      </c>
      <c r="I145" s="16">
        <v>-275.39999999999998</v>
      </c>
      <c r="J145" s="16">
        <v>-275.39999999999998</v>
      </c>
      <c r="K145" s="16">
        <v>-275.39999999999998</v>
      </c>
      <c r="L145" s="16">
        <v>-275.39999999999998</v>
      </c>
    </row>
    <row r="146" spans="1:12" x14ac:dyDescent="0.3">
      <c r="A146" s="17">
        <v>18480</v>
      </c>
      <c r="B146" s="18">
        <v>277.2</v>
      </c>
      <c r="C146" s="18">
        <v>38.949684144000003</v>
      </c>
      <c r="D146" s="18">
        <v>-238.25031585599999</v>
      </c>
      <c r="E146" s="16">
        <v>-262.25031585599999</v>
      </c>
      <c r="F146" s="16">
        <v>-262.25031585599999</v>
      </c>
      <c r="G146" s="16">
        <v>-277.2</v>
      </c>
      <c r="H146" s="16">
        <v>-277.2</v>
      </c>
      <c r="I146" s="16">
        <v>-277.2</v>
      </c>
      <c r="J146" s="16">
        <v>-277.2</v>
      </c>
      <c r="K146" s="16">
        <v>-277.2</v>
      </c>
      <c r="L146" s="16">
        <v>-277.2</v>
      </c>
    </row>
    <row r="147" spans="1:12" x14ac:dyDescent="0.3">
      <c r="A147" s="17">
        <v>18600</v>
      </c>
      <c r="B147" s="18">
        <v>279</v>
      </c>
      <c r="C147" s="18">
        <v>39.344580143999998</v>
      </c>
      <c r="D147" s="18">
        <v>-239.65541985600001</v>
      </c>
      <c r="E147" s="16">
        <v>-263.65541985599998</v>
      </c>
      <c r="F147" s="16">
        <v>-263.65541985599998</v>
      </c>
      <c r="G147" s="16">
        <v>-279</v>
      </c>
      <c r="H147" s="16">
        <v>-279</v>
      </c>
      <c r="I147" s="16">
        <v>-279</v>
      </c>
      <c r="J147" s="16">
        <v>-279</v>
      </c>
      <c r="K147" s="16">
        <v>-279</v>
      </c>
      <c r="L147" s="16">
        <v>-279</v>
      </c>
    </row>
    <row r="148" spans="1:12" x14ac:dyDescent="0.3">
      <c r="A148" s="17">
        <v>18720</v>
      </c>
      <c r="B148" s="18">
        <v>280.8</v>
      </c>
      <c r="C148" s="18">
        <v>39.739476144000008</v>
      </c>
      <c r="D148" s="18">
        <v>-241.060523856</v>
      </c>
      <c r="E148" s="16">
        <v>-265.06052385600003</v>
      </c>
      <c r="F148" s="16">
        <v>-265.06052385600003</v>
      </c>
      <c r="G148" s="16">
        <v>-280.8</v>
      </c>
      <c r="H148" s="16">
        <v>-280.8</v>
      </c>
      <c r="I148" s="16">
        <v>-280.8</v>
      </c>
      <c r="J148" s="16">
        <v>-280.8</v>
      </c>
      <c r="K148" s="16">
        <v>-280.8</v>
      </c>
      <c r="L148" s="16">
        <v>-280.8</v>
      </c>
    </row>
    <row r="149" spans="1:12" x14ac:dyDescent="0.3">
      <c r="A149" s="17">
        <v>18840</v>
      </c>
      <c r="B149" s="18">
        <v>282.59999999999997</v>
      </c>
      <c r="C149" s="18">
        <v>40.134372144000011</v>
      </c>
      <c r="D149" s="18">
        <v>-242.46562785599997</v>
      </c>
      <c r="E149" s="16">
        <v>-266.46562785599997</v>
      </c>
      <c r="F149" s="16">
        <v>-266.46562785599997</v>
      </c>
      <c r="G149" s="16">
        <v>-282.59999999999997</v>
      </c>
      <c r="H149" s="16">
        <v>-282.59999999999997</v>
      </c>
      <c r="I149" s="16">
        <v>-282.59999999999997</v>
      </c>
      <c r="J149" s="16">
        <v>-282.59999999999997</v>
      </c>
      <c r="K149" s="16">
        <v>-282.59999999999997</v>
      </c>
      <c r="L149" s="16">
        <v>-282.59999999999997</v>
      </c>
    </row>
    <row r="150" spans="1:12" x14ac:dyDescent="0.3">
      <c r="A150" s="17">
        <v>18960</v>
      </c>
      <c r="B150" s="18">
        <v>284.39999999999998</v>
      </c>
      <c r="C150" s="18">
        <v>40.529268143999992</v>
      </c>
      <c r="D150" s="18">
        <v>-243.87073185599999</v>
      </c>
      <c r="E150" s="16">
        <v>-267.87073185599996</v>
      </c>
      <c r="F150" s="16">
        <v>-267.87073185599996</v>
      </c>
      <c r="G150" s="16">
        <v>-284.39999999999998</v>
      </c>
      <c r="H150" s="16">
        <v>-284.39999999999998</v>
      </c>
      <c r="I150" s="16">
        <v>-284.39999999999998</v>
      </c>
      <c r="J150" s="16">
        <v>-284.39999999999998</v>
      </c>
      <c r="K150" s="16">
        <v>-284.39999999999998</v>
      </c>
      <c r="L150" s="16">
        <v>-284.39999999999998</v>
      </c>
    </row>
    <row r="151" spans="1:12" x14ac:dyDescent="0.3">
      <c r="A151" s="17">
        <v>19080</v>
      </c>
      <c r="B151" s="18">
        <v>286.2</v>
      </c>
      <c r="C151" s="18">
        <v>40.924164143999995</v>
      </c>
      <c r="D151" s="18">
        <v>-245.27583585599999</v>
      </c>
      <c r="E151" s="16">
        <v>-269.27583585600001</v>
      </c>
      <c r="F151" s="16">
        <v>-269.27583585600001</v>
      </c>
      <c r="G151" s="16">
        <v>-286.2</v>
      </c>
      <c r="H151" s="16">
        <v>-286.2</v>
      </c>
      <c r="I151" s="16">
        <v>-286.2</v>
      </c>
      <c r="J151" s="16">
        <v>-286.2</v>
      </c>
      <c r="K151" s="16">
        <v>-286.2</v>
      </c>
      <c r="L151" s="16">
        <v>-286.2</v>
      </c>
    </row>
    <row r="152" spans="1:12" x14ac:dyDescent="0.3">
      <c r="A152" s="17">
        <v>19200</v>
      </c>
      <c r="B152" s="18">
        <v>288</v>
      </c>
      <c r="C152" s="18">
        <v>41.319060144000005</v>
      </c>
      <c r="D152" s="18">
        <v>-246.68093985600001</v>
      </c>
      <c r="E152" s="16">
        <v>-270.68093985600001</v>
      </c>
      <c r="F152" s="16">
        <v>-270.68093985600001</v>
      </c>
      <c r="G152" s="16">
        <v>-288</v>
      </c>
      <c r="H152" s="16">
        <v>-288</v>
      </c>
      <c r="I152" s="16">
        <v>-288</v>
      </c>
      <c r="J152" s="16">
        <v>-288</v>
      </c>
      <c r="K152" s="16">
        <v>-288</v>
      </c>
      <c r="L152" s="16">
        <v>-288</v>
      </c>
    </row>
    <row r="153" spans="1:12" x14ac:dyDescent="0.3">
      <c r="A153" s="17">
        <v>19320</v>
      </c>
      <c r="B153" s="18">
        <v>289.8</v>
      </c>
      <c r="C153" s="18">
        <v>41.713956143999994</v>
      </c>
      <c r="D153" s="18">
        <v>-248.086043856</v>
      </c>
      <c r="E153" s="16">
        <v>-272.086043856</v>
      </c>
      <c r="F153" s="16">
        <v>-272.086043856</v>
      </c>
      <c r="G153" s="16">
        <v>-289.8</v>
      </c>
      <c r="H153" s="16">
        <v>-289.8</v>
      </c>
      <c r="I153" s="16">
        <v>-289.8</v>
      </c>
      <c r="J153" s="16">
        <v>-289.8</v>
      </c>
      <c r="K153" s="16">
        <v>-289.8</v>
      </c>
      <c r="L153" s="16">
        <v>-289.8</v>
      </c>
    </row>
    <row r="154" spans="1:12" x14ac:dyDescent="0.3">
      <c r="A154" s="17">
        <v>19440</v>
      </c>
      <c r="B154" s="18">
        <v>291.59999999999997</v>
      </c>
      <c r="C154" s="18">
        <v>42.108852144000004</v>
      </c>
      <c r="D154" s="18">
        <v>-249.49114785599997</v>
      </c>
      <c r="E154" s="16">
        <v>-273.49114785599994</v>
      </c>
      <c r="F154" s="16">
        <v>-273.49114785599994</v>
      </c>
      <c r="G154" s="16">
        <v>-291.59999999999997</v>
      </c>
      <c r="H154" s="16">
        <v>-291.59999999999997</v>
      </c>
      <c r="I154" s="16">
        <v>-291.59999999999997</v>
      </c>
      <c r="J154" s="16">
        <v>-291.59999999999997</v>
      </c>
      <c r="K154" s="16">
        <v>-291.59999999999997</v>
      </c>
      <c r="L154" s="16">
        <v>-291.59999999999997</v>
      </c>
    </row>
    <row r="155" spans="1:12" x14ac:dyDescent="0.3">
      <c r="A155" s="17">
        <v>19560</v>
      </c>
      <c r="B155" s="18">
        <v>293.39999999999998</v>
      </c>
      <c r="C155" s="18">
        <v>42.503748143999999</v>
      </c>
      <c r="D155" s="18">
        <v>-250.89625185599999</v>
      </c>
      <c r="E155" s="16">
        <v>-274.89625185599999</v>
      </c>
      <c r="F155" s="16">
        <v>-274.89625185599999</v>
      </c>
      <c r="G155" s="16">
        <v>-293.39999999999998</v>
      </c>
      <c r="H155" s="16">
        <v>-293.39999999999998</v>
      </c>
      <c r="I155" s="16">
        <v>-293.39999999999998</v>
      </c>
      <c r="J155" s="16">
        <v>-293.39999999999998</v>
      </c>
      <c r="K155" s="16">
        <v>-293.39999999999998</v>
      </c>
      <c r="L155" s="16">
        <v>-293.39999999999998</v>
      </c>
    </row>
    <row r="156" spans="1:12" x14ac:dyDescent="0.3">
      <c r="A156" s="17">
        <v>19680</v>
      </c>
      <c r="B156" s="18">
        <v>295.2</v>
      </c>
      <c r="C156" s="18">
        <v>42.898644144000009</v>
      </c>
      <c r="D156" s="18">
        <v>-252.30135585599999</v>
      </c>
      <c r="E156" s="16">
        <v>-276.30135585599999</v>
      </c>
      <c r="F156" s="16">
        <v>-276.30135585599999</v>
      </c>
      <c r="G156" s="16">
        <v>-295.2</v>
      </c>
      <c r="H156" s="16">
        <v>-295.2</v>
      </c>
      <c r="I156" s="16">
        <v>-295.2</v>
      </c>
      <c r="J156" s="16">
        <v>-295.2</v>
      </c>
      <c r="K156" s="16">
        <v>-295.2</v>
      </c>
      <c r="L156" s="16">
        <v>-295.2</v>
      </c>
    </row>
    <row r="157" spans="1:12" x14ac:dyDescent="0.3">
      <c r="A157" s="17">
        <v>19800</v>
      </c>
      <c r="B157" s="18">
        <v>297</v>
      </c>
      <c r="C157" s="18">
        <v>43.293540143999998</v>
      </c>
      <c r="D157" s="18">
        <v>-253.70645985600001</v>
      </c>
      <c r="E157" s="16">
        <v>-277.70645985599998</v>
      </c>
      <c r="F157" s="16">
        <v>-277.70645985599998</v>
      </c>
      <c r="G157" s="16">
        <v>-297</v>
      </c>
      <c r="H157" s="16">
        <v>-297</v>
      </c>
      <c r="I157" s="16">
        <v>-297</v>
      </c>
      <c r="J157" s="16">
        <v>-297</v>
      </c>
      <c r="K157" s="16">
        <v>-297</v>
      </c>
      <c r="L157" s="16">
        <v>-297</v>
      </c>
    </row>
    <row r="158" spans="1:12" x14ac:dyDescent="0.3">
      <c r="A158" s="17">
        <v>19920</v>
      </c>
      <c r="B158" s="18">
        <v>298.8</v>
      </c>
      <c r="C158" s="18">
        <v>43.688436144000008</v>
      </c>
      <c r="D158" s="18">
        <v>-255.111563856</v>
      </c>
      <c r="E158" s="16">
        <v>-279.11156385599998</v>
      </c>
      <c r="F158" s="16">
        <v>-279.11156385599998</v>
      </c>
      <c r="G158" s="16">
        <v>-298.8</v>
      </c>
      <c r="H158" s="16">
        <v>-298.8</v>
      </c>
      <c r="I158" s="16">
        <v>-298.8</v>
      </c>
      <c r="J158" s="16">
        <v>-298.8</v>
      </c>
      <c r="K158" s="16">
        <v>-298.8</v>
      </c>
      <c r="L158" s="16">
        <v>-298.8</v>
      </c>
    </row>
    <row r="159" spans="1:12" x14ac:dyDescent="0.3">
      <c r="A159" s="17">
        <v>20040</v>
      </c>
      <c r="B159" s="18">
        <v>300.59999999999997</v>
      </c>
      <c r="C159" s="18">
        <v>44.083332144000018</v>
      </c>
      <c r="D159" s="18">
        <v>-256.51666785599997</v>
      </c>
      <c r="E159" s="16">
        <v>-280.51666785599997</v>
      </c>
      <c r="F159" s="16">
        <v>-280.51666785599997</v>
      </c>
      <c r="G159" s="16">
        <v>-300.59999999999997</v>
      </c>
      <c r="H159" s="16">
        <v>-300.59999999999997</v>
      </c>
      <c r="I159" s="16">
        <v>-300.59999999999997</v>
      </c>
      <c r="J159" s="16">
        <v>-300.59999999999997</v>
      </c>
      <c r="K159" s="16">
        <v>-300.59999999999997</v>
      </c>
      <c r="L159" s="16">
        <v>-300.59999999999997</v>
      </c>
    </row>
    <row r="160" spans="1:12" x14ac:dyDescent="0.3">
      <c r="A160" s="17">
        <v>20160</v>
      </c>
      <c r="B160" s="18">
        <v>302.39999999999998</v>
      </c>
      <c r="C160" s="18">
        <v>44.478228143999999</v>
      </c>
      <c r="D160" s="18">
        <v>-257.92177185599996</v>
      </c>
      <c r="E160" s="16">
        <v>-281.92177185599996</v>
      </c>
      <c r="F160" s="16">
        <v>-281.92177185599996</v>
      </c>
      <c r="G160" s="16">
        <v>-302.39999999999998</v>
      </c>
      <c r="H160" s="16">
        <v>-302.39999999999998</v>
      </c>
      <c r="I160" s="16">
        <v>-302.39999999999998</v>
      </c>
      <c r="J160" s="16">
        <v>-302.39999999999998</v>
      </c>
      <c r="K160" s="16">
        <v>-302.39999999999998</v>
      </c>
      <c r="L160" s="16">
        <v>-302.39999999999998</v>
      </c>
    </row>
    <row r="161" spans="1:12" x14ac:dyDescent="0.3">
      <c r="A161" s="17">
        <v>20280</v>
      </c>
      <c r="B161" s="18">
        <v>304.2</v>
      </c>
      <c r="C161" s="18">
        <v>44.873124144000002</v>
      </c>
      <c r="D161" s="18">
        <v>-259.32687585600002</v>
      </c>
      <c r="E161" s="16">
        <v>-283.32687585600002</v>
      </c>
      <c r="F161" s="16">
        <v>-283.32687585600002</v>
      </c>
      <c r="G161" s="16">
        <v>-304.2</v>
      </c>
      <c r="H161" s="16">
        <v>-304.2</v>
      </c>
      <c r="I161" s="16">
        <v>-304.2</v>
      </c>
      <c r="J161" s="16">
        <v>-304.2</v>
      </c>
      <c r="K161" s="16">
        <v>-304.2</v>
      </c>
      <c r="L161" s="16">
        <v>-304.2</v>
      </c>
    </row>
    <row r="162" spans="1:12" x14ac:dyDescent="0.3">
      <c r="A162" s="17">
        <v>20400</v>
      </c>
      <c r="B162" s="18">
        <v>306</v>
      </c>
      <c r="C162" s="18">
        <v>45.268020144000012</v>
      </c>
      <c r="D162" s="18">
        <v>-260.73197985600001</v>
      </c>
      <c r="E162" s="16">
        <v>-284.73197985600001</v>
      </c>
      <c r="F162" s="16">
        <v>-284.73197985600001</v>
      </c>
      <c r="G162" s="16">
        <v>-306</v>
      </c>
      <c r="H162" s="16">
        <v>-306</v>
      </c>
      <c r="I162" s="16">
        <v>-306</v>
      </c>
      <c r="J162" s="16">
        <v>-306</v>
      </c>
      <c r="K162" s="16">
        <v>-306</v>
      </c>
      <c r="L162" s="16">
        <v>-306</v>
      </c>
    </row>
    <row r="163" spans="1:12" x14ac:dyDescent="0.3">
      <c r="A163" s="17">
        <v>20520</v>
      </c>
      <c r="B163" s="18">
        <v>307.8</v>
      </c>
      <c r="C163" s="18">
        <v>45.662916144</v>
      </c>
      <c r="D163" s="18">
        <v>-262.137083856</v>
      </c>
      <c r="E163" s="16">
        <v>-286.137083856</v>
      </c>
      <c r="F163" s="16">
        <v>-286.137083856</v>
      </c>
      <c r="G163" s="16">
        <v>-307.8</v>
      </c>
      <c r="H163" s="16">
        <v>-307.8</v>
      </c>
      <c r="I163" s="16">
        <v>-307.8</v>
      </c>
      <c r="J163" s="16">
        <v>-307.8</v>
      </c>
      <c r="K163" s="16">
        <v>-307.8</v>
      </c>
      <c r="L163" s="16">
        <v>-307.8</v>
      </c>
    </row>
    <row r="164" spans="1:12" x14ac:dyDescent="0.3">
      <c r="A164" s="17">
        <v>20640</v>
      </c>
      <c r="B164" s="18">
        <v>308.88</v>
      </c>
      <c r="C164" s="18">
        <v>46.05781214400001</v>
      </c>
      <c r="D164" s="18">
        <v>-262.82218785599997</v>
      </c>
      <c r="E164" s="16">
        <v>-286.82218785599997</v>
      </c>
      <c r="F164" s="16">
        <v>-286.82218785599997</v>
      </c>
      <c r="G164" s="16">
        <v>-308.88</v>
      </c>
      <c r="H164" s="16">
        <v>-308.88</v>
      </c>
      <c r="I164" s="16">
        <v>-308.88</v>
      </c>
      <c r="J164" s="16">
        <v>-308.88</v>
      </c>
      <c r="K164" s="16">
        <v>-308.88</v>
      </c>
      <c r="L164" s="16">
        <v>-308.88</v>
      </c>
    </row>
    <row r="165" spans="1:12" x14ac:dyDescent="0.3">
      <c r="A165" s="17">
        <v>20760</v>
      </c>
      <c r="B165" s="18">
        <v>308.88</v>
      </c>
      <c r="C165" s="18">
        <v>46.452708143999999</v>
      </c>
      <c r="D165" s="18">
        <v>-262.42729185600001</v>
      </c>
      <c r="E165" s="16">
        <v>-286.42729185600001</v>
      </c>
      <c r="F165" s="16">
        <v>-286.42729185600001</v>
      </c>
      <c r="G165" s="16">
        <v>-308.88</v>
      </c>
      <c r="H165" s="16">
        <v>-308.88</v>
      </c>
      <c r="I165" s="16">
        <v>-308.88</v>
      </c>
      <c r="J165" s="16">
        <v>-308.88</v>
      </c>
      <c r="K165" s="16">
        <v>-308.88</v>
      </c>
      <c r="L165" s="16">
        <v>-308.88</v>
      </c>
    </row>
    <row r="166" spans="1:12" x14ac:dyDescent="0.3">
      <c r="A166" s="17">
        <v>20880</v>
      </c>
      <c r="B166" s="18">
        <v>308.88</v>
      </c>
      <c r="C166" s="18">
        <v>46.847604143999995</v>
      </c>
      <c r="D166" s="18">
        <v>-262.03239585599999</v>
      </c>
      <c r="E166" s="16">
        <v>-286.03239585599999</v>
      </c>
      <c r="F166" s="16">
        <v>-286.03239585599999</v>
      </c>
      <c r="G166" s="16">
        <v>-308.88</v>
      </c>
      <c r="H166" s="16">
        <v>-308.88</v>
      </c>
      <c r="I166" s="16">
        <v>-308.88</v>
      </c>
      <c r="J166" s="16">
        <v>-308.88</v>
      </c>
      <c r="K166" s="16">
        <v>-308.88</v>
      </c>
      <c r="L166" s="16">
        <v>-308.88</v>
      </c>
    </row>
    <row r="167" spans="1:12" x14ac:dyDescent="0.3">
      <c r="A167" s="17">
        <v>21000</v>
      </c>
      <c r="B167" s="18">
        <v>308.88</v>
      </c>
      <c r="C167" s="18">
        <v>47.242500144000005</v>
      </c>
      <c r="D167" s="18">
        <v>-261.63749985599998</v>
      </c>
      <c r="E167" s="16">
        <v>-285.63749985599998</v>
      </c>
      <c r="F167" s="16">
        <v>-285.63749985599998</v>
      </c>
      <c r="G167" s="16">
        <v>-308.88</v>
      </c>
      <c r="H167" s="16">
        <v>-308.88</v>
      </c>
      <c r="I167" s="16">
        <v>-308.88</v>
      </c>
      <c r="J167" s="16">
        <v>-308.88</v>
      </c>
      <c r="K167" s="16">
        <v>-308.88</v>
      </c>
      <c r="L167" s="16">
        <v>-308.88</v>
      </c>
    </row>
    <row r="168" spans="1:12" x14ac:dyDescent="0.3">
      <c r="A168" s="17">
        <v>21120</v>
      </c>
      <c r="B168" s="18">
        <v>308.88</v>
      </c>
      <c r="C168" s="18">
        <v>47.637396144000014</v>
      </c>
      <c r="D168" s="18">
        <v>-261.24260385599996</v>
      </c>
      <c r="E168" s="16">
        <v>-285.24260385599996</v>
      </c>
      <c r="F168" s="16">
        <v>-285.24260385599996</v>
      </c>
      <c r="G168" s="16">
        <v>-308.88</v>
      </c>
      <c r="H168" s="16">
        <v>-308.88</v>
      </c>
      <c r="I168" s="16">
        <v>-308.88</v>
      </c>
      <c r="J168" s="16">
        <v>-308.88</v>
      </c>
      <c r="K168" s="16">
        <v>-308.88</v>
      </c>
      <c r="L168" s="16">
        <v>-308.88</v>
      </c>
    </row>
    <row r="169" spans="1:12" x14ac:dyDescent="0.3">
      <c r="A169" s="17">
        <v>21240</v>
      </c>
      <c r="B169" s="18">
        <v>308.88</v>
      </c>
      <c r="C169" s="18">
        <v>48.032292144000003</v>
      </c>
      <c r="D169" s="18">
        <v>-260.847707856</v>
      </c>
      <c r="E169" s="16">
        <v>-284.847707856</v>
      </c>
      <c r="F169" s="16">
        <v>-284.847707856</v>
      </c>
      <c r="G169" s="16">
        <v>-308.847707856</v>
      </c>
      <c r="H169" s="16">
        <v>-308.88</v>
      </c>
      <c r="I169" s="16">
        <v>-308.88</v>
      </c>
      <c r="J169" s="16">
        <v>-308.88</v>
      </c>
      <c r="K169" s="16">
        <v>-308.88</v>
      </c>
      <c r="L169" s="16">
        <v>-308.88</v>
      </c>
    </row>
    <row r="170" spans="1:12" x14ac:dyDescent="0.3">
      <c r="A170" s="17">
        <v>21360</v>
      </c>
      <c r="B170" s="18">
        <v>308.88</v>
      </c>
      <c r="C170" s="18">
        <v>48.427188143999992</v>
      </c>
      <c r="D170" s="18">
        <v>-260.45281185599998</v>
      </c>
      <c r="E170" s="16">
        <v>-284.45281185599998</v>
      </c>
      <c r="F170" s="16">
        <v>-284.45281185599998</v>
      </c>
      <c r="G170" s="16">
        <v>-308.45281185599998</v>
      </c>
      <c r="H170" s="16">
        <v>-308.88</v>
      </c>
      <c r="I170" s="16">
        <v>-308.88</v>
      </c>
      <c r="J170" s="16">
        <v>-308.88</v>
      </c>
      <c r="K170" s="16">
        <v>-308.88</v>
      </c>
      <c r="L170" s="16">
        <v>-308.88</v>
      </c>
    </row>
    <row r="171" spans="1:12" x14ac:dyDescent="0.3">
      <c r="A171" s="17">
        <v>21480</v>
      </c>
      <c r="B171" s="18">
        <v>308.88</v>
      </c>
      <c r="C171" s="18">
        <v>48.822084144000002</v>
      </c>
      <c r="D171" s="18">
        <v>-260.05791585600002</v>
      </c>
      <c r="E171" s="16">
        <v>-284.05791585600002</v>
      </c>
      <c r="F171" s="16">
        <v>-284.05791585600002</v>
      </c>
      <c r="G171" s="16">
        <v>-308.05791585600002</v>
      </c>
      <c r="H171" s="16">
        <v>-308.88</v>
      </c>
      <c r="I171" s="16">
        <v>-308.88</v>
      </c>
      <c r="J171" s="16">
        <v>-308.88</v>
      </c>
      <c r="K171" s="16">
        <v>-308.88</v>
      </c>
      <c r="L171" s="16">
        <v>-308.88</v>
      </c>
    </row>
    <row r="172" spans="1:12" x14ac:dyDescent="0.3">
      <c r="A172" s="17">
        <v>21600</v>
      </c>
      <c r="B172" s="18">
        <v>308.88</v>
      </c>
      <c r="C172" s="18">
        <v>49.216980143999997</v>
      </c>
      <c r="D172" s="18">
        <v>-259.66301985600001</v>
      </c>
      <c r="E172" s="16">
        <v>-283.66301985600001</v>
      </c>
      <c r="F172" s="16">
        <v>-283.66301985600001</v>
      </c>
      <c r="G172" s="16">
        <v>-307.66301985600001</v>
      </c>
      <c r="H172" s="16">
        <v>-308.88</v>
      </c>
      <c r="I172" s="16">
        <v>-308.88</v>
      </c>
      <c r="J172" s="16">
        <v>-308.88</v>
      </c>
      <c r="K172" s="16">
        <v>-308.88</v>
      </c>
      <c r="L172" s="16">
        <v>-308.88</v>
      </c>
    </row>
    <row r="173" spans="1:12" x14ac:dyDescent="0.3">
      <c r="A173" s="17">
        <v>21720</v>
      </c>
      <c r="B173" s="18">
        <v>308.88</v>
      </c>
      <c r="C173" s="18">
        <v>49.611876144000007</v>
      </c>
      <c r="D173" s="18">
        <v>-259.26812385599999</v>
      </c>
      <c r="E173" s="16">
        <v>-283.26812385599999</v>
      </c>
      <c r="F173" s="16">
        <v>-283.26812385599999</v>
      </c>
      <c r="G173" s="16">
        <v>-307.26812385599999</v>
      </c>
      <c r="H173" s="16">
        <v>-308.88</v>
      </c>
      <c r="I173" s="16">
        <v>-308.88</v>
      </c>
      <c r="J173" s="16">
        <v>-308.88</v>
      </c>
      <c r="K173" s="16">
        <v>-308.88</v>
      </c>
      <c r="L173" s="16">
        <v>-308.88</v>
      </c>
    </row>
    <row r="174" spans="1:12" x14ac:dyDescent="0.3">
      <c r="A174" s="17">
        <v>21840</v>
      </c>
      <c r="B174" s="18">
        <v>308.88</v>
      </c>
      <c r="C174" s="18">
        <v>50.006772144000017</v>
      </c>
      <c r="D174" s="18">
        <v>-258.87322785599997</v>
      </c>
      <c r="E174" s="16">
        <v>-282.87322785599997</v>
      </c>
      <c r="F174" s="16">
        <v>-282.87322785599997</v>
      </c>
      <c r="G174" s="16">
        <v>-306.87322785599997</v>
      </c>
      <c r="H174" s="16">
        <v>-308.88</v>
      </c>
      <c r="I174" s="16">
        <v>-308.88</v>
      </c>
      <c r="J174" s="16">
        <v>-308.88</v>
      </c>
      <c r="K174" s="16">
        <v>-308.88</v>
      </c>
      <c r="L174" s="16">
        <v>-308.88</v>
      </c>
    </row>
    <row r="175" spans="1:12" x14ac:dyDescent="0.3">
      <c r="A175" s="17">
        <v>21960</v>
      </c>
      <c r="B175" s="18">
        <v>308.88</v>
      </c>
      <c r="C175" s="18">
        <v>50.401668144000006</v>
      </c>
      <c r="D175" s="18">
        <v>-258.47833185600001</v>
      </c>
      <c r="E175" s="16">
        <v>-282.47833185600001</v>
      </c>
      <c r="F175" s="16">
        <v>-282.47833185600001</v>
      </c>
      <c r="G175" s="16">
        <v>-306.47833185600001</v>
      </c>
      <c r="H175" s="16">
        <v>-308.88</v>
      </c>
      <c r="I175" s="16">
        <v>-308.88</v>
      </c>
      <c r="J175" s="16">
        <v>-308.88</v>
      </c>
      <c r="K175" s="16">
        <v>-308.88</v>
      </c>
      <c r="L175" s="16">
        <v>-308.88</v>
      </c>
    </row>
    <row r="176" spans="1:12" x14ac:dyDescent="0.3">
      <c r="A176" s="17">
        <v>22080</v>
      </c>
      <c r="B176" s="18">
        <v>308.88</v>
      </c>
      <c r="C176" s="18">
        <v>50.796564143999994</v>
      </c>
      <c r="D176" s="18">
        <v>-258.08343585599999</v>
      </c>
      <c r="E176" s="16">
        <v>-282.08343585599999</v>
      </c>
      <c r="F176" s="16">
        <v>-282.08343585599999</v>
      </c>
      <c r="G176" s="16">
        <v>-306.08343585599999</v>
      </c>
      <c r="H176" s="16">
        <v>-308.88</v>
      </c>
      <c r="I176" s="16">
        <v>-308.88</v>
      </c>
      <c r="J176" s="16">
        <v>-308.88</v>
      </c>
      <c r="K176" s="16">
        <v>-308.88</v>
      </c>
      <c r="L176" s="16">
        <v>-308.88</v>
      </c>
    </row>
    <row r="177" spans="1:12" x14ac:dyDescent="0.3">
      <c r="A177" s="17">
        <v>22200</v>
      </c>
      <c r="B177" s="18">
        <v>308.88</v>
      </c>
      <c r="C177" s="18">
        <v>51.191460144000004</v>
      </c>
      <c r="D177" s="18">
        <v>-257.68853985599998</v>
      </c>
      <c r="E177" s="16">
        <v>-281.68853985599998</v>
      </c>
      <c r="F177" s="16">
        <v>-281.68853985599998</v>
      </c>
      <c r="G177" s="16">
        <v>-305.68853985599998</v>
      </c>
      <c r="H177" s="16">
        <v>-308.88</v>
      </c>
      <c r="I177" s="16">
        <v>-308.88</v>
      </c>
      <c r="J177" s="16">
        <v>-308.88</v>
      </c>
      <c r="K177" s="16">
        <v>-308.88</v>
      </c>
      <c r="L177" s="16">
        <v>-308.88</v>
      </c>
    </row>
    <row r="178" spans="1:12" x14ac:dyDescent="0.3">
      <c r="A178" s="17">
        <v>22320</v>
      </c>
      <c r="B178" s="18">
        <v>308.88</v>
      </c>
      <c r="C178" s="18">
        <v>51.586356144</v>
      </c>
      <c r="D178" s="18">
        <v>-257.29364385600002</v>
      </c>
      <c r="E178" s="16">
        <v>-281.29364385600002</v>
      </c>
      <c r="F178" s="16">
        <v>-281.29364385600002</v>
      </c>
      <c r="G178" s="16">
        <v>-305.29364385600002</v>
      </c>
      <c r="H178" s="16">
        <v>-308.88</v>
      </c>
      <c r="I178" s="16">
        <v>-308.88</v>
      </c>
      <c r="J178" s="16">
        <v>-308.88</v>
      </c>
      <c r="K178" s="16">
        <v>-308.88</v>
      </c>
      <c r="L178" s="16">
        <v>-308.88</v>
      </c>
    </row>
    <row r="179" spans="1:12" x14ac:dyDescent="0.3">
      <c r="A179" s="17">
        <v>22440</v>
      </c>
      <c r="B179" s="18">
        <v>308.88</v>
      </c>
      <c r="C179" s="18">
        <v>51.98125214400001</v>
      </c>
      <c r="D179" s="18">
        <v>-256.898747856</v>
      </c>
      <c r="E179" s="16">
        <v>-280.898747856</v>
      </c>
      <c r="F179" s="16">
        <v>-280.898747856</v>
      </c>
      <c r="G179" s="16">
        <v>-304.898747856</v>
      </c>
      <c r="H179" s="16">
        <v>-308.88</v>
      </c>
      <c r="I179" s="16">
        <v>-308.88</v>
      </c>
      <c r="J179" s="16">
        <v>-308.88</v>
      </c>
      <c r="K179" s="16">
        <v>-308.88</v>
      </c>
      <c r="L179" s="16">
        <v>-308.88</v>
      </c>
    </row>
    <row r="180" spans="1:12" x14ac:dyDescent="0.3">
      <c r="A180" s="17">
        <v>22560</v>
      </c>
      <c r="B180" s="18">
        <v>308.88</v>
      </c>
      <c r="C180" s="18">
        <v>52.376148143999998</v>
      </c>
      <c r="D180" s="18">
        <v>-256.50385185599998</v>
      </c>
      <c r="E180" s="16">
        <v>-280.50385185599998</v>
      </c>
      <c r="F180" s="16">
        <v>-280.50385185599998</v>
      </c>
      <c r="G180" s="16">
        <v>-304.50385185599998</v>
      </c>
      <c r="H180" s="16">
        <v>-308.88</v>
      </c>
      <c r="I180" s="16">
        <v>-308.88</v>
      </c>
      <c r="J180" s="16">
        <v>-308.88</v>
      </c>
      <c r="K180" s="16">
        <v>-308.88</v>
      </c>
      <c r="L180" s="16">
        <v>-308.88</v>
      </c>
    </row>
    <row r="181" spans="1:12" x14ac:dyDescent="0.3">
      <c r="A181" s="17">
        <v>22680</v>
      </c>
      <c r="B181" s="18">
        <v>308.88</v>
      </c>
      <c r="C181" s="18">
        <v>52.771044144000008</v>
      </c>
      <c r="D181" s="18">
        <v>-256.10895585599997</v>
      </c>
      <c r="E181" s="16">
        <v>-280.10895585599997</v>
      </c>
      <c r="F181" s="16">
        <v>-280.10895585599997</v>
      </c>
      <c r="G181" s="16">
        <v>-304.10895585599997</v>
      </c>
      <c r="H181" s="16">
        <v>-308.88</v>
      </c>
      <c r="I181" s="16">
        <v>-308.88</v>
      </c>
      <c r="J181" s="16">
        <v>-308.88</v>
      </c>
      <c r="K181" s="16">
        <v>-308.88</v>
      </c>
      <c r="L181" s="16">
        <v>-308.88</v>
      </c>
    </row>
    <row r="182" spans="1:12" x14ac:dyDescent="0.3">
      <c r="A182" s="17">
        <v>22800</v>
      </c>
      <c r="B182" s="18">
        <v>308.88</v>
      </c>
      <c r="C182" s="18">
        <v>53.165940143999997</v>
      </c>
      <c r="D182" s="18">
        <v>-255.71405985600001</v>
      </c>
      <c r="E182" s="16">
        <v>-279.71405985600001</v>
      </c>
      <c r="F182" s="16">
        <v>-279.71405985600001</v>
      </c>
      <c r="G182" s="16">
        <v>-303.71405985600001</v>
      </c>
      <c r="H182" s="16">
        <v>-308.88</v>
      </c>
      <c r="I182" s="16">
        <v>-308.88</v>
      </c>
      <c r="J182" s="16">
        <v>-308.88</v>
      </c>
      <c r="K182" s="16">
        <v>-308.88</v>
      </c>
      <c r="L182" s="16">
        <v>-308.88</v>
      </c>
    </row>
    <row r="183" spans="1:12" x14ac:dyDescent="0.3">
      <c r="A183" s="17">
        <v>22920</v>
      </c>
      <c r="B183" s="18">
        <v>308.88</v>
      </c>
      <c r="C183" s="18">
        <v>53.560836144000007</v>
      </c>
      <c r="D183" s="18">
        <v>-255.31916385599999</v>
      </c>
      <c r="E183" s="16">
        <v>-279.31916385599999</v>
      </c>
      <c r="F183" s="16">
        <v>-279.31916385599999</v>
      </c>
      <c r="G183" s="16">
        <v>-303.31916385599999</v>
      </c>
      <c r="H183" s="16">
        <v>-308.88</v>
      </c>
      <c r="I183" s="16">
        <v>-308.88</v>
      </c>
      <c r="J183" s="16">
        <v>-308.88</v>
      </c>
      <c r="K183" s="16">
        <v>-308.88</v>
      </c>
      <c r="L183" s="16">
        <v>-308.88</v>
      </c>
    </row>
    <row r="184" spans="1:12" x14ac:dyDescent="0.3">
      <c r="A184" s="17">
        <v>23040</v>
      </c>
      <c r="B184" s="18">
        <v>308.88</v>
      </c>
      <c r="C184" s="18">
        <v>53.955732144000002</v>
      </c>
      <c r="D184" s="18">
        <v>-254.924267856</v>
      </c>
      <c r="E184" s="16">
        <v>-278.92426785599997</v>
      </c>
      <c r="F184" s="16">
        <v>-278.92426785599997</v>
      </c>
      <c r="G184" s="16">
        <v>-302.92426785599997</v>
      </c>
      <c r="H184" s="16">
        <v>-308.88</v>
      </c>
      <c r="I184" s="16">
        <v>-308.88</v>
      </c>
      <c r="J184" s="16">
        <v>-308.88</v>
      </c>
      <c r="K184" s="16">
        <v>-308.88</v>
      </c>
      <c r="L184" s="16">
        <v>-308.88</v>
      </c>
    </row>
    <row r="185" spans="1:12" x14ac:dyDescent="0.3">
      <c r="A185" s="17">
        <v>23160</v>
      </c>
      <c r="B185" s="18">
        <v>308.88</v>
      </c>
      <c r="C185" s="18">
        <v>54.350628143999991</v>
      </c>
      <c r="D185" s="18">
        <v>-254.52937185600001</v>
      </c>
      <c r="E185" s="16">
        <v>-278.52937185600001</v>
      </c>
      <c r="F185" s="16">
        <v>-278.52937185600001</v>
      </c>
      <c r="G185" s="16">
        <v>-302.52937185600001</v>
      </c>
      <c r="H185" s="16">
        <v>-308.88</v>
      </c>
      <c r="I185" s="16">
        <v>-308.88</v>
      </c>
      <c r="J185" s="16">
        <v>-308.88</v>
      </c>
      <c r="K185" s="16">
        <v>-308.88</v>
      </c>
      <c r="L185" s="16">
        <v>-308.88</v>
      </c>
    </row>
    <row r="186" spans="1:12" x14ac:dyDescent="0.3">
      <c r="A186" s="17">
        <v>23280</v>
      </c>
      <c r="B186" s="18">
        <v>308.88</v>
      </c>
      <c r="C186" s="18">
        <v>54.745524144000001</v>
      </c>
      <c r="D186" s="18">
        <v>-254.13447585599999</v>
      </c>
      <c r="E186" s="16">
        <v>-278.13447585599999</v>
      </c>
      <c r="F186" s="16">
        <v>-278.13447585599999</v>
      </c>
      <c r="G186" s="16">
        <v>-302.13447585599999</v>
      </c>
      <c r="H186" s="16">
        <v>-308.88</v>
      </c>
      <c r="I186" s="16">
        <v>-308.88</v>
      </c>
      <c r="J186" s="16">
        <v>-308.88</v>
      </c>
      <c r="K186" s="16">
        <v>-308.88</v>
      </c>
      <c r="L186" s="16">
        <v>-308.88</v>
      </c>
    </row>
    <row r="187" spans="1:12" x14ac:dyDescent="0.3">
      <c r="A187" s="17">
        <v>23400</v>
      </c>
      <c r="B187" s="18">
        <v>308.88</v>
      </c>
      <c r="C187" s="18">
        <v>55.140420144000011</v>
      </c>
      <c r="D187" s="18">
        <v>-253.73957985599998</v>
      </c>
      <c r="E187" s="16">
        <v>-277.73957985599998</v>
      </c>
      <c r="F187" s="16">
        <v>-277.73957985599998</v>
      </c>
      <c r="G187" s="16">
        <v>-301.73957985599998</v>
      </c>
      <c r="H187" s="16">
        <v>-308.88</v>
      </c>
      <c r="I187" s="16">
        <v>-308.88</v>
      </c>
      <c r="J187" s="16">
        <v>-308.88</v>
      </c>
      <c r="K187" s="16">
        <v>-308.88</v>
      </c>
      <c r="L187" s="16">
        <v>-308.88</v>
      </c>
    </row>
    <row r="188" spans="1:12" x14ac:dyDescent="0.3">
      <c r="A188" s="17">
        <v>23520</v>
      </c>
      <c r="B188" s="18">
        <v>308.88</v>
      </c>
      <c r="C188" s="18">
        <v>55.535316143999999</v>
      </c>
      <c r="D188" s="18">
        <v>-253.34468385599999</v>
      </c>
      <c r="E188" s="16">
        <v>-277.34468385600002</v>
      </c>
      <c r="F188" s="16">
        <v>-277.34468385600002</v>
      </c>
      <c r="G188" s="16">
        <v>-301.34468385600002</v>
      </c>
      <c r="H188" s="16">
        <v>-308.88</v>
      </c>
      <c r="I188" s="16">
        <v>-308.88</v>
      </c>
      <c r="J188" s="16">
        <v>-308.88</v>
      </c>
      <c r="K188" s="16">
        <v>-308.88</v>
      </c>
      <c r="L188" s="16">
        <v>-308.88</v>
      </c>
    </row>
    <row r="189" spans="1:12" x14ac:dyDescent="0.3">
      <c r="A189" s="17">
        <v>23640</v>
      </c>
      <c r="B189" s="18">
        <v>308.88</v>
      </c>
      <c r="C189" s="18">
        <v>55.930212144000009</v>
      </c>
      <c r="D189" s="18">
        <v>-252.949787856</v>
      </c>
      <c r="E189" s="16">
        <v>-276.949787856</v>
      </c>
      <c r="F189" s="16">
        <v>-276.949787856</v>
      </c>
      <c r="G189" s="16">
        <v>-300.949787856</v>
      </c>
      <c r="H189" s="16">
        <v>-308.88</v>
      </c>
      <c r="I189" s="16">
        <v>-308.88</v>
      </c>
      <c r="J189" s="16">
        <v>-308.88</v>
      </c>
      <c r="K189" s="16">
        <v>-308.88</v>
      </c>
      <c r="L189" s="16">
        <v>-308.88</v>
      </c>
    </row>
    <row r="190" spans="1:12" x14ac:dyDescent="0.3">
      <c r="A190" s="17">
        <v>23760</v>
      </c>
      <c r="B190" s="18">
        <v>308.88</v>
      </c>
      <c r="C190" s="18">
        <v>56.325108144000005</v>
      </c>
      <c r="D190" s="18">
        <v>-252.55489185599998</v>
      </c>
      <c r="E190" s="16">
        <v>-276.55489185599998</v>
      </c>
      <c r="F190" s="16">
        <v>-276.55489185599998</v>
      </c>
      <c r="G190" s="16">
        <v>-300.55489185599998</v>
      </c>
      <c r="H190" s="16">
        <v>-308.88</v>
      </c>
      <c r="I190" s="16">
        <v>-308.88</v>
      </c>
      <c r="J190" s="16">
        <v>-308.88</v>
      </c>
      <c r="K190" s="16">
        <v>-308.88</v>
      </c>
      <c r="L190" s="16">
        <v>-308.88</v>
      </c>
    </row>
    <row r="191" spans="1:12" x14ac:dyDescent="0.3">
      <c r="A191" s="17">
        <v>23880</v>
      </c>
      <c r="B191" s="18">
        <v>308.88</v>
      </c>
      <c r="C191" s="18">
        <v>56.720004143999994</v>
      </c>
      <c r="D191" s="18">
        <v>-252.15999585599999</v>
      </c>
      <c r="E191" s="16">
        <v>-276.15999585600002</v>
      </c>
      <c r="F191" s="16">
        <v>-276.15999585600002</v>
      </c>
      <c r="G191" s="16">
        <v>-300.15999585600002</v>
      </c>
      <c r="H191" s="16">
        <v>-308.88</v>
      </c>
      <c r="I191" s="16">
        <v>-308.88</v>
      </c>
      <c r="J191" s="16">
        <v>-308.88</v>
      </c>
      <c r="K191" s="16">
        <v>-308.88</v>
      </c>
      <c r="L191" s="16">
        <v>-308.88</v>
      </c>
    </row>
    <row r="192" spans="1:12" x14ac:dyDescent="0.3">
      <c r="A192" s="17">
        <v>24000</v>
      </c>
      <c r="B192" s="18">
        <v>308.88</v>
      </c>
      <c r="C192" s="18">
        <v>57.114900144000003</v>
      </c>
      <c r="D192" s="18">
        <v>-251.76509985600001</v>
      </c>
      <c r="E192" s="16">
        <v>-275.76509985600001</v>
      </c>
      <c r="F192" s="16">
        <v>-275.76509985600001</v>
      </c>
      <c r="G192" s="16">
        <v>-299.76509985600001</v>
      </c>
      <c r="H192" s="16">
        <v>-308.88</v>
      </c>
      <c r="I192" s="16">
        <v>-308.88</v>
      </c>
      <c r="J192" s="16">
        <v>-308.88</v>
      </c>
      <c r="K192" s="16">
        <v>-308.88</v>
      </c>
      <c r="L192" s="16">
        <v>-308.88</v>
      </c>
    </row>
    <row r="193" spans="1:12" x14ac:dyDescent="0.3">
      <c r="A193" s="17">
        <v>24120</v>
      </c>
      <c r="B193" s="18">
        <v>308.88</v>
      </c>
      <c r="C193" s="18">
        <v>57.509796144000013</v>
      </c>
      <c r="D193" s="18">
        <v>-251.37020385599999</v>
      </c>
      <c r="E193" s="16">
        <v>-275.37020385599999</v>
      </c>
      <c r="F193" s="16">
        <v>-275.37020385599999</v>
      </c>
      <c r="G193" s="16">
        <v>-299.37020385599999</v>
      </c>
      <c r="H193" s="16">
        <v>-308.88</v>
      </c>
      <c r="I193" s="16">
        <v>-308.88</v>
      </c>
      <c r="J193" s="16">
        <v>-308.88</v>
      </c>
      <c r="K193" s="16">
        <v>-308.88</v>
      </c>
      <c r="L193" s="16">
        <v>-308.88</v>
      </c>
    </row>
    <row r="194" spans="1:12" x14ac:dyDescent="0.3">
      <c r="A194" s="17">
        <v>24240</v>
      </c>
      <c r="B194" s="18">
        <v>308.88</v>
      </c>
      <c r="C194" s="18">
        <v>57.904692144000002</v>
      </c>
      <c r="D194" s="18">
        <v>-250.975307856</v>
      </c>
      <c r="E194" s="16">
        <v>-274.97530785599997</v>
      </c>
      <c r="F194" s="16">
        <v>-274.97530785599997</v>
      </c>
      <c r="G194" s="16">
        <v>-298.97530785599997</v>
      </c>
      <c r="H194" s="16">
        <v>-308.88</v>
      </c>
      <c r="I194" s="16">
        <v>-308.88</v>
      </c>
      <c r="J194" s="16">
        <v>-308.88</v>
      </c>
      <c r="K194" s="16">
        <v>-308.88</v>
      </c>
      <c r="L194" s="16">
        <v>-308.88</v>
      </c>
    </row>
    <row r="195" spans="1:12" x14ac:dyDescent="0.3">
      <c r="A195" s="17">
        <v>24360</v>
      </c>
      <c r="B195" s="18">
        <v>308.88</v>
      </c>
      <c r="C195" s="18">
        <v>58.299588143999998</v>
      </c>
      <c r="D195" s="18">
        <v>-250.58041185600001</v>
      </c>
      <c r="E195" s="16">
        <v>-274.58041185600001</v>
      </c>
      <c r="F195" s="16">
        <v>-274.58041185600001</v>
      </c>
      <c r="G195" s="16">
        <v>-298.58041185600001</v>
      </c>
      <c r="H195" s="16">
        <v>-308.88</v>
      </c>
      <c r="I195" s="16">
        <v>-308.88</v>
      </c>
      <c r="J195" s="16">
        <v>-308.88</v>
      </c>
      <c r="K195" s="16">
        <v>-308.88</v>
      </c>
      <c r="L195" s="16">
        <v>-308.88</v>
      </c>
    </row>
    <row r="196" spans="1:12" x14ac:dyDescent="0.3">
      <c r="A196" s="17">
        <v>24480</v>
      </c>
      <c r="B196" s="18">
        <v>308.88</v>
      </c>
      <c r="C196" s="18">
        <v>58.694484144000008</v>
      </c>
      <c r="D196" s="18">
        <v>-250.18551585599999</v>
      </c>
      <c r="E196" s="16">
        <v>-274.18551585599999</v>
      </c>
      <c r="F196" s="16">
        <v>-274.18551585599999</v>
      </c>
      <c r="G196" s="16">
        <v>-298.18551585599999</v>
      </c>
      <c r="H196" s="16">
        <v>-308.88</v>
      </c>
      <c r="I196" s="16">
        <v>-308.88</v>
      </c>
      <c r="J196" s="16">
        <v>-308.88</v>
      </c>
      <c r="K196" s="16">
        <v>-308.88</v>
      </c>
      <c r="L196" s="16">
        <v>-308.88</v>
      </c>
    </row>
    <row r="197" spans="1:12" x14ac:dyDescent="0.3">
      <c r="A197" s="17">
        <v>24600</v>
      </c>
      <c r="B197" s="18">
        <v>308.88</v>
      </c>
      <c r="C197" s="18">
        <v>59.089380143999996</v>
      </c>
      <c r="D197" s="18">
        <v>-249.79061985600001</v>
      </c>
      <c r="E197" s="16">
        <v>-273.79061985599998</v>
      </c>
      <c r="F197" s="16">
        <v>-273.79061985599998</v>
      </c>
      <c r="G197" s="16">
        <v>-297.79061985599998</v>
      </c>
      <c r="H197" s="16">
        <v>-308.88</v>
      </c>
      <c r="I197" s="16">
        <v>-308.88</v>
      </c>
      <c r="J197" s="16">
        <v>-308.88</v>
      </c>
      <c r="K197" s="16">
        <v>-308.88</v>
      </c>
      <c r="L197" s="16">
        <v>-308.88</v>
      </c>
    </row>
    <row r="198" spans="1:12" x14ac:dyDescent="0.3">
      <c r="A198" s="17">
        <v>24720</v>
      </c>
      <c r="B198" s="18">
        <v>308.88</v>
      </c>
      <c r="C198" s="18">
        <v>59.484276144000006</v>
      </c>
      <c r="D198" s="18">
        <v>-249.39572385599999</v>
      </c>
      <c r="E198" s="16">
        <v>-273.39572385600002</v>
      </c>
      <c r="F198" s="16">
        <v>-273.39572385600002</v>
      </c>
      <c r="G198" s="16">
        <v>-297.39572385600002</v>
      </c>
      <c r="H198" s="16">
        <v>-308.88</v>
      </c>
      <c r="I198" s="16">
        <v>-308.88</v>
      </c>
      <c r="J198" s="16">
        <v>-308.88</v>
      </c>
      <c r="K198" s="16">
        <v>-308.88</v>
      </c>
      <c r="L198" s="16">
        <v>-308.88</v>
      </c>
    </row>
    <row r="199" spans="1:12" x14ac:dyDescent="0.3">
      <c r="A199" s="17">
        <v>24840</v>
      </c>
      <c r="B199" s="18">
        <v>308.88</v>
      </c>
      <c r="C199" s="18">
        <v>59.879172144000016</v>
      </c>
      <c r="D199" s="18">
        <v>-249.00082785599997</v>
      </c>
      <c r="E199" s="16">
        <v>-273.000827856</v>
      </c>
      <c r="F199" s="16">
        <v>-273.000827856</v>
      </c>
      <c r="G199" s="16">
        <v>-297.000827856</v>
      </c>
      <c r="H199" s="16">
        <v>-308.88</v>
      </c>
      <c r="I199" s="16">
        <v>-308.88</v>
      </c>
      <c r="J199" s="16">
        <v>-308.88</v>
      </c>
      <c r="K199" s="16">
        <v>-308.88</v>
      </c>
      <c r="L199" s="16">
        <v>-308.88</v>
      </c>
    </row>
    <row r="200" spans="1:12" x14ac:dyDescent="0.3">
      <c r="A200" s="17">
        <v>24960</v>
      </c>
      <c r="B200" s="18">
        <v>308.88</v>
      </c>
      <c r="C200" s="18">
        <v>60.274068144000005</v>
      </c>
      <c r="D200" s="18">
        <v>-248.60593185599998</v>
      </c>
      <c r="E200" s="16">
        <v>-272.60593185599998</v>
      </c>
      <c r="F200" s="16">
        <v>-272.60593185599998</v>
      </c>
      <c r="G200" s="16">
        <v>-296.60593185599998</v>
      </c>
      <c r="H200" s="16">
        <v>-308.88</v>
      </c>
      <c r="I200" s="16">
        <v>-308.88</v>
      </c>
      <c r="J200" s="16">
        <v>-308.88</v>
      </c>
      <c r="K200" s="16">
        <v>-308.88</v>
      </c>
      <c r="L200" s="16">
        <v>-308.88</v>
      </c>
    </row>
    <row r="201" spans="1:12" x14ac:dyDescent="0.3">
      <c r="A201" s="17">
        <v>25080</v>
      </c>
      <c r="B201" s="18">
        <v>308.88</v>
      </c>
      <c r="C201" s="18">
        <v>60.668964144</v>
      </c>
      <c r="D201" s="18">
        <v>-248.211035856</v>
      </c>
      <c r="E201" s="16">
        <v>-272.21103585599997</v>
      </c>
      <c r="F201" s="16">
        <v>-272.21103585599997</v>
      </c>
      <c r="G201" s="16">
        <v>-296.21103585599997</v>
      </c>
      <c r="H201" s="16">
        <v>-308.88</v>
      </c>
      <c r="I201" s="16">
        <v>-308.88</v>
      </c>
      <c r="J201" s="16">
        <v>-308.88</v>
      </c>
      <c r="K201" s="16">
        <v>-308.88</v>
      </c>
      <c r="L201" s="16">
        <v>-308.88</v>
      </c>
    </row>
    <row r="202" spans="1:12" x14ac:dyDescent="0.3">
      <c r="A202" s="17">
        <v>25200</v>
      </c>
      <c r="B202" s="18">
        <v>308.88</v>
      </c>
      <c r="C202" s="18">
        <v>61.06386014400001</v>
      </c>
      <c r="D202" s="18">
        <v>-247.81613985599998</v>
      </c>
      <c r="E202" s="16">
        <v>-271.81613985600001</v>
      </c>
      <c r="F202" s="16">
        <v>-271.81613985600001</v>
      </c>
      <c r="G202" s="16">
        <v>-295.81613985600001</v>
      </c>
      <c r="H202" s="16">
        <v>-308.88</v>
      </c>
      <c r="I202" s="16">
        <v>-308.88</v>
      </c>
      <c r="J202" s="16">
        <v>-308.88</v>
      </c>
      <c r="K202" s="16">
        <v>-308.88</v>
      </c>
      <c r="L202" s="16">
        <v>-308.88</v>
      </c>
    </row>
    <row r="203" spans="1:12" x14ac:dyDescent="0.3">
      <c r="A203" s="17">
        <v>25320</v>
      </c>
      <c r="B203" s="18">
        <v>308.88</v>
      </c>
      <c r="C203" s="18">
        <v>61.458756143999999</v>
      </c>
      <c r="D203" s="18">
        <v>-247.42124385599999</v>
      </c>
      <c r="E203" s="16">
        <v>-271.42124385599999</v>
      </c>
      <c r="F203" s="16">
        <v>-271.42124385599999</v>
      </c>
      <c r="G203" s="16">
        <v>-295.42124385599999</v>
      </c>
      <c r="H203" s="16">
        <v>-308.88</v>
      </c>
      <c r="I203" s="16">
        <v>-308.88</v>
      </c>
      <c r="J203" s="16">
        <v>-308.88</v>
      </c>
      <c r="K203" s="16">
        <v>-308.88</v>
      </c>
      <c r="L203" s="16">
        <v>-308.88</v>
      </c>
    </row>
    <row r="204" spans="1:12" x14ac:dyDescent="0.3">
      <c r="A204" s="17">
        <v>25440</v>
      </c>
      <c r="B204" s="18">
        <v>308.88</v>
      </c>
      <c r="C204" s="18">
        <v>61.853652144000009</v>
      </c>
      <c r="D204" s="18">
        <v>-247.02634785599997</v>
      </c>
      <c r="E204" s="16">
        <v>-271.02634785599997</v>
      </c>
      <c r="F204" s="16">
        <v>-271.02634785599997</v>
      </c>
      <c r="G204" s="16">
        <v>-295.02634785599997</v>
      </c>
      <c r="H204" s="16">
        <v>-308.88</v>
      </c>
      <c r="I204" s="16">
        <v>-308.88</v>
      </c>
      <c r="J204" s="16">
        <v>-308.88</v>
      </c>
      <c r="K204" s="16">
        <v>-308.88</v>
      </c>
      <c r="L204" s="16">
        <v>-308.88</v>
      </c>
    </row>
    <row r="205" spans="1:12" x14ac:dyDescent="0.3">
      <c r="A205" s="17">
        <v>25560</v>
      </c>
      <c r="B205" s="18">
        <v>308.88</v>
      </c>
      <c r="C205" s="18">
        <v>62.248548143999997</v>
      </c>
      <c r="D205" s="18">
        <v>-246.63145185600001</v>
      </c>
      <c r="E205" s="16">
        <v>-270.63145185600001</v>
      </c>
      <c r="F205" s="16">
        <v>-270.63145185600001</v>
      </c>
      <c r="G205" s="16">
        <v>-294.63145185600001</v>
      </c>
      <c r="H205" s="16">
        <v>-308.88</v>
      </c>
      <c r="I205" s="16">
        <v>-308.88</v>
      </c>
      <c r="J205" s="16">
        <v>-308.88</v>
      </c>
      <c r="K205" s="16">
        <v>-308.88</v>
      </c>
      <c r="L205" s="16">
        <v>-308.88</v>
      </c>
    </row>
    <row r="206" spans="1:12" x14ac:dyDescent="0.3">
      <c r="A206" s="17">
        <v>25680</v>
      </c>
      <c r="B206" s="18">
        <v>308.88</v>
      </c>
      <c r="C206" s="18">
        <v>62.643444144000007</v>
      </c>
      <c r="D206" s="18">
        <v>-246.236555856</v>
      </c>
      <c r="E206" s="16">
        <v>-270.236555856</v>
      </c>
      <c r="F206" s="16">
        <v>-270.236555856</v>
      </c>
      <c r="G206" s="16">
        <v>-294.236555856</v>
      </c>
      <c r="H206" s="16">
        <v>-308.88</v>
      </c>
      <c r="I206" s="16">
        <v>-308.88</v>
      </c>
      <c r="J206" s="16">
        <v>-308.88</v>
      </c>
      <c r="K206" s="16">
        <v>-308.88</v>
      </c>
      <c r="L206" s="16">
        <v>-308.88</v>
      </c>
    </row>
    <row r="207" spans="1:12" x14ac:dyDescent="0.3">
      <c r="A207" s="17">
        <v>25800</v>
      </c>
      <c r="B207" s="18">
        <v>308.88</v>
      </c>
      <c r="C207" s="18">
        <v>63.038340144000003</v>
      </c>
      <c r="D207" s="18">
        <v>-245.84165985599998</v>
      </c>
      <c r="E207" s="16">
        <v>-269.84165985599998</v>
      </c>
      <c r="F207" s="16">
        <v>-269.84165985599998</v>
      </c>
      <c r="G207" s="16">
        <v>-293.84165985599998</v>
      </c>
      <c r="H207" s="16">
        <v>-308.88</v>
      </c>
      <c r="I207" s="16">
        <v>-308.88</v>
      </c>
      <c r="J207" s="16">
        <v>-308.88</v>
      </c>
      <c r="K207" s="16">
        <v>-308.88</v>
      </c>
      <c r="L207" s="16">
        <v>-308.88</v>
      </c>
    </row>
    <row r="208" spans="1:12" x14ac:dyDescent="0.3">
      <c r="A208" s="17">
        <v>25920</v>
      </c>
      <c r="B208" s="18">
        <v>308.88</v>
      </c>
      <c r="C208" s="18">
        <v>63.433236144000006</v>
      </c>
      <c r="D208" s="18">
        <v>-245.44676385599999</v>
      </c>
      <c r="E208" s="16">
        <v>-269.44676385599996</v>
      </c>
      <c r="F208" s="16">
        <v>-269.44676385599996</v>
      </c>
      <c r="G208" s="16">
        <v>-293.44676385600002</v>
      </c>
      <c r="H208" s="16">
        <v>-308.88</v>
      </c>
      <c r="I208" s="16">
        <v>-308.88</v>
      </c>
      <c r="J208" s="16">
        <v>-308.88</v>
      </c>
      <c r="K208" s="16">
        <v>-308.88</v>
      </c>
      <c r="L208" s="16">
        <v>-308.88</v>
      </c>
    </row>
    <row r="209" spans="1:12" x14ac:dyDescent="0.3">
      <c r="A209" s="17">
        <v>26040</v>
      </c>
      <c r="B209" s="18">
        <v>308.88</v>
      </c>
      <c r="C209" s="18">
        <v>63.828132144000001</v>
      </c>
      <c r="D209" s="18">
        <v>-245.051867856</v>
      </c>
      <c r="E209" s="16">
        <v>-269.051867856</v>
      </c>
      <c r="F209" s="16">
        <v>-269.051867856</v>
      </c>
      <c r="G209" s="16">
        <v>-293.051867856</v>
      </c>
      <c r="H209" s="16">
        <v>-308.88</v>
      </c>
      <c r="I209" s="16">
        <v>-308.88</v>
      </c>
      <c r="J209" s="16">
        <v>-308.88</v>
      </c>
      <c r="K209" s="16">
        <v>-308.88</v>
      </c>
      <c r="L209" s="16">
        <v>-308.88</v>
      </c>
    </row>
    <row r="210" spans="1:12" x14ac:dyDescent="0.3">
      <c r="A210" s="17">
        <v>26160</v>
      </c>
      <c r="B210" s="18">
        <v>308.88</v>
      </c>
      <c r="C210" s="18">
        <v>64.223028143999997</v>
      </c>
      <c r="D210" s="18">
        <v>-244.65697185599998</v>
      </c>
      <c r="E210" s="16">
        <v>-268.65697185599998</v>
      </c>
      <c r="F210" s="16">
        <v>-268.65697185599998</v>
      </c>
      <c r="G210" s="16">
        <v>-292.65697185599998</v>
      </c>
      <c r="H210" s="16">
        <v>-308.88</v>
      </c>
      <c r="I210" s="16">
        <v>-308.88</v>
      </c>
      <c r="J210" s="16">
        <v>-308.88</v>
      </c>
      <c r="K210" s="16">
        <v>-308.88</v>
      </c>
      <c r="L210" s="16">
        <v>-308.88</v>
      </c>
    </row>
    <row r="211" spans="1:12" x14ac:dyDescent="0.3">
      <c r="A211" s="17">
        <v>26280</v>
      </c>
      <c r="B211" s="18">
        <v>308.88</v>
      </c>
      <c r="C211" s="18">
        <v>64.617924144</v>
      </c>
      <c r="D211" s="18">
        <v>-244.262075856</v>
      </c>
      <c r="E211" s="16">
        <v>-268.26207585600002</v>
      </c>
      <c r="F211" s="16">
        <v>-268.26207585600002</v>
      </c>
      <c r="G211" s="16">
        <v>-292.26207585600002</v>
      </c>
      <c r="H211" s="16">
        <v>-308.88</v>
      </c>
      <c r="I211" s="16">
        <v>-308.88</v>
      </c>
      <c r="J211" s="16">
        <v>-308.88</v>
      </c>
      <c r="K211" s="16">
        <v>-308.88</v>
      </c>
      <c r="L211" s="16">
        <v>-308.88</v>
      </c>
    </row>
    <row r="212" spans="1:12" x14ac:dyDescent="0.3">
      <c r="A212" s="17">
        <v>26400</v>
      </c>
      <c r="B212" s="18">
        <v>308.88</v>
      </c>
      <c r="C212" s="18">
        <v>65.012820144000003</v>
      </c>
      <c r="D212" s="18">
        <v>-243.86717985600001</v>
      </c>
      <c r="E212" s="16">
        <v>-267.86717985600001</v>
      </c>
      <c r="F212" s="16">
        <v>-267.86717985600001</v>
      </c>
      <c r="G212" s="16">
        <v>-291.86717985600001</v>
      </c>
      <c r="H212" s="16">
        <v>-308.88</v>
      </c>
      <c r="I212" s="16">
        <v>-308.88</v>
      </c>
      <c r="J212" s="16">
        <v>-308.88</v>
      </c>
      <c r="K212" s="16">
        <v>-308.88</v>
      </c>
      <c r="L212" s="16">
        <v>-308.88</v>
      </c>
    </row>
    <row r="213" spans="1:12" x14ac:dyDescent="0.3">
      <c r="A213" s="17">
        <v>26520</v>
      </c>
      <c r="B213" s="18">
        <v>308.88</v>
      </c>
      <c r="C213" s="18">
        <v>65.407716144000005</v>
      </c>
      <c r="D213" s="18">
        <v>-243.47228385599999</v>
      </c>
      <c r="E213" s="16">
        <v>-267.47228385599999</v>
      </c>
      <c r="F213" s="16">
        <v>-267.47228385599999</v>
      </c>
      <c r="G213" s="16">
        <v>-291.47228385599999</v>
      </c>
      <c r="H213" s="16">
        <v>-308.88</v>
      </c>
      <c r="I213" s="16">
        <v>-308.88</v>
      </c>
      <c r="J213" s="16">
        <v>-308.88</v>
      </c>
      <c r="K213" s="16">
        <v>-308.88</v>
      </c>
      <c r="L213" s="16">
        <v>-308.88</v>
      </c>
    </row>
    <row r="214" spans="1:12" x14ac:dyDescent="0.3">
      <c r="A214" s="17">
        <v>26640</v>
      </c>
      <c r="B214" s="18">
        <v>308.88</v>
      </c>
      <c r="C214" s="18">
        <v>65.802612144000008</v>
      </c>
      <c r="D214" s="18">
        <v>-243.07738785599997</v>
      </c>
      <c r="E214" s="16">
        <v>-267.07738785599997</v>
      </c>
      <c r="F214" s="16">
        <v>-267.07738785599997</v>
      </c>
      <c r="G214" s="16">
        <v>-291.07738785599997</v>
      </c>
      <c r="H214" s="16">
        <v>-308.88</v>
      </c>
      <c r="I214" s="16">
        <v>-308.88</v>
      </c>
      <c r="J214" s="16">
        <v>-308.88</v>
      </c>
      <c r="K214" s="16">
        <v>-308.88</v>
      </c>
      <c r="L214" s="16">
        <v>-308.88</v>
      </c>
    </row>
    <row r="215" spans="1:12" x14ac:dyDescent="0.3">
      <c r="A215" s="17">
        <v>26760</v>
      </c>
      <c r="B215" s="18">
        <v>308.88</v>
      </c>
      <c r="C215" s="18">
        <v>66.197508144000011</v>
      </c>
      <c r="D215" s="18">
        <v>-242.68249185599998</v>
      </c>
      <c r="E215" s="16">
        <v>-266.68249185600001</v>
      </c>
      <c r="F215" s="16">
        <v>-266.68249185600001</v>
      </c>
      <c r="G215" s="16">
        <v>-290.68249185600001</v>
      </c>
      <c r="H215" s="16">
        <v>-308.88</v>
      </c>
      <c r="I215" s="16">
        <v>-308.88</v>
      </c>
      <c r="J215" s="16">
        <v>-308.88</v>
      </c>
      <c r="K215" s="16">
        <v>-308.88</v>
      </c>
      <c r="L215" s="16">
        <v>-308.88</v>
      </c>
    </row>
    <row r="216" spans="1:12" x14ac:dyDescent="0.3">
      <c r="A216" s="17">
        <v>26880</v>
      </c>
      <c r="B216" s="18">
        <v>308.88</v>
      </c>
      <c r="C216" s="18">
        <v>66.592404144</v>
      </c>
      <c r="D216" s="18">
        <v>-242.287595856</v>
      </c>
      <c r="E216" s="16">
        <v>-266.287595856</v>
      </c>
      <c r="F216" s="16">
        <v>-266.287595856</v>
      </c>
      <c r="G216" s="16">
        <v>-290.287595856</v>
      </c>
      <c r="H216" s="16">
        <v>-308.88</v>
      </c>
      <c r="I216" s="16">
        <v>-308.88</v>
      </c>
      <c r="J216" s="16">
        <v>-308.88</v>
      </c>
      <c r="K216" s="16">
        <v>-308.88</v>
      </c>
      <c r="L216" s="16">
        <v>-308.88</v>
      </c>
    </row>
    <row r="217" spans="1:12" x14ac:dyDescent="0.3">
      <c r="A217" s="17">
        <v>27000</v>
      </c>
      <c r="B217" s="18">
        <v>308.88</v>
      </c>
      <c r="C217" s="18">
        <v>66.987300144000002</v>
      </c>
      <c r="D217" s="18">
        <v>-241.89269985599998</v>
      </c>
      <c r="E217" s="16">
        <v>-265.89269985599998</v>
      </c>
      <c r="F217" s="16">
        <v>-265.89269985599998</v>
      </c>
      <c r="G217" s="16">
        <v>-289.89269985599998</v>
      </c>
      <c r="H217" s="16">
        <v>-308.88</v>
      </c>
      <c r="I217" s="16">
        <v>-308.88</v>
      </c>
      <c r="J217" s="16">
        <v>-308.88</v>
      </c>
      <c r="K217" s="16">
        <v>-308.88</v>
      </c>
      <c r="L217" s="16">
        <v>-308.88</v>
      </c>
    </row>
    <row r="218" spans="1:12" x14ac:dyDescent="0.3">
      <c r="A218" s="17">
        <v>27120</v>
      </c>
      <c r="B218" s="18">
        <v>308.88</v>
      </c>
      <c r="C218" s="18">
        <v>67.382196144000005</v>
      </c>
      <c r="D218" s="18">
        <v>-241.49780385599999</v>
      </c>
      <c r="E218" s="16">
        <v>-265.49780385599996</v>
      </c>
      <c r="F218" s="16">
        <v>-265.49780385599996</v>
      </c>
      <c r="G218" s="16">
        <v>-289.49780385599996</v>
      </c>
      <c r="H218" s="16">
        <v>-308.88</v>
      </c>
      <c r="I218" s="16">
        <v>-308.88</v>
      </c>
      <c r="J218" s="16">
        <v>-308.88</v>
      </c>
      <c r="K218" s="16">
        <v>-308.88</v>
      </c>
      <c r="L218" s="16">
        <v>-308.88</v>
      </c>
    </row>
    <row r="219" spans="1:12" x14ac:dyDescent="0.3">
      <c r="A219" s="17">
        <v>27240</v>
      </c>
      <c r="B219" s="18">
        <v>308.88</v>
      </c>
      <c r="C219" s="18">
        <v>67.777092143999994</v>
      </c>
      <c r="D219" s="18">
        <v>-241.102907856</v>
      </c>
      <c r="E219" s="16">
        <v>-265.102907856</v>
      </c>
      <c r="F219" s="16">
        <v>-265.102907856</v>
      </c>
      <c r="G219" s="16">
        <v>-289.102907856</v>
      </c>
      <c r="H219" s="16">
        <v>-308.88</v>
      </c>
      <c r="I219" s="16">
        <v>-308.88</v>
      </c>
      <c r="J219" s="16">
        <v>-308.88</v>
      </c>
      <c r="K219" s="16">
        <v>-308.88</v>
      </c>
      <c r="L219" s="16">
        <v>-308.88</v>
      </c>
    </row>
    <row r="220" spans="1:12" x14ac:dyDescent="0.3">
      <c r="A220" s="17">
        <v>27360</v>
      </c>
      <c r="B220" s="18">
        <v>308.88</v>
      </c>
      <c r="C220" s="18">
        <v>68.171988143999997</v>
      </c>
      <c r="D220" s="18">
        <v>-240.70801185599998</v>
      </c>
      <c r="E220" s="16">
        <v>-264.70801185599998</v>
      </c>
      <c r="F220" s="16">
        <v>-264.70801185599998</v>
      </c>
      <c r="G220" s="16">
        <v>-288.70801185599998</v>
      </c>
      <c r="H220" s="16">
        <v>-308.88</v>
      </c>
      <c r="I220" s="16">
        <v>-308.88</v>
      </c>
      <c r="J220" s="16">
        <v>-308.88</v>
      </c>
      <c r="K220" s="16">
        <v>-308.88</v>
      </c>
      <c r="L220" s="16">
        <v>-308.88</v>
      </c>
    </row>
    <row r="221" spans="1:12" x14ac:dyDescent="0.3">
      <c r="A221" s="17">
        <v>27480</v>
      </c>
      <c r="B221" s="18">
        <v>308.88</v>
      </c>
      <c r="C221" s="18">
        <v>68.566884144000014</v>
      </c>
      <c r="D221" s="18">
        <v>-240.31311585599997</v>
      </c>
      <c r="E221" s="16">
        <v>-264.31311585599997</v>
      </c>
      <c r="F221" s="16">
        <v>-264.31311585599997</v>
      </c>
      <c r="G221" s="16">
        <v>-288.31311585599997</v>
      </c>
      <c r="H221" s="16">
        <v>-308.88</v>
      </c>
      <c r="I221" s="16">
        <v>-308.88</v>
      </c>
      <c r="J221" s="16">
        <v>-308.88</v>
      </c>
      <c r="K221" s="16">
        <v>-308.88</v>
      </c>
      <c r="L221" s="16">
        <v>-308.88</v>
      </c>
    </row>
    <row r="222" spans="1:12" x14ac:dyDescent="0.3">
      <c r="A222" s="17">
        <v>27600</v>
      </c>
      <c r="B222" s="18">
        <v>308.88</v>
      </c>
      <c r="C222" s="18">
        <v>68.961780144000002</v>
      </c>
      <c r="D222" s="18">
        <v>-239.91821985600001</v>
      </c>
      <c r="E222" s="16">
        <v>-263.91821985600001</v>
      </c>
      <c r="F222" s="16">
        <v>-263.91821985600001</v>
      </c>
      <c r="G222" s="16">
        <v>-287.91821985600001</v>
      </c>
      <c r="H222" s="16">
        <v>-308.88</v>
      </c>
      <c r="I222" s="16">
        <v>-308.88</v>
      </c>
      <c r="J222" s="16">
        <v>-308.88</v>
      </c>
      <c r="K222" s="16">
        <v>-308.88</v>
      </c>
      <c r="L222" s="16">
        <v>-308.88</v>
      </c>
    </row>
    <row r="223" spans="1:12" x14ac:dyDescent="0.3">
      <c r="A223" s="17">
        <v>27720</v>
      </c>
      <c r="B223" s="18">
        <v>308.88</v>
      </c>
      <c r="C223" s="18">
        <v>69.356676144000005</v>
      </c>
      <c r="D223" s="18">
        <v>-239.52332385599999</v>
      </c>
      <c r="E223" s="16">
        <v>-263.52332385599999</v>
      </c>
      <c r="F223" s="16">
        <v>-263.52332385599999</v>
      </c>
      <c r="G223" s="16">
        <v>-287.52332385599999</v>
      </c>
      <c r="H223" s="16">
        <v>-308.88</v>
      </c>
      <c r="I223" s="16">
        <v>-308.88</v>
      </c>
      <c r="J223" s="16">
        <v>-308.88</v>
      </c>
      <c r="K223" s="16">
        <v>-308.88</v>
      </c>
      <c r="L223" s="16">
        <v>-308.88</v>
      </c>
    </row>
    <row r="224" spans="1:12" x14ac:dyDescent="0.3">
      <c r="A224" s="17">
        <v>27840</v>
      </c>
      <c r="B224" s="18">
        <v>308.88</v>
      </c>
      <c r="C224" s="18">
        <v>69.751572144000008</v>
      </c>
      <c r="D224" s="18">
        <v>-239.12842785599997</v>
      </c>
      <c r="E224" s="16">
        <v>-263.12842785599997</v>
      </c>
      <c r="F224" s="16">
        <v>-263.12842785599997</v>
      </c>
      <c r="G224" s="16">
        <v>-287.12842785599997</v>
      </c>
      <c r="H224" s="16">
        <v>-308.88</v>
      </c>
      <c r="I224" s="16">
        <v>-308.88</v>
      </c>
      <c r="J224" s="16">
        <v>-308.88</v>
      </c>
      <c r="K224" s="16">
        <v>-308.88</v>
      </c>
      <c r="L224" s="16">
        <v>-308.88</v>
      </c>
    </row>
    <row r="225" spans="1:12" x14ac:dyDescent="0.3">
      <c r="A225" s="17">
        <v>27960</v>
      </c>
      <c r="B225" s="18">
        <v>308.88</v>
      </c>
      <c r="C225" s="18">
        <v>70.146468143999996</v>
      </c>
      <c r="D225" s="18">
        <v>-238.73353185600001</v>
      </c>
      <c r="E225" s="16">
        <v>-262.73353185600001</v>
      </c>
      <c r="F225" s="16">
        <v>-262.73353185600001</v>
      </c>
      <c r="G225" s="16">
        <v>-286.73353185600001</v>
      </c>
      <c r="H225" s="16">
        <v>-308.88</v>
      </c>
      <c r="I225" s="16">
        <v>-308.88</v>
      </c>
      <c r="J225" s="16">
        <v>-308.88</v>
      </c>
      <c r="K225" s="16">
        <v>-308.88</v>
      </c>
      <c r="L225" s="16">
        <v>-308.88</v>
      </c>
    </row>
    <row r="226" spans="1:12" x14ac:dyDescent="0.3">
      <c r="A226" s="17">
        <v>28080</v>
      </c>
      <c r="B226" s="18">
        <v>308.88</v>
      </c>
      <c r="C226" s="18">
        <v>70.541364143999999</v>
      </c>
      <c r="D226" s="18">
        <v>-238.338635856</v>
      </c>
      <c r="E226" s="16">
        <v>-262.338635856</v>
      </c>
      <c r="F226" s="16">
        <v>-262.338635856</v>
      </c>
      <c r="G226" s="16">
        <v>-286.338635856</v>
      </c>
      <c r="H226" s="16">
        <v>-308.88</v>
      </c>
      <c r="I226" s="16">
        <v>-308.88</v>
      </c>
      <c r="J226" s="16">
        <v>-308.88</v>
      </c>
      <c r="K226" s="16">
        <v>-308.88</v>
      </c>
      <c r="L226" s="16">
        <v>-308.88</v>
      </c>
    </row>
    <row r="227" spans="1:12" x14ac:dyDescent="0.3">
      <c r="A227" s="17">
        <v>28200</v>
      </c>
      <c r="B227" s="18">
        <v>308.88</v>
      </c>
      <c r="C227" s="18">
        <v>70.936260144000002</v>
      </c>
      <c r="D227" s="18">
        <v>-237.94373985599998</v>
      </c>
      <c r="E227" s="16">
        <v>-261.94373985599998</v>
      </c>
      <c r="F227" s="16">
        <v>-261.94373985599998</v>
      </c>
      <c r="G227" s="16">
        <v>-285.94373985599998</v>
      </c>
      <c r="H227" s="16">
        <v>-308.88</v>
      </c>
      <c r="I227" s="16">
        <v>-308.88</v>
      </c>
      <c r="J227" s="16">
        <v>-308.88</v>
      </c>
      <c r="K227" s="16">
        <v>-308.88</v>
      </c>
      <c r="L227" s="16">
        <v>-308.88</v>
      </c>
    </row>
    <row r="228" spans="1:12" x14ac:dyDescent="0.3">
      <c r="A228" s="17">
        <v>28320</v>
      </c>
      <c r="B228" s="18">
        <v>308.88</v>
      </c>
      <c r="C228" s="18">
        <v>71.331156144000005</v>
      </c>
      <c r="D228" s="18">
        <v>-237.54884385599999</v>
      </c>
      <c r="E228" s="16">
        <v>-261.54884385600002</v>
      </c>
      <c r="F228" s="16">
        <v>-261.54884385600002</v>
      </c>
      <c r="G228" s="16">
        <v>-285.54884385600002</v>
      </c>
      <c r="H228" s="16">
        <v>-308.88</v>
      </c>
      <c r="I228" s="16">
        <v>-308.88</v>
      </c>
      <c r="J228" s="16">
        <v>-308.88</v>
      </c>
      <c r="K228" s="16">
        <v>-308.88</v>
      </c>
      <c r="L228" s="16">
        <v>-308.88</v>
      </c>
    </row>
    <row r="229" spans="1:12" x14ac:dyDescent="0.3">
      <c r="A229" s="17">
        <v>28440</v>
      </c>
      <c r="B229" s="18">
        <v>308.88</v>
      </c>
      <c r="C229" s="18">
        <v>71.726052144000008</v>
      </c>
      <c r="D229" s="18">
        <v>-237.153947856</v>
      </c>
      <c r="E229" s="16">
        <v>-261.153947856</v>
      </c>
      <c r="F229" s="16">
        <v>-261.153947856</v>
      </c>
      <c r="G229" s="16">
        <v>-285.153947856</v>
      </c>
      <c r="H229" s="16">
        <v>-308.88</v>
      </c>
      <c r="I229" s="16">
        <v>-308.88</v>
      </c>
      <c r="J229" s="16">
        <v>-308.88</v>
      </c>
      <c r="K229" s="16">
        <v>-308.88</v>
      </c>
      <c r="L229" s="16">
        <v>-308.88</v>
      </c>
    </row>
    <row r="230" spans="1:12" x14ac:dyDescent="0.3">
      <c r="A230" s="17">
        <v>28560</v>
      </c>
      <c r="B230" s="18">
        <v>308.88</v>
      </c>
      <c r="C230" s="18">
        <v>72.120948143999996</v>
      </c>
      <c r="D230" s="18">
        <v>-236.75905185599999</v>
      </c>
      <c r="E230" s="16">
        <v>-260.75905185599999</v>
      </c>
      <c r="F230" s="16">
        <v>-260.75905185599999</v>
      </c>
      <c r="G230" s="16">
        <v>-284.75905185599999</v>
      </c>
      <c r="H230" s="16">
        <v>-308.75905185599999</v>
      </c>
      <c r="I230" s="16">
        <v>-308.88</v>
      </c>
      <c r="J230" s="16">
        <v>-308.88</v>
      </c>
      <c r="K230" s="16">
        <v>-308.88</v>
      </c>
      <c r="L230" s="16">
        <v>-308.88</v>
      </c>
    </row>
    <row r="231" spans="1:12" x14ac:dyDescent="0.3">
      <c r="A231" s="17">
        <v>28680</v>
      </c>
      <c r="B231" s="18">
        <v>308.88</v>
      </c>
      <c r="C231" s="18">
        <v>72.515844143999999</v>
      </c>
      <c r="D231" s="18">
        <v>-236.364155856</v>
      </c>
      <c r="E231" s="16">
        <v>-260.36415585599997</v>
      </c>
      <c r="F231" s="16">
        <v>-260.36415585599997</v>
      </c>
      <c r="G231" s="16">
        <v>-284.36415585599997</v>
      </c>
      <c r="H231" s="16">
        <v>-308.36415585599997</v>
      </c>
      <c r="I231" s="16">
        <v>-308.88</v>
      </c>
      <c r="J231" s="16">
        <v>-308.88</v>
      </c>
      <c r="K231" s="16">
        <v>-308.88</v>
      </c>
      <c r="L231" s="16">
        <v>-308.88</v>
      </c>
    </row>
    <row r="232" spans="1:12" x14ac:dyDescent="0.3">
      <c r="A232" s="17">
        <v>28800</v>
      </c>
      <c r="B232" s="18">
        <v>308.88</v>
      </c>
      <c r="C232" s="18">
        <v>72.910740144000002</v>
      </c>
      <c r="D232" s="18">
        <v>-235.96925985600001</v>
      </c>
      <c r="E232" s="16">
        <v>-259.96925985600001</v>
      </c>
      <c r="F232" s="16">
        <v>-259.96925985600001</v>
      </c>
      <c r="G232" s="16">
        <v>-283.96925985600001</v>
      </c>
      <c r="H232" s="16">
        <v>-307.96925985600001</v>
      </c>
      <c r="I232" s="16">
        <v>-308.88</v>
      </c>
      <c r="J232" s="16">
        <v>-308.88</v>
      </c>
      <c r="K232" s="16">
        <v>-308.88</v>
      </c>
      <c r="L232" s="16">
        <v>-308.88</v>
      </c>
    </row>
    <row r="233" spans="1:12" x14ac:dyDescent="0.3">
      <c r="A233" s="17">
        <v>28920</v>
      </c>
      <c r="B233" s="18">
        <v>308.88</v>
      </c>
      <c r="C233" s="18">
        <v>73.305636144000005</v>
      </c>
      <c r="D233" s="18">
        <v>-235.57436385599999</v>
      </c>
      <c r="E233" s="16">
        <v>-259.57436385599999</v>
      </c>
      <c r="F233" s="16">
        <v>-259.57436385599999</v>
      </c>
      <c r="G233" s="16">
        <v>-283.57436385599999</v>
      </c>
      <c r="H233" s="16">
        <v>-307.57436385599999</v>
      </c>
      <c r="I233" s="16">
        <v>-308.88</v>
      </c>
      <c r="J233" s="16">
        <v>-308.88</v>
      </c>
      <c r="K233" s="16">
        <v>-308.88</v>
      </c>
      <c r="L233" s="16">
        <v>-308.88</v>
      </c>
    </row>
    <row r="234" spans="1:12" x14ac:dyDescent="0.3">
      <c r="A234" s="17">
        <v>29040</v>
      </c>
      <c r="B234" s="18">
        <v>308.88</v>
      </c>
      <c r="C234" s="18">
        <v>73.700532144000007</v>
      </c>
      <c r="D234" s="18">
        <v>-235.17946785599997</v>
      </c>
      <c r="E234" s="16">
        <v>-259.17946785599997</v>
      </c>
      <c r="F234" s="16">
        <v>-259.17946785599997</v>
      </c>
      <c r="G234" s="16">
        <v>-283.17946785599997</v>
      </c>
      <c r="H234" s="16">
        <v>-307.17946785599997</v>
      </c>
      <c r="I234" s="16">
        <v>-308.88</v>
      </c>
      <c r="J234" s="16">
        <v>-308.88</v>
      </c>
      <c r="K234" s="16">
        <v>-308.88</v>
      </c>
      <c r="L234" s="16">
        <v>-308.88</v>
      </c>
    </row>
    <row r="235" spans="1:12" x14ac:dyDescent="0.3">
      <c r="A235" s="17">
        <v>29160</v>
      </c>
      <c r="B235" s="18">
        <v>308.88</v>
      </c>
      <c r="C235" s="18">
        <v>74.095428143999996</v>
      </c>
      <c r="D235" s="18">
        <v>-234.78457185600001</v>
      </c>
      <c r="E235" s="16">
        <v>-258.78457185600001</v>
      </c>
      <c r="F235" s="16">
        <v>-258.78457185600001</v>
      </c>
      <c r="G235" s="16">
        <v>-282.78457185600001</v>
      </c>
      <c r="H235" s="16">
        <v>-306.78457185600001</v>
      </c>
      <c r="I235" s="16">
        <v>-308.88</v>
      </c>
      <c r="J235" s="16">
        <v>-308.88</v>
      </c>
      <c r="K235" s="16">
        <v>-308.88</v>
      </c>
      <c r="L235" s="16">
        <v>-308.88</v>
      </c>
    </row>
    <row r="236" spans="1:12" x14ac:dyDescent="0.3">
      <c r="A236" s="17">
        <v>29280</v>
      </c>
      <c r="B236" s="18">
        <v>308.88</v>
      </c>
      <c r="C236" s="18">
        <v>74.490324143999999</v>
      </c>
      <c r="D236" s="18">
        <v>-234.389675856</v>
      </c>
      <c r="E236" s="16">
        <v>-258.389675856</v>
      </c>
      <c r="F236" s="16">
        <v>-258.389675856</v>
      </c>
      <c r="G236" s="16">
        <v>-282.389675856</v>
      </c>
      <c r="H236" s="16">
        <v>-306.389675856</v>
      </c>
      <c r="I236" s="16">
        <v>-308.88</v>
      </c>
      <c r="J236" s="16">
        <v>-308.88</v>
      </c>
      <c r="K236" s="16">
        <v>-308.88</v>
      </c>
      <c r="L236" s="16">
        <v>-308.88</v>
      </c>
    </row>
    <row r="237" spans="1:12" x14ac:dyDescent="0.3">
      <c r="A237" s="17">
        <v>29400</v>
      </c>
      <c r="B237" s="18">
        <v>308.88</v>
      </c>
      <c r="C237" s="18">
        <v>74.917754588800008</v>
      </c>
      <c r="D237" s="18">
        <v>-233.9622454112</v>
      </c>
      <c r="E237" s="16">
        <v>-257.9622454112</v>
      </c>
      <c r="F237" s="16">
        <v>-257.9622454112</v>
      </c>
      <c r="G237" s="16">
        <v>-281.9622454112</v>
      </c>
      <c r="H237" s="16">
        <v>-305.9622454112</v>
      </c>
      <c r="I237" s="16">
        <v>-308.88</v>
      </c>
      <c r="J237" s="16">
        <v>-308.88</v>
      </c>
      <c r="K237" s="16">
        <v>-308.88</v>
      </c>
      <c r="L237" s="16">
        <v>-308.88</v>
      </c>
    </row>
    <row r="238" spans="1:12" x14ac:dyDescent="0.3">
      <c r="A238" s="17">
        <v>29520</v>
      </c>
      <c r="B238" s="18">
        <v>308.88</v>
      </c>
      <c r="C238" s="18">
        <v>75.411374588800015</v>
      </c>
      <c r="D238" s="18">
        <v>-233.46862541119998</v>
      </c>
      <c r="E238" s="16">
        <v>-257.46862541119998</v>
      </c>
      <c r="F238" s="16">
        <v>-257.46862541119998</v>
      </c>
      <c r="G238" s="16">
        <v>-281.46862541119998</v>
      </c>
      <c r="H238" s="16">
        <v>-305.46862541119998</v>
      </c>
      <c r="I238" s="16">
        <v>-308.88</v>
      </c>
      <c r="J238" s="16">
        <v>-308.88</v>
      </c>
      <c r="K238" s="16">
        <v>-308.88</v>
      </c>
      <c r="L238" s="16">
        <v>-308.88</v>
      </c>
    </row>
    <row r="239" spans="1:12" x14ac:dyDescent="0.3">
      <c r="A239" s="17">
        <v>29640</v>
      </c>
      <c r="B239" s="18">
        <v>308.88</v>
      </c>
      <c r="C239" s="18">
        <v>75.904994588800022</v>
      </c>
      <c r="D239" s="18">
        <v>-232.97500541119996</v>
      </c>
      <c r="E239" s="16">
        <v>-256.97500541119996</v>
      </c>
      <c r="F239" s="16">
        <v>-256.97500541119996</v>
      </c>
      <c r="G239" s="16">
        <v>-280.97500541119996</v>
      </c>
      <c r="H239" s="16">
        <v>-304.97500541119996</v>
      </c>
      <c r="I239" s="16">
        <v>-308.88</v>
      </c>
      <c r="J239" s="16">
        <v>-308.88</v>
      </c>
      <c r="K239" s="16">
        <v>-308.88</v>
      </c>
      <c r="L239" s="16">
        <v>-308.88</v>
      </c>
    </row>
    <row r="240" spans="1:12" x14ac:dyDescent="0.3">
      <c r="A240" s="17">
        <v>29760</v>
      </c>
      <c r="B240" s="18">
        <v>308.88</v>
      </c>
      <c r="C240" s="18">
        <v>76.398614588800015</v>
      </c>
      <c r="D240" s="18">
        <v>-232.48138541119999</v>
      </c>
      <c r="E240" s="16">
        <v>-256.48138541119999</v>
      </c>
      <c r="F240" s="16">
        <v>-256.48138541119999</v>
      </c>
      <c r="G240" s="16">
        <v>-280.48138541119999</v>
      </c>
      <c r="H240" s="16">
        <v>-304.48138541119999</v>
      </c>
      <c r="I240" s="16">
        <v>-308.88</v>
      </c>
      <c r="J240" s="16">
        <v>-308.88</v>
      </c>
      <c r="K240" s="16">
        <v>-308.88</v>
      </c>
      <c r="L240" s="16">
        <v>-308.88</v>
      </c>
    </row>
    <row r="241" spans="1:12" x14ac:dyDescent="0.3">
      <c r="A241" s="17">
        <v>29880</v>
      </c>
      <c r="B241" s="18">
        <v>308.88</v>
      </c>
      <c r="C241" s="18">
        <v>76.892234588800008</v>
      </c>
      <c r="D241" s="18">
        <v>-231.98776541119997</v>
      </c>
      <c r="E241" s="16">
        <v>-255.9877654112</v>
      </c>
      <c r="F241" s="16">
        <v>-255.9877654112</v>
      </c>
      <c r="G241" s="16">
        <v>-279.98776541119997</v>
      </c>
      <c r="H241" s="16">
        <v>-303.98776541119997</v>
      </c>
      <c r="I241" s="16">
        <v>-308.88</v>
      </c>
      <c r="J241" s="16">
        <v>-308.88</v>
      </c>
      <c r="K241" s="16">
        <v>-308.88</v>
      </c>
      <c r="L241" s="16">
        <v>-308.88</v>
      </c>
    </row>
    <row r="242" spans="1:12" x14ac:dyDescent="0.3">
      <c r="A242" s="17">
        <v>30000</v>
      </c>
      <c r="B242" s="18">
        <v>308.88</v>
      </c>
      <c r="C242" s="18">
        <v>77.385854588800015</v>
      </c>
      <c r="D242" s="18">
        <v>-231.49414541119998</v>
      </c>
      <c r="E242" s="16">
        <v>-255.49414541119998</v>
      </c>
      <c r="F242" s="16">
        <v>-255.49414541119998</v>
      </c>
      <c r="G242" s="16">
        <v>-279.49414541120001</v>
      </c>
      <c r="H242" s="16">
        <v>-303.49414541120001</v>
      </c>
      <c r="I242" s="16">
        <v>-308.88</v>
      </c>
      <c r="J242" s="16">
        <v>-308.88</v>
      </c>
      <c r="K242" s="16">
        <v>-308.88</v>
      </c>
      <c r="L242" s="16">
        <v>-308.88</v>
      </c>
    </row>
    <row r="243" spans="1:12" x14ac:dyDescent="0.3">
      <c r="A243" s="17">
        <v>30120</v>
      </c>
      <c r="B243" s="18">
        <v>308.88</v>
      </c>
      <c r="C243" s="18">
        <v>77.879474588800008</v>
      </c>
      <c r="D243" s="18">
        <v>-231.00052541119999</v>
      </c>
      <c r="E243" s="16">
        <v>-255.00052541119999</v>
      </c>
      <c r="F243" s="16">
        <v>-255.00052541119999</v>
      </c>
      <c r="G243" s="16">
        <v>-279.00052541119999</v>
      </c>
      <c r="H243" s="16">
        <v>-303.00052541119999</v>
      </c>
      <c r="I243" s="16">
        <v>-308.88</v>
      </c>
      <c r="J243" s="16">
        <v>-308.88</v>
      </c>
      <c r="K243" s="16">
        <v>-308.88</v>
      </c>
      <c r="L243" s="16">
        <v>-308.88</v>
      </c>
    </row>
    <row r="244" spans="1:12" x14ac:dyDescent="0.3">
      <c r="A244" s="17">
        <v>30240</v>
      </c>
      <c r="B244" s="18">
        <v>308.88</v>
      </c>
      <c r="C244" s="18">
        <v>78.373094588800001</v>
      </c>
      <c r="D244" s="18">
        <v>-230.50690541119999</v>
      </c>
      <c r="E244" s="16">
        <v>-254.50690541119999</v>
      </c>
      <c r="F244" s="16">
        <v>-254.50690541119999</v>
      </c>
      <c r="G244" s="16">
        <v>-278.50690541119997</v>
      </c>
      <c r="H244" s="16">
        <v>-302.50690541119997</v>
      </c>
      <c r="I244" s="16">
        <v>-308.88</v>
      </c>
      <c r="J244" s="16">
        <v>-308.88</v>
      </c>
      <c r="K244" s="16">
        <v>-308.88</v>
      </c>
      <c r="L244" s="16">
        <v>-308.88</v>
      </c>
    </row>
    <row r="245" spans="1:12" x14ac:dyDescent="0.3">
      <c r="A245" s="17">
        <v>30360</v>
      </c>
      <c r="B245" s="18">
        <v>308.88</v>
      </c>
      <c r="C245" s="18">
        <v>78.866714588799994</v>
      </c>
      <c r="D245" s="18">
        <v>-230.0132854112</v>
      </c>
      <c r="E245" s="16">
        <v>-254.0132854112</v>
      </c>
      <c r="F245" s="16">
        <v>-254.0132854112</v>
      </c>
      <c r="G245" s="16">
        <v>-278.0132854112</v>
      </c>
      <c r="H245" s="16">
        <v>-302.0132854112</v>
      </c>
      <c r="I245" s="16">
        <v>-308.88</v>
      </c>
      <c r="J245" s="16">
        <v>-308.88</v>
      </c>
      <c r="K245" s="16">
        <v>-308.88</v>
      </c>
      <c r="L245" s="16">
        <v>-308.88</v>
      </c>
    </row>
    <row r="246" spans="1:12" x14ac:dyDescent="0.3">
      <c r="A246" s="17">
        <v>30480</v>
      </c>
      <c r="B246" s="18">
        <v>308.88</v>
      </c>
      <c r="C246" s="18">
        <v>79.360334588800001</v>
      </c>
      <c r="D246" s="18">
        <v>-229.51966541119998</v>
      </c>
      <c r="E246" s="16">
        <v>-253.51966541119998</v>
      </c>
      <c r="F246" s="16">
        <v>-253.51966541119998</v>
      </c>
      <c r="G246" s="16">
        <v>-277.51966541119998</v>
      </c>
      <c r="H246" s="16">
        <v>-301.51966541119998</v>
      </c>
      <c r="I246" s="16">
        <v>-308.88</v>
      </c>
      <c r="J246" s="16">
        <v>-308.88</v>
      </c>
      <c r="K246" s="16">
        <v>-308.88</v>
      </c>
      <c r="L246" s="16">
        <v>-308.88</v>
      </c>
    </row>
    <row r="247" spans="1:12" x14ac:dyDescent="0.3">
      <c r="A247" s="17">
        <v>30600</v>
      </c>
      <c r="B247" s="18">
        <v>308.88</v>
      </c>
      <c r="C247" s="18">
        <v>79.853954588800008</v>
      </c>
      <c r="D247" s="18">
        <v>-229.02604541119999</v>
      </c>
      <c r="E247" s="16">
        <v>-253.02604541119999</v>
      </c>
      <c r="F247" s="16">
        <v>-253.02604541119999</v>
      </c>
      <c r="G247" s="16">
        <v>-277.02604541120002</v>
      </c>
      <c r="H247" s="16">
        <v>-301.02604541120002</v>
      </c>
      <c r="I247" s="16">
        <v>-308.88</v>
      </c>
      <c r="J247" s="16">
        <v>-308.88</v>
      </c>
      <c r="K247" s="16">
        <v>-308.88</v>
      </c>
      <c r="L247" s="16">
        <v>-308.88</v>
      </c>
    </row>
    <row r="248" spans="1:12" x14ac:dyDescent="0.3">
      <c r="A248" s="17">
        <v>30720</v>
      </c>
      <c r="B248" s="18">
        <v>308.88</v>
      </c>
      <c r="C248" s="18">
        <v>80.347574588800015</v>
      </c>
      <c r="D248" s="18">
        <v>-228.53242541119999</v>
      </c>
      <c r="E248" s="16">
        <v>-252.53242541119999</v>
      </c>
      <c r="F248" s="16">
        <v>-252.53242541119999</v>
      </c>
      <c r="G248" s="16">
        <v>-276.53242541119999</v>
      </c>
      <c r="H248" s="16">
        <v>-300.53242541119999</v>
      </c>
      <c r="I248" s="16">
        <v>-308.88</v>
      </c>
      <c r="J248" s="16">
        <v>-308.88</v>
      </c>
      <c r="K248" s="16">
        <v>-308.88</v>
      </c>
      <c r="L248" s="16">
        <v>-308.88</v>
      </c>
    </row>
    <row r="249" spans="1:12" x14ac:dyDescent="0.3">
      <c r="A249" s="17">
        <v>30840</v>
      </c>
      <c r="B249" s="18">
        <v>308.88</v>
      </c>
      <c r="C249" s="18">
        <v>80.841194588800022</v>
      </c>
      <c r="D249" s="18">
        <v>-228.03880541119997</v>
      </c>
      <c r="E249" s="16">
        <v>-252.03880541119997</v>
      </c>
      <c r="F249" s="16">
        <v>-252.03880541119997</v>
      </c>
      <c r="G249" s="16">
        <v>-276.03880541119997</v>
      </c>
      <c r="H249" s="16">
        <v>-300.03880541119997</v>
      </c>
      <c r="I249" s="16">
        <v>-308.88</v>
      </c>
      <c r="J249" s="16">
        <v>-308.88</v>
      </c>
      <c r="K249" s="16">
        <v>-308.88</v>
      </c>
      <c r="L249" s="16">
        <v>-308.88</v>
      </c>
    </row>
    <row r="250" spans="1:12" x14ac:dyDescent="0.3">
      <c r="A250" s="17">
        <v>30960</v>
      </c>
      <c r="B250" s="18">
        <v>308.88</v>
      </c>
      <c r="C250" s="18">
        <v>81.334814588800015</v>
      </c>
      <c r="D250" s="18">
        <v>-227.54518541119998</v>
      </c>
      <c r="E250" s="16">
        <v>-251.54518541119998</v>
      </c>
      <c r="F250" s="16">
        <v>-251.54518541119998</v>
      </c>
      <c r="G250" s="16">
        <v>-275.54518541120001</v>
      </c>
      <c r="H250" s="16">
        <v>-299.54518541120001</v>
      </c>
      <c r="I250" s="16">
        <v>-308.88</v>
      </c>
      <c r="J250" s="16">
        <v>-308.88</v>
      </c>
      <c r="K250" s="16">
        <v>-308.88</v>
      </c>
      <c r="L250" s="16">
        <v>-308.88</v>
      </c>
    </row>
    <row r="251" spans="1:12" x14ac:dyDescent="0.3">
      <c r="A251" s="17">
        <v>31080</v>
      </c>
      <c r="B251" s="18">
        <v>308.88</v>
      </c>
      <c r="C251" s="18">
        <v>81.828434588800008</v>
      </c>
      <c r="D251" s="18">
        <v>-227.05156541119999</v>
      </c>
      <c r="E251" s="16">
        <v>-251.05156541119999</v>
      </c>
      <c r="F251" s="16">
        <v>-251.05156541119999</v>
      </c>
      <c r="G251" s="16">
        <v>-275.05156541119999</v>
      </c>
      <c r="H251" s="16">
        <v>-299.05156541119999</v>
      </c>
      <c r="I251" s="16">
        <v>-308.88</v>
      </c>
      <c r="J251" s="16">
        <v>-308.88</v>
      </c>
      <c r="K251" s="16">
        <v>-308.88</v>
      </c>
      <c r="L251" s="16">
        <v>-308.88</v>
      </c>
    </row>
    <row r="252" spans="1:12" x14ac:dyDescent="0.3">
      <c r="A252" s="17">
        <v>31200</v>
      </c>
      <c r="B252" s="18">
        <v>308.88</v>
      </c>
      <c r="C252" s="18">
        <v>82.3220545888</v>
      </c>
      <c r="D252" s="18">
        <v>-226.5579454112</v>
      </c>
      <c r="E252" s="16">
        <v>-250.5579454112</v>
      </c>
      <c r="F252" s="16">
        <v>-250.5579454112</v>
      </c>
      <c r="G252" s="16">
        <v>-274.55794541119997</v>
      </c>
      <c r="H252" s="16">
        <v>-298.55794541119997</v>
      </c>
      <c r="I252" s="16">
        <v>-308.88</v>
      </c>
      <c r="J252" s="16">
        <v>-308.88</v>
      </c>
      <c r="K252" s="16">
        <v>-308.88</v>
      </c>
      <c r="L252" s="16">
        <v>-308.88</v>
      </c>
    </row>
    <row r="253" spans="1:12" x14ac:dyDescent="0.3">
      <c r="A253" s="17">
        <v>31320</v>
      </c>
      <c r="B253" s="18">
        <v>308.88</v>
      </c>
      <c r="C253" s="18">
        <v>82.815674588799993</v>
      </c>
      <c r="D253" s="18">
        <v>-226.0643254112</v>
      </c>
      <c r="E253" s="16">
        <v>-250.0643254112</v>
      </c>
      <c r="F253" s="16">
        <v>-250.0643254112</v>
      </c>
      <c r="G253" s="16">
        <v>-274.0643254112</v>
      </c>
      <c r="H253" s="16">
        <v>-298.0643254112</v>
      </c>
      <c r="I253" s="16">
        <v>-308.88</v>
      </c>
      <c r="J253" s="16">
        <v>-308.88</v>
      </c>
      <c r="K253" s="16">
        <v>-308.88</v>
      </c>
      <c r="L253" s="16">
        <v>-308.88</v>
      </c>
    </row>
    <row r="254" spans="1:12" x14ac:dyDescent="0.3">
      <c r="A254" s="17">
        <v>31440</v>
      </c>
      <c r="B254" s="18">
        <v>308.88</v>
      </c>
      <c r="C254" s="18">
        <v>83.309294588800029</v>
      </c>
      <c r="D254" s="18">
        <v>-225.57070541119998</v>
      </c>
      <c r="E254" s="16">
        <v>-249.57070541119998</v>
      </c>
      <c r="F254" s="16">
        <v>-249.57070541119998</v>
      </c>
      <c r="G254" s="16">
        <v>-273.57070541119998</v>
      </c>
      <c r="H254" s="16">
        <v>-297.57070541119998</v>
      </c>
      <c r="I254" s="16">
        <v>-308.88</v>
      </c>
      <c r="J254" s="16">
        <v>-308.88</v>
      </c>
      <c r="K254" s="16">
        <v>-308.88</v>
      </c>
      <c r="L254" s="16">
        <v>-308.88</v>
      </c>
    </row>
    <row r="255" spans="1:12" x14ac:dyDescent="0.3">
      <c r="A255" s="17">
        <v>31560</v>
      </c>
      <c r="B255" s="18">
        <v>308.88</v>
      </c>
      <c r="C255" s="18">
        <v>83.802914588799993</v>
      </c>
      <c r="D255" s="18">
        <v>-225.07708541120002</v>
      </c>
      <c r="E255" s="16">
        <v>-249.07708541120002</v>
      </c>
      <c r="F255" s="16">
        <v>-249.07708541120002</v>
      </c>
      <c r="G255" s="16">
        <v>-273.07708541120002</v>
      </c>
      <c r="H255" s="16">
        <v>-297.07708541120002</v>
      </c>
      <c r="I255" s="16">
        <v>-308.88</v>
      </c>
      <c r="J255" s="16">
        <v>-308.88</v>
      </c>
      <c r="K255" s="16">
        <v>-308.88</v>
      </c>
      <c r="L255" s="16">
        <v>-308.88</v>
      </c>
    </row>
    <row r="256" spans="1:12" x14ac:dyDescent="0.3">
      <c r="A256" s="17">
        <v>31680</v>
      </c>
      <c r="B256" s="18">
        <v>308.88</v>
      </c>
      <c r="C256" s="18">
        <v>84.296534588800029</v>
      </c>
      <c r="D256" s="18">
        <v>-224.58346541119997</v>
      </c>
      <c r="E256" s="16">
        <v>-248.58346541119997</v>
      </c>
      <c r="F256" s="16">
        <v>-248.58346541119997</v>
      </c>
      <c r="G256" s="16">
        <v>-272.5834654112</v>
      </c>
      <c r="H256" s="16">
        <v>-296.5834654112</v>
      </c>
      <c r="I256" s="16">
        <v>-308.88</v>
      </c>
      <c r="J256" s="16">
        <v>-308.88</v>
      </c>
      <c r="K256" s="16">
        <v>-308.88</v>
      </c>
      <c r="L256" s="16">
        <v>-308.88</v>
      </c>
    </row>
    <row r="257" spans="1:12" x14ac:dyDescent="0.3">
      <c r="A257" s="17">
        <v>31800</v>
      </c>
      <c r="B257" s="18">
        <v>308.88</v>
      </c>
      <c r="C257" s="18">
        <v>84.790154588800021</v>
      </c>
      <c r="D257" s="18">
        <v>-224.08984541119997</v>
      </c>
      <c r="E257" s="16">
        <v>-248.08984541119997</v>
      </c>
      <c r="F257" s="16">
        <v>-248.08984541119997</v>
      </c>
      <c r="G257" s="16">
        <v>-272.08984541119997</v>
      </c>
      <c r="H257" s="16">
        <v>-296.08984541119997</v>
      </c>
      <c r="I257" s="16">
        <v>-308.88</v>
      </c>
      <c r="J257" s="16">
        <v>-308.88</v>
      </c>
      <c r="K257" s="16">
        <v>-308.88</v>
      </c>
      <c r="L257" s="16">
        <v>-308.88</v>
      </c>
    </row>
    <row r="258" spans="1:12" x14ac:dyDescent="0.3">
      <c r="A258" s="17">
        <v>31920</v>
      </c>
      <c r="B258" s="18">
        <v>308.88</v>
      </c>
      <c r="C258" s="18">
        <v>85.283774588800028</v>
      </c>
      <c r="D258" s="18">
        <v>-223.59622541119995</v>
      </c>
      <c r="E258" s="16">
        <v>-247.59622541119995</v>
      </c>
      <c r="F258" s="16">
        <v>-247.59622541119995</v>
      </c>
      <c r="G258" s="16">
        <v>-271.59622541119995</v>
      </c>
      <c r="H258" s="16">
        <v>-295.59622541119995</v>
      </c>
      <c r="I258" s="16">
        <v>-308.88</v>
      </c>
      <c r="J258" s="16">
        <v>-308.88</v>
      </c>
      <c r="K258" s="16">
        <v>-308.88</v>
      </c>
      <c r="L258" s="16">
        <v>-308.88</v>
      </c>
    </row>
    <row r="259" spans="1:12" x14ac:dyDescent="0.3">
      <c r="A259" s="17">
        <v>32040</v>
      </c>
      <c r="B259" s="18">
        <v>308.88</v>
      </c>
      <c r="C259" s="18">
        <v>85.777394588800021</v>
      </c>
      <c r="D259" s="18">
        <v>-223.10260541119999</v>
      </c>
      <c r="E259" s="16">
        <v>-247.10260541119999</v>
      </c>
      <c r="F259" s="16">
        <v>-247.10260541119999</v>
      </c>
      <c r="G259" s="16">
        <v>-271.10260541119999</v>
      </c>
      <c r="H259" s="16">
        <v>-295.10260541119999</v>
      </c>
      <c r="I259" s="16">
        <v>-308.88</v>
      </c>
      <c r="J259" s="16">
        <v>-308.88</v>
      </c>
      <c r="K259" s="16">
        <v>-308.88</v>
      </c>
      <c r="L259" s="16">
        <v>-308.88</v>
      </c>
    </row>
    <row r="260" spans="1:12" x14ac:dyDescent="0.3">
      <c r="A260" s="17">
        <v>32160</v>
      </c>
      <c r="B260" s="18">
        <v>308.88</v>
      </c>
      <c r="C260" s="18">
        <v>86.271014588800014</v>
      </c>
      <c r="D260" s="18">
        <v>-222.60898541119997</v>
      </c>
      <c r="E260" s="16">
        <v>-246.6089854112</v>
      </c>
      <c r="F260" s="16">
        <v>-246.6089854112</v>
      </c>
      <c r="G260" s="16">
        <v>-270.60898541119997</v>
      </c>
      <c r="H260" s="16">
        <v>-294.60898541119997</v>
      </c>
      <c r="I260" s="16">
        <v>-308.88</v>
      </c>
      <c r="J260" s="16">
        <v>-308.88</v>
      </c>
      <c r="K260" s="16">
        <v>-308.88</v>
      </c>
      <c r="L260" s="16">
        <v>-308.88</v>
      </c>
    </row>
    <row r="261" spans="1:12" x14ac:dyDescent="0.3">
      <c r="A261" s="17">
        <v>32280</v>
      </c>
      <c r="B261" s="18">
        <v>308.88</v>
      </c>
      <c r="C261" s="18">
        <v>86.764634588800007</v>
      </c>
      <c r="D261" s="18">
        <v>-222.1153654112</v>
      </c>
      <c r="E261" s="16">
        <v>-246.1153654112</v>
      </c>
      <c r="F261" s="16">
        <v>-246.1153654112</v>
      </c>
      <c r="G261" s="16">
        <v>-270.1153654112</v>
      </c>
      <c r="H261" s="16">
        <v>-294.1153654112</v>
      </c>
      <c r="I261" s="16">
        <v>-308.88</v>
      </c>
      <c r="J261" s="16">
        <v>-308.88</v>
      </c>
      <c r="K261" s="16">
        <v>-308.88</v>
      </c>
      <c r="L261" s="16">
        <v>-308.88</v>
      </c>
    </row>
    <row r="262" spans="1:12" x14ac:dyDescent="0.3">
      <c r="A262" s="17">
        <v>32400</v>
      </c>
      <c r="B262" s="18">
        <v>308.88</v>
      </c>
      <c r="C262" s="18">
        <v>87.258254588800014</v>
      </c>
      <c r="D262" s="18">
        <v>-221.62174541119998</v>
      </c>
      <c r="E262" s="16">
        <v>-245.62174541119998</v>
      </c>
      <c r="F262" s="16">
        <v>-245.62174541119998</v>
      </c>
      <c r="G262" s="16">
        <v>-269.62174541119998</v>
      </c>
      <c r="H262" s="16">
        <v>-293.62174541119998</v>
      </c>
      <c r="I262" s="16">
        <v>-308.88</v>
      </c>
      <c r="J262" s="16">
        <v>-308.88</v>
      </c>
      <c r="K262" s="16">
        <v>-308.88</v>
      </c>
      <c r="L262" s="16">
        <v>-308.88</v>
      </c>
    </row>
    <row r="263" spans="1:12" x14ac:dyDescent="0.3">
      <c r="A263" s="17">
        <v>32520</v>
      </c>
      <c r="B263" s="18">
        <v>308.88</v>
      </c>
      <c r="C263" s="18">
        <v>87.751874588800021</v>
      </c>
      <c r="D263" s="18">
        <v>-221.12812541119996</v>
      </c>
      <c r="E263" s="16">
        <v>-245.12812541119996</v>
      </c>
      <c r="F263" s="16">
        <v>-245.12812541119996</v>
      </c>
      <c r="G263" s="16">
        <v>-269.12812541119996</v>
      </c>
      <c r="H263" s="16">
        <v>-293.12812541119996</v>
      </c>
      <c r="I263" s="16">
        <v>-308.88</v>
      </c>
      <c r="J263" s="16">
        <v>-308.88</v>
      </c>
      <c r="K263" s="16">
        <v>-308.88</v>
      </c>
      <c r="L263" s="16">
        <v>-308.88</v>
      </c>
    </row>
    <row r="264" spans="1:12" x14ac:dyDescent="0.3">
      <c r="A264" s="17">
        <v>32640</v>
      </c>
      <c r="B264" s="18">
        <v>308.88</v>
      </c>
      <c r="C264" s="18">
        <v>88.245494588800028</v>
      </c>
      <c r="D264" s="18">
        <v>-220.63450541119997</v>
      </c>
      <c r="E264" s="16">
        <v>-244.63450541119997</v>
      </c>
      <c r="F264" s="16">
        <v>-244.63450541119997</v>
      </c>
      <c r="G264" s="16">
        <v>-268.63450541119994</v>
      </c>
      <c r="H264" s="16">
        <v>-292.63450541119994</v>
      </c>
      <c r="I264" s="16">
        <v>-308.88</v>
      </c>
      <c r="J264" s="16">
        <v>-308.88</v>
      </c>
      <c r="K264" s="16">
        <v>-308.88</v>
      </c>
      <c r="L264" s="16">
        <v>-308.88</v>
      </c>
    </row>
    <row r="265" spans="1:12" x14ac:dyDescent="0.3">
      <c r="A265" s="17">
        <v>32760</v>
      </c>
      <c r="B265" s="18">
        <v>308.88</v>
      </c>
      <c r="C265" s="18">
        <v>88.739114588800021</v>
      </c>
      <c r="D265" s="18">
        <v>-220.14088541119997</v>
      </c>
      <c r="E265" s="16">
        <v>-244.14088541119997</v>
      </c>
      <c r="F265" s="16">
        <v>-244.14088541119997</v>
      </c>
      <c r="G265" s="16">
        <v>-268.14088541119997</v>
      </c>
      <c r="H265" s="16">
        <v>-292.14088541119997</v>
      </c>
      <c r="I265" s="16">
        <v>-308.88</v>
      </c>
      <c r="J265" s="16">
        <v>-308.88</v>
      </c>
      <c r="K265" s="16">
        <v>-308.88</v>
      </c>
      <c r="L265" s="16">
        <v>-308.88</v>
      </c>
    </row>
    <row r="266" spans="1:12" x14ac:dyDescent="0.3">
      <c r="A266" s="17">
        <v>32880</v>
      </c>
      <c r="B266" s="18">
        <v>308.88</v>
      </c>
      <c r="C266" s="18">
        <v>89.232734588800014</v>
      </c>
      <c r="D266" s="18">
        <v>-219.64726541119998</v>
      </c>
      <c r="E266" s="16">
        <v>-243.64726541119998</v>
      </c>
      <c r="F266" s="16">
        <v>-243.64726541119998</v>
      </c>
      <c r="G266" s="16">
        <v>-267.64726541120001</v>
      </c>
      <c r="H266" s="16">
        <v>-291.64726541120001</v>
      </c>
      <c r="I266" s="16">
        <v>-308.88</v>
      </c>
      <c r="J266" s="16">
        <v>-308.88</v>
      </c>
      <c r="K266" s="16">
        <v>-308.88</v>
      </c>
      <c r="L266" s="16">
        <v>-308.88</v>
      </c>
    </row>
    <row r="267" spans="1:12" x14ac:dyDescent="0.3">
      <c r="A267" s="17">
        <v>33000</v>
      </c>
      <c r="B267" s="18">
        <v>308.88</v>
      </c>
      <c r="C267" s="18">
        <v>89.726354588800007</v>
      </c>
      <c r="D267" s="18">
        <v>-219.15364541119999</v>
      </c>
      <c r="E267" s="16">
        <v>-243.15364541119999</v>
      </c>
      <c r="F267" s="16">
        <v>-243.15364541119999</v>
      </c>
      <c r="G267" s="16">
        <v>-267.15364541119999</v>
      </c>
      <c r="H267" s="16">
        <v>-291.15364541119999</v>
      </c>
      <c r="I267" s="16">
        <v>-308.88</v>
      </c>
      <c r="J267" s="16">
        <v>-308.88</v>
      </c>
      <c r="K267" s="16">
        <v>-308.88</v>
      </c>
      <c r="L267" s="16">
        <v>-308.88</v>
      </c>
    </row>
    <row r="268" spans="1:12" x14ac:dyDescent="0.3">
      <c r="A268" s="17">
        <v>33120</v>
      </c>
      <c r="B268" s="18">
        <v>308.88</v>
      </c>
      <c r="C268" s="18">
        <v>90.219974588800014</v>
      </c>
      <c r="D268" s="18">
        <v>-218.66002541119997</v>
      </c>
      <c r="E268" s="16">
        <v>-242.66002541119997</v>
      </c>
      <c r="F268" s="16">
        <v>-242.66002541119997</v>
      </c>
      <c r="G268" s="16">
        <v>-266.66002541119997</v>
      </c>
      <c r="H268" s="16">
        <v>-290.66002541119997</v>
      </c>
      <c r="I268" s="16">
        <v>-308.88</v>
      </c>
      <c r="J268" s="16">
        <v>-308.88</v>
      </c>
      <c r="K268" s="16">
        <v>-308.88</v>
      </c>
      <c r="L268" s="16">
        <v>-308.88</v>
      </c>
    </row>
    <row r="269" spans="1:12" x14ac:dyDescent="0.3">
      <c r="A269" s="17">
        <v>33240</v>
      </c>
      <c r="B269" s="18">
        <v>308.88</v>
      </c>
      <c r="C269" s="18">
        <v>90.713594588800007</v>
      </c>
      <c r="D269" s="18">
        <v>-218.1664054112</v>
      </c>
      <c r="E269" s="16">
        <v>-242.1664054112</v>
      </c>
      <c r="F269" s="16">
        <v>-242.1664054112</v>
      </c>
      <c r="G269" s="16">
        <v>-266.1664054112</v>
      </c>
      <c r="H269" s="16">
        <v>-290.1664054112</v>
      </c>
      <c r="I269" s="16">
        <v>-308.88</v>
      </c>
      <c r="J269" s="16">
        <v>-308.88</v>
      </c>
      <c r="K269" s="16">
        <v>-308.88</v>
      </c>
      <c r="L269" s="16">
        <v>-308.88</v>
      </c>
    </row>
    <row r="270" spans="1:12" x14ac:dyDescent="0.3">
      <c r="A270" s="17">
        <v>33360</v>
      </c>
      <c r="B270" s="18">
        <v>308.88</v>
      </c>
      <c r="C270" s="18">
        <v>91.207214588799999</v>
      </c>
      <c r="D270" s="18">
        <v>-217.67278541119998</v>
      </c>
      <c r="E270" s="16">
        <v>-241.67278541119998</v>
      </c>
      <c r="F270" s="16">
        <v>-241.67278541119998</v>
      </c>
      <c r="G270" s="16">
        <v>-265.67278541119998</v>
      </c>
      <c r="H270" s="16">
        <v>-289.67278541119998</v>
      </c>
      <c r="I270" s="16">
        <v>-308.88</v>
      </c>
      <c r="J270" s="16">
        <v>-308.88</v>
      </c>
      <c r="K270" s="16">
        <v>-308.88</v>
      </c>
      <c r="L270" s="16">
        <v>-308.88</v>
      </c>
    </row>
    <row r="271" spans="1:12" x14ac:dyDescent="0.3">
      <c r="A271" s="17">
        <v>33480</v>
      </c>
      <c r="B271" s="18">
        <v>308.88</v>
      </c>
      <c r="C271" s="18">
        <v>91.700834588800006</v>
      </c>
      <c r="D271" s="18">
        <v>-217.17916541119999</v>
      </c>
      <c r="E271" s="16">
        <v>-241.17916541119999</v>
      </c>
      <c r="F271" s="16">
        <v>-241.17916541119999</v>
      </c>
      <c r="G271" s="16">
        <v>-265.17916541119996</v>
      </c>
      <c r="H271" s="16">
        <v>-289.17916541119996</v>
      </c>
      <c r="I271" s="16">
        <v>-308.88</v>
      </c>
      <c r="J271" s="16">
        <v>-308.88</v>
      </c>
      <c r="K271" s="16">
        <v>-308.88</v>
      </c>
      <c r="L271" s="16">
        <v>-308.88</v>
      </c>
    </row>
    <row r="272" spans="1:12" x14ac:dyDescent="0.3">
      <c r="A272" s="17">
        <v>33600</v>
      </c>
      <c r="B272" s="18">
        <v>308.88</v>
      </c>
      <c r="C272" s="18">
        <v>92.194454588800014</v>
      </c>
      <c r="D272" s="18">
        <v>-216.6855454112</v>
      </c>
      <c r="E272" s="16">
        <v>-240.6855454112</v>
      </c>
      <c r="F272" s="16">
        <v>-240.6855454112</v>
      </c>
      <c r="G272" s="16">
        <v>-264.6855454112</v>
      </c>
      <c r="H272" s="16">
        <v>-288.6855454112</v>
      </c>
      <c r="I272" s="16">
        <v>-308.88</v>
      </c>
      <c r="J272" s="16">
        <v>-308.88</v>
      </c>
      <c r="K272" s="16">
        <v>-308.88</v>
      </c>
      <c r="L272" s="16">
        <v>-308.88</v>
      </c>
    </row>
    <row r="273" spans="1:12" x14ac:dyDescent="0.3">
      <c r="A273" s="17">
        <v>33720</v>
      </c>
      <c r="B273" s="18">
        <v>308.88</v>
      </c>
      <c r="C273" s="18">
        <v>92.688074588800006</v>
      </c>
      <c r="D273" s="18">
        <v>-216.19192541119997</v>
      </c>
      <c r="E273" s="16">
        <v>-240.19192541119997</v>
      </c>
      <c r="F273" s="16">
        <v>-240.19192541119997</v>
      </c>
      <c r="G273" s="16">
        <v>-264.19192541119997</v>
      </c>
      <c r="H273" s="16">
        <v>-288.19192541119997</v>
      </c>
      <c r="I273" s="16">
        <v>-308.88</v>
      </c>
      <c r="J273" s="16">
        <v>-308.88</v>
      </c>
      <c r="K273" s="16">
        <v>-308.88</v>
      </c>
      <c r="L273" s="16">
        <v>-308.88</v>
      </c>
    </row>
    <row r="274" spans="1:12" x14ac:dyDescent="0.3">
      <c r="A274" s="17">
        <v>33840</v>
      </c>
      <c r="B274" s="18">
        <v>308.88</v>
      </c>
      <c r="C274" s="18">
        <v>93.181694588800028</v>
      </c>
      <c r="D274" s="18">
        <v>-215.69830541119995</v>
      </c>
      <c r="E274" s="16">
        <v>-239.69830541119995</v>
      </c>
      <c r="F274" s="16">
        <v>-239.69830541119995</v>
      </c>
      <c r="G274" s="16">
        <v>-263.69830541119995</v>
      </c>
      <c r="H274" s="16">
        <v>-287.69830541119995</v>
      </c>
      <c r="I274" s="16">
        <v>-308.88</v>
      </c>
      <c r="J274" s="16">
        <v>-308.88</v>
      </c>
      <c r="K274" s="16">
        <v>-308.88</v>
      </c>
      <c r="L274" s="16">
        <v>-308.88</v>
      </c>
    </row>
    <row r="275" spans="1:12" x14ac:dyDescent="0.3">
      <c r="A275" s="17">
        <v>33960</v>
      </c>
      <c r="B275" s="18">
        <v>308.88</v>
      </c>
      <c r="C275" s="18">
        <v>93.675314588800006</v>
      </c>
      <c r="D275" s="18">
        <v>-215.20468541119999</v>
      </c>
      <c r="E275" s="16">
        <v>-239.20468541119999</v>
      </c>
      <c r="F275" s="16">
        <v>-239.20468541119999</v>
      </c>
      <c r="G275" s="16">
        <v>-263.20468541119999</v>
      </c>
      <c r="H275" s="16">
        <v>-287.20468541119999</v>
      </c>
      <c r="I275" s="16">
        <v>-308.88</v>
      </c>
      <c r="J275" s="16">
        <v>-308.88</v>
      </c>
      <c r="K275" s="16">
        <v>-308.88</v>
      </c>
      <c r="L275" s="16">
        <v>-308.88</v>
      </c>
    </row>
    <row r="276" spans="1:12" x14ac:dyDescent="0.3">
      <c r="A276" s="17">
        <v>34080</v>
      </c>
      <c r="B276" s="18">
        <v>308.88</v>
      </c>
      <c r="C276" s="18">
        <v>94.168934588799999</v>
      </c>
      <c r="D276" s="18">
        <v>-214.7110654112</v>
      </c>
      <c r="E276" s="16">
        <v>-238.7110654112</v>
      </c>
      <c r="F276" s="16">
        <v>-238.7110654112</v>
      </c>
      <c r="G276" s="16">
        <v>-262.71106541119997</v>
      </c>
      <c r="H276" s="16">
        <v>-286.71106541119997</v>
      </c>
      <c r="I276" s="16">
        <v>-308.88</v>
      </c>
      <c r="J276" s="16">
        <v>-308.88</v>
      </c>
      <c r="K276" s="16">
        <v>-308.88</v>
      </c>
      <c r="L276" s="16">
        <v>-308.88</v>
      </c>
    </row>
    <row r="277" spans="1:12" x14ac:dyDescent="0.3">
      <c r="A277" s="17">
        <v>34200</v>
      </c>
      <c r="B277" s="18">
        <v>308.88</v>
      </c>
      <c r="C277" s="18">
        <v>94.66255458880002</v>
      </c>
      <c r="D277" s="18">
        <v>-214.21744541119998</v>
      </c>
      <c r="E277" s="16">
        <v>-238.21744541119998</v>
      </c>
      <c r="F277" s="16">
        <v>-238.21744541119998</v>
      </c>
      <c r="G277" s="16">
        <v>-262.2174454112</v>
      </c>
      <c r="H277" s="16">
        <v>-286.2174454112</v>
      </c>
      <c r="I277" s="16">
        <v>-308.88</v>
      </c>
      <c r="J277" s="16">
        <v>-308.88</v>
      </c>
      <c r="K277" s="16">
        <v>-308.88</v>
      </c>
      <c r="L277" s="16">
        <v>-308.88</v>
      </c>
    </row>
    <row r="278" spans="1:12" x14ac:dyDescent="0.3">
      <c r="A278" s="17">
        <v>34320</v>
      </c>
      <c r="B278" s="18">
        <v>308.88</v>
      </c>
      <c r="C278" s="18">
        <v>95.156174588799999</v>
      </c>
      <c r="D278" s="18">
        <v>-213.72382541119998</v>
      </c>
      <c r="E278" s="16">
        <v>-237.72382541119998</v>
      </c>
      <c r="F278" s="16">
        <v>-237.72382541119998</v>
      </c>
      <c r="G278" s="16">
        <v>-261.72382541119998</v>
      </c>
      <c r="H278" s="16">
        <v>-285.72382541119998</v>
      </c>
      <c r="I278" s="16">
        <v>-308.88</v>
      </c>
      <c r="J278" s="16">
        <v>-308.88</v>
      </c>
      <c r="K278" s="16">
        <v>-308.88</v>
      </c>
      <c r="L278" s="16">
        <v>-308.88</v>
      </c>
    </row>
    <row r="279" spans="1:12" x14ac:dyDescent="0.3">
      <c r="A279" s="17">
        <v>34440</v>
      </c>
      <c r="B279" s="18">
        <v>308.88</v>
      </c>
      <c r="C279" s="18">
        <v>95.64979458880002</v>
      </c>
      <c r="D279" s="18">
        <v>-213.23020541119996</v>
      </c>
      <c r="E279" s="16">
        <v>-237.23020541119996</v>
      </c>
      <c r="F279" s="16">
        <v>-237.23020541119996</v>
      </c>
      <c r="G279" s="16">
        <v>-261.23020541119996</v>
      </c>
      <c r="H279" s="16">
        <v>-285.23020541119996</v>
      </c>
      <c r="I279" s="16">
        <v>-308.88</v>
      </c>
      <c r="J279" s="16">
        <v>-308.88</v>
      </c>
      <c r="K279" s="16">
        <v>-308.88</v>
      </c>
      <c r="L279" s="16">
        <v>-308.88</v>
      </c>
    </row>
    <row r="280" spans="1:12" x14ac:dyDescent="0.3">
      <c r="A280" s="17">
        <v>34560</v>
      </c>
      <c r="B280" s="18">
        <v>308.88</v>
      </c>
      <c r="C280" s="18">
        <v>96.143414588800013</v>
      </c>
      <c r="D280" s="18">
        <v>-212.7365854112</v>
      </c>
      <c r="E280" s="16">
        <v>-236.7365854112</v>
      </c>
      <c r="F280" s="16">
        <v>-236.7365854112</v>
      </c>
      <c r="G280" s="16">
        <v>-260.7365854112</v>
      </c>
      <c r="H280" s="16">
        <v>-284.7365854112</v>
      </c>
      <c r="I280" s="16">
        <v>-308.7365854112</v>
      </c>
      <c r="J280" s="16">
        <v>-308.88</v>
      </c>
      <c r="K280" s="16">
        <v>-308.88</v>
      </c>
      <c r="L280" s="16">
        <v>-308.88</v>
      </c>
    </row>
    <row r="281" spans="1:12" x14ac:dyDescent="0.3">
      <c r="A281" s="17">
        <v>34680</v>
      </c>
      <c r="B281" s="18">
        <v>308.88</v>
      </c>
      <c r="C281" s="18">
        <v>96.63703458880002</v>
      </c>
      <c r="D281" s="18">
        <v>-212.24296541119998</v>
      </c>
      <c r="E281" s="16">
        <v>-236.24296541119998</v>
      </c>
      <c r="F281" s="16">
        <v>-236.24296541119998</v>
      </c>
      <c r="G281" s="16">
        <v>-260.24296541119998</v>
      </c>
      <c r="H281" s="16">
        <v>-284.24296541119998</v>
      </c>
      <c r="I281" s="16">
        <v>-308.24296541119998</v>
      </c>
      <c r="J281" s="16">
        <v>-308.88</v>
      </c>
      <c r="K281" s="16">
        <v>-308.88</v>
      </c>
      <c r="L281" s="16">
        <v>-308.88</v>
      </c>
    </row>
    <row r="282" spans="1:12" x14ac:dyDescent="0.3">
      <c r="A282" s="17">
        <v>34800</v>
      </c>
      <c r="B282" s="18">
        <v>308.88</v>
      </c>
      <c r="C282" s="18">
        <v>97.130654588800013</v>
      </c>
      <c r="D282" s="18">
        <v>-211.74934541119998</v>
      </c>
      <c r="E282" s="16">
        <v>-235.74934541119998</v>
      </c>
      <c r="F282" s="16">
        <v>-235.74934541119998</v>
      </c>
      <c r="G282" s="16">
        <v>-259.74934541120001</v>
      </c>
      <c r="H282" s="16">
        <v>-283.74934541120001</v>
      </c>
      <c r="I282" s="16">
        <v>-307.74934541120001</v>
      </c>
      <c r="J282" s="16">
        <v>-308.88</v>
      </c>
      <c r="K282" s="16">
        <v>-308.88</v>
      </c>
      <c r="L282" s="16">
        <v>-308.88</v>
      </c>
    </row>
    <row r="283" spans="1:12" x14ac:dyDescent="0.3">
      <c r="A283" s="17">
        <v>34920</v>
      </c>
      <c r="B283" s="18">
        <v>308.88</v>
      </c>
      <c r="C283" s="18">
        <v>97.62427458880002</v>
      </c>
      <c r="D283" s="18">
        <v>-211.25572541119999</v>
      </c>
      <c r="E283" s="16">
        <v>-235.25572541119999</v>
      </c>
      <c r="F283" s="16">
        <v>-235.25572541119999</v>
      </c>
      <c r="G283" s="16">
        <v>-259.25572541119999</v>
      </c>
      <c r="H283" s="16">
        <v>-283.25572541119999</v>
      </c>
      <c r="I283" s="16">
        <v>-307.25572541119999</v>
      </c>
      <c r="J283" s="16">
        <v>-308.88</v>
      </c>
      <c r="K283" s="16">
        <v>-308.88</v>
      </c>
      <c r="L283" s="16">
        <v>-308.88</v>
      </c>
    </row>
    <row r="284" spans="1:12" x14ac:dyDescent="0.3">
      <c r="A284" s="17">
        <v>35040</v>
      </c>
      <c r="B284" s="18">
        <v>308.88</v>
      </c>
      <c r="C284" s="18">
        <v>98.117894588800013</v>
      </c>
      <c r="D284" s="18">
        <v>-210.76210541119997</v>
      </c>
      <c r="E284" s="16">
        <v>-234.60110825919998</v>
      </c>
      <c r="F284" s="16">
        <v>-234.60110825919998</v>
      </c>
      <c r="G284" s="16">
        <v>-258.44011110719998</v>
      </c>
      <c r="H284" s="16">
        <v>-282.27911395519999</v>
      </c>
      <c r="I284" s="16">
        <v>-306.1181168032</v>
      </c>
      <c r="J284" s="16">
        <v>-308.88</v>
      </c>
      <c r="K284" s="16">
        <v>-308.88</v>
      </c>
      <c r="L284" s="16">
        <v>-308.88</v>
      </c>
    </row>
    <row r="285" spans="1:12" x14ac:dyDescent="0.3">
      <c r="A285" s="17">
        <v>35160</v>
      </c>
      <c r="B285" s="18">
        <v>308.88</v>
      </c>
      <c r="C285" s="18">
        <v>98.611514588800006</v>
      </c>
      <c r="D285" s="18">
        <v>-210.2684854112</v>
      </c>
      <c r="E285" s="16">
        <v>-233.8476882592</v>
      </c>
      <c r="F285" s="16">
        <v>-233.8476882592</v>
      </c>
      <c r="G285" s="16">
        <v>-257.42689110719999</v>
      </c>
      <c r="H285" s="16">
        <v>-281.00609395520001</v>
      </c>
      <c r="I285" s="16">
        <v>-304.58529680319998</v>
      </c>
      <c r="J285" s="16">
        <v>-308.88</v>
      </c>
      <c r="K285" s="16">
        <v>-308.88</v>
      </c>
      <c r="L285" s="16">
        <v>-308.88</v>
      </c>
    </row>
    <row r="286" spans="1:12" x14ac:dyDescent="0.3">
      <c r="A286" s="17">
        <v>35280</v>
      </c>
      <c r="B286" s="18">
        <v>308.88</v>
      </c>
      <c r="C286" s="18">
        <v>99.105134588800013</v>
      </c>
      <c r="D286" s="18">
        <v>-209.77486541119998</v>
      </c>
      <c r="E286" s="16">
        <v>-233.09426825919996</v>
      </c>
      <c r="F286" s="16">
        <v>-233.09426825919996</v>
      </c>
      <c r="G286" s="16">
        <v>-256.4136711072</v>
      </c>
      <c r="H286" s="16">
        <v>-279.73307395519998</v>
      </c>
      <c r="I286" s="16">
        <v>-303.05247680319997</v>
      </c>
      <c r="J286" s="16">
        <v>-308.88</v>
      </c>
      <c r="K286" s="16">
        <v>-308.88</v>
      </c>
      <c r="L286" s="16">
        <v>-308.88</v>
      </c>
    </row>
    <row r="287" spans="1:12" x14ac:dyDescent="0.3">
      <c r="A287" s="17">
        <v>35400</v>
      </c>
      <c r="B287" s="18">
        <v>308.88</v>
      </c>
      <c r="C287" s="18">
        <v>99.598754588800006</v>
      </c>
      <c r="D287" s="18">
        <v>-209.28124541119999</v>
      </c>
      <c r="E287" s="16">
        <v>-232.34084825919999</v>
      </c>
      <c r="F287" s="16">
        <v>-232.34084825919999</v>
      </c>
      <c r="G287" s="16">
        <v>-255.40045110719998</v>
      </c>
      <c r="H287" s="16">
        <v>-278.46005395519995</v>
      </c>
      <c r="I287" s="16">
        <v>-301.51965680319995</v>
      </c>
      <c r="J287" s="16">
        <v>-308.88</v>
      </c>
      <c r="K287" s="16">
        <v>-308.88</v>
      </c>
      <c r="L287" s="16">
        <v>-308.88</v>
      </c>
    </row>
    <row r="288" spans="1:12" x14ac:dyDescent="0.3">
      <c r="A288" s="17">
        <v>35520</v>
      </c>
      <c r="B288" s="18">
        <v>308.88</v>
      </c>
      <c r="C288" s="18">
        <v>100.09237458880001</v>
      </c>
      <c r="D288" s="18">
        <v>-208.7876254112</v>
      </c>
      <c r="E288" s="16">
        <v>-231.58742825919995</v>
      </c>
      <c r="F288" s="16">
        <v>-231.58742825919995</v>
      </c>
      <c r="G288" s="16">
        <v>-254.38723110719997</v>
      </c>
      <c r="H288" s="16">
        <v>-277.18703395519998</v>
      </c>
      <c r="I288" s="16">
        <v>-299.98683680319994</v>
      </c>
      <c r="J288" s="16">
        <v>-308.88</v>
      </c>
      <c r="K288" s="16">
        <v>-308.88</v>
      </c>
      <c r="L288" s="16">
        <v>-308.88</v>
      </c>
    </row>
    <row r="289" spans="1:12" x14ac:dyDescent="0.3">
      <c r="A289" s="17">
        <v>35640</v>
      </c>
      <c r="B289" s="18">
        <v>308.88</v>
      </c>
      <c r="C289" s="18">
        <v>100.58599458880002</v>
      </c>
      <c r="D289" s="18">
        <v>-208.29400541119998</v>
      </c>
      <c r="E289" s="16">
        <v>-230.83400825919995</v>
      </c>
      <c r="F289" s="16">
        <v>-230.83400825919995</v>
      </c>
      <c r="G289" s="16">
        <v>-253.37401110719995</v>
      </c>
      <c r="H289" s="16">
        <v>-275.91401395519995</v>
      </c>
      <c r="I289" s="16">
        <v>-298.45401680319992</v>
      </c>
      <c r="J289" s="16">
        <v>-308.88</v>
      </c>
      <c r="K289" s="16">
        <v>-308.88</v>
      </c>
      <c r="L289" s="16">
        <v>-308.88</v>
      </c>
    </row>
    <row r="290" spans="1:12" x14ac:dyDescent="0.3">
      <c r="A290" s="17">
        <v>35760</v>
      </c>
      <c r="B290" s="18">
        <v>308.88</v>
      </c>
      <c r="C290" s="18">
        <v>101.07961458880001</v>
      </c>
      <c r="D290" s="18">
        <v>-207.80038541119998</v>
      </c>
      <c r="E290" s="16">
        <v>-230.08058825919997</v>
      </c>
      <c r="F290" s="16">
        <v>-230.08058825919997</v>
      </c>
      <c r="G290" s="16">
        <v>-252.36079110719999</v>
      </c>
      <c r="H290" s="16">
        <v>-274.64099395519997</v>
      </c>
      <c r="I290" s="16">
        <v>-296.92119680319996</v>
      </c>
      <c r="J290" s="16">
        <v>-308.88</v>
      </c>
      <c r="K290" s="16">
        <v>-308.88</v>
      </c>
      <c r="L290" s="16">
        <v>-308.88</v>
      </c>
    </row>
    <row r="291" spans="1:12" x14ac:dyDescent="0.3">
      <c r="A291" s="17">
        <v>35880</v>
      </c>
      <c r="B291" s="18">
        <v>308.88</v>
      </c>
      <c r="C291" s="18">
        <v>101.57323458880001</v>
      </c>
      <c r="D291" s="18">
        <v>-207.30676541119999</v>
      </c>
      <c r="E291" s="16">
        <v>-229.32716825919999</v>
      </c>
      <c r="F291" s="16">
        <v>-229.32716825919999</v>
      </c>
      <c r="G291" s="16">
        <v>-251.3475711072</v>
      </c>
      <c r="H291" s="16">
        <v>-273.3679739552</v>
      </c>
      <c r="I291" s="16">
        <v>-295.3883768032</v>
      </c>
      <c r="J291" s="16">
        <v>-308.88</v>
      </c>
      <c r="K291" s="16">
        <v>-308.88</v>
      </c>
      <c r="L291" s="16">
        <v>-308.88</v>
      </c>
    </row>
    <row r="292" spans="1:12" x14ac:dyDescent="0.3">
      <c r="A292" s="17">
        <v>36000</v>
      </c>
      <c r="B292" s="18">
        <v>308.88</v>
      </c>
      <c r="C292" s="18">
        <v>102.06685458880001</v>
      </c>
      <c r="D292" s="18">
        <v>-206.81314541119997</v>
      </c>
      <c r="E292" s="16">
        <v>-228.57374825919999</v>
      </c>
      <c r="F292" s="16">
        <v>-228.57374825919999</v>
      </c>
      <c r="G292" s="16">
        <v>-250.33435110719995</v>
      </c>
      <c r="H292" s="16">
        <v>-272.09495395519997</v>
      </c>
      <c r="I292" s="16">
        <v>-293.85555680319993</v>
      </c>
      <c r="J292" s="16">
        <v>-308.88</v>
      </c>
      <c r="K292" s="16">
        <v>-308.88</v>
      </c>
      <c r="L292" s="16">
        <v>-308.88</v>
      </c>
    </row>
    <row r="293" spans="1:12" x14ac:dyDescent="0.3">
      <c r="A293" s="17">
        <v>36120</v>
      </c>
      <c r="B293" s="18">
        <v>308.88</v>
      </c>
      <c r="C293" s="18">
        <v>102.56047458880003</v>
      </c>
      <c r="D293" s="18">
        <v>-206.31952541119995</v>
      </c>
      <c r="E293" s="16">
        <v>-227.82032825919998</v>
      </c>
      <c r="F293" s="16">
        <v>-227.82032825919998</v>
      </c>
      <c r="G293" s="16">
        <v>-249.32113110719996</v>
      </c>
      <c r="H293" s="16">
        <v>-270.82193395519994</v>
      </c>
      <c r="I293" s="16">
        <v>-292.32273680319997</v>
      </c>
      <c r="J293" s="16">
        <v>-308.88</v>
      </c>
      <c r="K293" s="16">
        <v>-308.88</v>
      </c>
      <c r="L293" s="16">
        <v>-308.88</v>
      </c>
    </row>
    <row r="294" spans="1:12" x14ac:dyDescent="0.3">
      <c r="A294" s="17">
        <v>36240</v>
      </c>
      <c r="B294" s="18">
        <v>308.88</v>
      </c>
      <c r="C294" s="18">
        <v>103.05409458880001</v>
      </c>
      <c r="D294" s="18">
        <v>-205.82590541119998</v>
      </c>
      <c r="E294" s="16">
        <v>-227.06690825919998</v>
      </c>
      <c r="F294" s="16">
        <v>-227.06690825919998</v>
      </c>
      <c r="G294" s="16">
        <v>-248.30791110719997</v>
      </c>
      <c r="H294" s="16">
        <v>-269.54891395519996</v>
      </c>
      <c r="I294" s="16">
        <v>-290.78991680319996</v>
      </c>
      <c r="J294" s="16">
        <v>-308.88</v>
      </c>
      <c r="K294" s="16">
        <v>-308.88</v>
      </c>
      <c r="L294" s="16">
        <v>-308.88</v>
      </c>
    </row>
    <row r="295" spans="1:12" x14ac:dyDescent="0.3">
      <c r="A295" s="17">
        <v>36360</v>
      </c>
      <c r="B295" s="18">
        <v>308.88</v>
      </c>
      <c r="C295" s="18">
        <v>103.54771458880003</v>
      </c>
      <c r="D295" s="18">
        <v>-205.33228541119996</v>
      </c>
      <c r="E295" s="16">
        <v>-226.31348825919994</v>
      </c>
      <c r="F295" s="16">
        <v>-226.31348825919994</v>
      </c>
      <c r="G295" s="16">
        <v>-247.29469110719992</v>
      </c>
      <c r="H295" s="16">
        <v>-268.27589395519993</v>
      </c>
      <c r="I295" s="16">
        <v>-289.25709680319989</v>
      </c>
      <c r="J295" s="16">
        <v>-308.88</v>
      </c>
      <c r="K295" s="16">
        <v>-308.88</v>
      </c>
      <c r="L295" s="16">
        <v>-308.88</v>
      </c>
    </row>
    <row r="296" spans="1:12" x14ac:dyDescent="0.3">
      <c r="A296" s="17">
        <v>36480</v>
      </c>
      <c r="B296" s="18">
        <v>308.88</v>
      </c>
      <c r="C296" s="18">
        <v>104.0413345888</v>
      </c>
      <c r="D296" s="18">
        <v>-204.8386654112</v>
      </c>
      <c r="E296" s="16">
        <v>-225.56006825920002</v>
      </c>
      <c r="F296" s="16">
        <v>-225.56006825920002</v>
      </c>
      <c r="G296" s="16">
        <v>-246.28147110719999</v>
      </c>
      <c r="H296" s="16">
        <v>-267.00287395520002</v>
      </c>
      <c r="I296" s="16">
        <v>-287.72427680320004</v>
      </c>
      <c r="J296" s="16">
        <v>-308.44567965120001</v>
      </c>
      <c r="K296" s="16">
        <v>-308.88</v>
      </c>
      <c r="L296" s="16">
        <v>-308.88</v>
      </c>
    </row>
    <row r="297" spans="1:12" x14ac:dyDescent="0.3">
      <c r="A297" s="17">
        <v>36600</v>
      </c>
      <c r="B297" s="18">
        <v>308.88</v>
      </c>
      <c r="C297" s="18">
        <v>104.53495458880002</v>
      </c>
      <c r="D297" s="18">
        <v>-204.34504541119998</v>
      </c>
      <c r="E297" s="16">
        <v>-224.80664825919999</v>
      </c>
      <c r="F297" s="16">
        <v>-224.80664825919999</v>
      </c>
      <c r="G297" s="16">
        <v>-245.26825110719997</v>
      </c>
      <c r="H297" s="16">
        <v>-265.72985395519999</v>
      </c>
      <c r="I297" s="16">
        <v>-286.19145680319997</v>
      </c>
      <c r="J297" s="16">
        <v>-306.65305965119995</v>
      </c>
      <c r="K297" s="16">
        <v>-308.88</v>
      </c>
      <c r="L297" s="16">
        <v>-308.88</v>
      </c>
    </row>
    <row r="298" spans="1:12" x14ac:dyDescent="0.3">
      <c r="A298" s="17">
        <v>36720</v>
      </c>
      <c r="B298" s="18">
        <v>308.88</v>
      </c>
      <c r="C298" s="18">
        <v>105.02857458880003</v>
      </c>
      <c r="D298" s="18">
        <v>-203.85142541119995</v>
      </c>
      <c r="E298" s="16">
        <v>-224.05322825919995</v>
      </c>
      <c r="F298" s="16">
        <v>-224.05322825919995</v>
      </c>
      <c r="G298" s="16">
        <v>-244.25503110719995</v>
      </c>
      <c r="H298" s="16">
        <v>-264.45683395519995</v>
      </c>
      <c r="I298" s="16">
        <v>-284.65863680319995</v>
      </c>
      <c r="J298" s="16">
        <v>-304.86043965119995</v>
      </c>
      <c r="K298" s="16">
        <v>-308.88</v>
      </c>
      <c r="L298" s="16">
        <v>-308.88</v>
      </c>
    </row>
    <row r="299" spans="1:12" x14ac:dyDescent="0.3">
      <c r="A299" s="17">
        <v>36840</v>
      </c>
      <c r="B299" s="18">
        <v>308.88</v>
      </c>
      <c r="C299" s="18">
        <v>105.52219458880003</v>
      </c>
      <c r="D299" s="18">
        <v>-203.35780541119996</v>
      </c>
      <c r="E299" s="16">
        <v>-223.29980825919995</v>
      </c>
      <c r="F299" s="16">
        <v>-223.29980825919995</v>
      </c>
      <c r="G299" s="16">
        <v>-243.24181110719994</v>
      </c>
      <c r="H299" s="16">
        <v>-263.18381395519992</v>
      </c>
      <c r="I299" s="16">
        <v>-283.12581680319994</v>
      </c>
      <c r="J299" s="16">
        <v>-303.0678196511999</v>
      </c>
      <c r="K299" s="16">
        <v>-308.88</v>
      </c>
      <c r="L299" s="16">
        <v>-308.88</v>
      </c>
    </row>
    <row r="300" spans="1:12" x14ac:dyDescent="0.3">
      <c r="A300" s="17">
        <v>36960</v>
      </c>
      <c r="B300" s="18">
        <v>308.88</v>
      </c>
      <c r="C300" s="18">
        <v>106.01581458880003</v>
      </c>
      <c r="D300" s="18">
        <v>-202.86418541119997</v>
      </c>
      <c r="E300" s="16">
        <v>-222.54638825919997</v>
      </c>
      <c r="F300" s="16">
        <v>-222.54638825919997</v>
      </c>
      <c r="G300" s="16">
        <v>-242.22859110719997</v>
      </c>
      <c r="H300" s="16">
        <v>-261.91079395519995</v>
      </c>
      <c r="I300" s="16">
        <v>-281.59299680319992</v>
      </c>
      <c r="J300" s="16">
        <v>-301.27519965119996</v>
      </c>
      <c r="K300" s="16">
        <v>-308.88</v>
      </c>
      <c r="L300" s="16">
        <v>-308.88</v>
      </c>
    </row>
    <row r="301" spans="1:12" x14ac:dyDescent="0.3">
      <c r="A301" s="17">
        <v>37080</v>
      </c>
      <c r="B301" s="18">
        <v>308.88</v>
      </c>
      <c r="C301" s="18">
        <v>106.50943458880002</v>
      </c>
      <c r="D301" s="18">
        <v>-202.37056541119998</v>
      </c>
      <c r="E301" s="16">
        <v>-221.79296825919997</v>
      </c>
      <c r="F301" s="16">
        <v>-221.79296825919997</v>
      </c>
      <c r="G301" s="16">
        <v>-241.21537110719999</v>
      </c>
      <c r="H301" s="16">
        <v>-260.63777395519992</v>
      </c>
      <c r="I301" s="16">
        <v>-280.06017680319997</v>
      </c>
      <c r="J301" s="16">
        <v>-299.48257965119996</v>
      </c>
      <c r="K301" s="16">
        <v>-308.88</v>
      </c>
      <c r="L301" s="16">
        <v>-308.88</v>
      </c>
    </row>
    <row r="302" spans="1:12" x14ac:dyDescent="0.3">
      <c r="A302" s="17">
        <v>37200</v>
      </c>
      <c r="B302" s="18">
        <v>308.88</v>
      </c>
      <c r="C302" s="18">
        <v>107.00305458880001</v>
      </c>
      <c r="D302" s="18">
        <v>-201.87694541119998</v>
      </c>
      <c r="E302" s="16">
        <v>-221.03954825919999</v>
      </c>
      <c r="F302" s="16">
        <v>-221.03954825919999</v>
      </c>
      <c r="G302" s="16">
        <v>-240.2021511072</v>
      </c>
      <c r="H302" s="16">
        <v>-259.3647539552</v>
      </c>
      <c r="I302" s="16">
        <v>-278.52735680320001</v>
      </c>
      <c r="J302" s="16">
        <v>-297.68995965120001</v>
      </c>
      <c r="K302" s="16">
        <v>-308.88</v>
      </c>
      <c r="L302" s="16">
        <v>-308.88</v>
      </c>
    </row>
    <row r="303" spans="1:12" x14ac:dyDescent="0.3">
      <c r="A303" s="17">
        <v>37320</v>
      </c>
      <c r="B303" s="18">
        <v>308.88</v>
      </c>
      <c r="C303" s="18">
        <v>107.4966745888</v>
      </c>
      <c r="D303" s="18">
        <v>-201.38332541119999</v>
      </c>
      <c r="E303" s="16">
        <v>-220.28612825919998</v>
      </c>
      <c r="F303" s="16">
        <v>-220.28612825919998</v>
      </c>
      <c r="G303" s="16">
        <v>-239.18893110720001</v>
      </c>
      <c r="H303" s="16">
        <v>-258.09173395519997</v>
      </c>
      <c r="I303" s="16">
        <v>-276.99453680319999</v>
      </c>
      <c r="J303" s="16">
        <v>-295.89733965120001</v>
      </c>
      <c r="K303" s="16">
        <v>-308.88</v>
      </c>
      <c r="L303" s="16">
        <v>-308.88</v>
      </c>
    </row>
    <row r="304" spans="1:12" x14ac:dyDescent="0.3">
      <c r="A304" s="17">
        <v>37440</v>
      </c>
      <c r="B304" s="18">
        <v>308.88</v>
      </c>
      <c r="C304" s="18">
        <v>107.99029458880003</v>
      </c>
      <c r="D304" s="18">
        <v>-200.88970541119997</v>
      </c>
      <c r="E304" s="16">
        <v>-219.53270825919998</v>
      </c>
      <c r="F304" s="16">
        <v>-219.53270825919998</v>
      </c>
      <c r="G304" s="16">
        <v>-238.17571110719996</v>
      </c>
      <c r="H304" s="16">
        <v>-256.81871395519994</v>
      </c>
      <c r="I304" s="16">
        <v>-275.46171680319992</v>
      </c>
      <c r="J304" s="16">
        <v>-294.1047196511999</v>
      </c>
      <c r="K304" s="16">
        <v>-308.88</v>
      </c>
      <c r="L304" s="16">
        <v>-308.88</v>
      </c>
    </row>
    <row r="305" spans="1:12" x14ac:dyDescent="0.3">
      <c r="A305" s="17">
        <v>37560</v>
      </c>
      <c r="B305" s="18">
        <v>308.88</v>
      </c>
      <c r="C305" s="18">
        <v>108.4839145888</v>
      </c>
      <c r="D305" s="18">
        <v>-200.39608541119998</v>
      </c>
      <c r="E305" s="16">
        <v>-218.7792882592</v>
      </c>
      <c r="F305" s="16">
        <v>-218.7792882592</v>
      </c>
      <c r="G305" s="16">
        <v>-237.1624911072</v>
      </c>
      <c r="H305" s="16">
        <v>-255.54569395519999</v>
      </c>
      <c r="I305" s="16">
        <v>-273.92889680320002</v>
      </c>
      <c r="J305" s="16">
        <v>-292.31209965120001</v>
      </c>
      <c r="K305" s="16">
        <v>-308.88</v>
      </c>
      <c r="L305" s="16">
        <v>-308.88</v>
      </c>
    </row>
    <row r="306" spans="1:12" x14ac:dyDescent="0.3">
      <c r="A306" s="17">
        <v>37680</v>
      </c>
      <c r="B306" s="18">
        <v>308.88</v>
      </c>
      <c r="C306" s="18">
        <v>108.97753458880003</v>
      </c>
      <c r="D306" s="18">
        <v>-199.90246541119996</v>
      </c>
      <c r="E306" s="16">
        <v>-218.02586825919997</v>
      </c>
      <c r="F306" s="16">
        <v>-218.02586825919997</v>
      </c>
      <c r="G306" s="16">
        <v>-236.14927110719995</v>
      </c>
      <c r="H306" s="16">
        <v>-254.27267395519993</v>
      </c>
      <c r="I306" s="16">
        <v>-272.39607680319995</v>
      </c>
      <c r="J306" s="16">
        <v>-290.5194796511999</v>
      </c>
      <c r="K306" s="16">
        <v>-308.64288249919991</v>
      </c>
      <c r="L306" s="16">
        <v>-308.88</v>
      </c>
    </row>
    <row r="307" spans="1:12" x14ac:dyDescent="0.3">
      <c r="A307" s="17">
        <v>37800</v>
      </c>
      <c r="B307" s="18">
        <v>308.88</v>
      </c>
      <c r="C307" s="18">
        <v>109.47115458880002</v>
      </c>
      <c r="D307" s="18">
        <v>-199.40884541119999</v>
      </c>
      <c r="E307" s="16">
        <v>-217.27244825919996</v>
      </c>
      <c r="F307" s="16">
        <v>-217.27244825919996</v>
      </c>
      <c r="G307" s="16">
        <v>-235.13605110719993</v>
      </c>
      <c r="H307" s="16">
        <v>-252.99965395519993</v>
      </c>
      <c r="I307" s="16">
        <v>-270.86325680319993</v>
      </c>
      <c r="J307" s="16">
        <v>-288.7268596511999</v>
      </c>
      <c r="K307" s="16">
        <v>-306.59046249919993</v>
      </c>
      <c r="L307" s="16">
        <v>-308.88</v>
      </c>
    </row>
    <row r="308" spans="1:12" x14ac:dyDescent="0.3">
      <c r="A308" s="17">
        <v>37920</v>
      </c>
      <c r="B308" s="18">
        <v>308.88</v>
      </c>
      <c r="C308" s="18">
        <v>109.9647745888</v>
      </c>
      <c r="D308" s="18">
        <v>-198.9152254112</v>
      </c>
      <c r="E308" s="16">
        <v>-216.51902825920001</v>
      </c>
      <c r="F308" s="16">
        <v>-216.51902825920001</v>
      </c>
      <c r="G308" s="16">
        <v>-234.1228311072</v>
      </c>
      <c r="H308" s="16">
        <v>-251.72663395520004</v>
      </c>
      <c r="I308" s="16">
        <v>-269.33043680320003</v>
      </c>
      <c r="J308" s="16">
        <v>-286.93423965120002</v>
      </c>
      <c r="K308" s="16">
        <v>-304.53804249920006</v>
      </c>
      <c r="L308" s="16">
        <v>-308.88</v>
      </c>
    </row>
    <row r="309" spans="1:12" x14ac:dyDescent="0.3">
      <c r="A309" s="17">
        <v>38040</v>
      </c>
      <c r="B309" s="18">
        <v>308.88</v>
      </c>
      <c r="C309" s="18">
        <v>110.4583945888</v>
      </c>
      <c r="D309" s="18">
        <v>-198.42160541120001</v>
      </c>
      <c r="E309" s="16">
        <v>-215.76560825920001</v>
      </c>
      <c r="F309" s="16">
        <v>-215.76560825920001</v>
      </c>
      <c r="G309" s="16">
        <v>-233.10961110719998</v>
      </c>
      <c r="H309" s="16">
        <v>-250.45361395519998</v>
      </c>
      <c r="I309" s="16">
        <v>-267.79761680319996</v>
      </c>
      <c r="J309" s="16">
        <v>-285.14161965119996</v>
      </c>
      <c r="K309" s="16">
        <v>-302.48562249919996</v>
      </c>
      <c r="L309" s="16">
        <v>-308.88</v>
      </c>
    </row>
    <row r="310" spans="1:12" x14ac:dyDescent="0.3">
      <c r="A310" s="17">
        <v>38160</v>
      </c>
      <c r="B310" s="18">
        <v>308.88</v>
      </c>
      <c r="C310" s="18">
        <v>110.9520145888</v>
      </c>
      <c r="D310" s="18">
        <v>-197.92798541119998</v>
      </c>
      <c r="E310" s="16">
        <v>-215.0121882592</v>
      </c>
      <c r="F310" s="16">
        <v>-215.0121882592</v>
      </c>
      <c r="G310" s="16">
        <v>-232.09639110720002</v>
      </c>
      <c r="H310" s="16">
        <v>-249.18059395519998</v>
      </c>
      <c r="I310" s="16">
        <v>-266.2647968032</v>
      </c>
      <c r="J310" s="16">
        <v>-283.34899965120002</v>
      </c>
      <c r="K310" s="16">
        <v>-300.43320249919998</v>
      </c>
      <c r="L310" s="16">
        <v>-308.88</v>
      </c>
    </row>
    <row r="311" spans="1:12" x14ac:dyDescent="0.3">
      <c r="A311" s="17">
        <v>38280</v>
      </c>
      <c r="B311" s="18">
        <v>308.88</v>
      </c>
      <c r="C311" s="18">
        <v>111.44563458880005</v>
      </c>
      <c r="D311" s="18">
        <v>-197.43436541119996</v>
      </c>
      <c r="E311" s="16">
        <v>-214.25876825919994</v>
      </c>
      <c r="F311" s="16">
        <v>-214.25876825919994</v>
      </c>
      <c r="G311" s="16">
        <v>-231.08317110719992</v>
      </c>
      <c r="H311" s="16">
        <v>-247.90757395519989</v>
      </c>
      <c r="I311" s="16">
        <v>-264.73197680319987</v>
      </c>
      <c r="J311" s="16">
        <v>-281.55637965119985</v>
      </c>
      <c r="K311" s="16">
        <v>-298.38078249919988</v>
      </c>
      <c r="L311" s="16">
        <v>-308.88</v>
      </c>
    </row>
    <row r="312" spans="1:12" x14ac:dyDescent="0.3">
      <c r="A312" s="17">
        <v>38400</v>
      </c>
      <c r="B312" s="18">
        <v>308.88</v>
      </c>
      <c r="C312" s="18">
        <v>111.93925458880001</v>
      </c>
      <c r="D312" s="18">
        <v>-196.9407454112</v>
      </c>
      <c r="E312" s="16">
        <v>-213.50534825919999</v>
      </c>
      <c r="F312" s="16">
        <v>-213.50534825919999</v>
      </c>
      <c r="G312" s="16">
        <v>-230.06995110719998</v>
      </c>
      <c r="H312" s="16">
        <v>-246.63455395519998</v>
      </c>
      <c r="I312" s="16">
        <v>-263.19915680319997</v>
      </c>
      <c r="J312" s="16">
        <v>-279.76375965119996</v>
      </c>
      <c r="K312" s="16">
        <v>-296.32836249919995</v>
      </c>
      <c r="L312" s="16">
        <v>-308.88</v>
      </c>
    </row>
    <row r="313" spans="1:12" x14ac:dyDescent="0.3">
      <c r="A313" s="17">
        <v>38520</v>
      </c>
      <c r="B313" s="18">
        <v>308.88</v>
      </c>
      <c r="C313" s="18">
        <v>112.43287458880002</v>
      </c>
      <c r="D313" s="18">
        <v>-196.44712541119998</v>
      </c>
      <c r="E313" s="16">
        <v>-212.75192825919996</v>
      </c>
      <c r="F313" s="16">
        <v>-212.75192825919996</v>
      </c>
      <c r="G313" s="16">
        <v>-229.05673110719994</v>
      </c>
      <c r="H313" s="16">
        <v>-245.36153395519995</v>
      </c>
      <c r="I313" s="16">
        <v>-261.66633680319995</v>
      </c>
      <c r="J313" s="16">
        <v>-277.97113965119991</v>
      </c>
      <c r="K313" s="16">
        <v>-294.27594249919991</v>
      </c>
      <c r="L313" s="16">
        <v>-308.88</v>
      </c>
    </row>
    <row r="314" spans="1:12" x14ac:dyDescent="0.3">
      <c r="A314" s="17">
        <v>38640</v>
      </c>
      <c r="B314" s="18">
        <v>308.88</v>
      </c>
      <c r="C314" s="18">
        <v>112.9264945888</v>
      </c>
      <c r="D314" s="18">
        <v>-195.95350541120001</v>
      </c>
      <c r="E314" s="16">
        <v>-211.99850825919998</v>
      </c>
      <c r="F314" s="16">
        <v>-211.99850825919998</v>
      </c>
      <c r="G314" s="16">
        <v>-228.0435111072</v>
      </c>
      <c r="H314" s="16">
        <v>-244.08851395520003</v>
      </c>
      <c r="I314" s="16">
        <v>-260.1335168032</v>
      </c>
      <c r="J314" s="16">
        <v>-276.17851965120002</v>
      </c>
      <c r="K314" s="16">
        <v>-292.22352249920004</v>
      </c>
      <c r="L314" s="16">
        <v>-308.26852534720001</v>
      </c>
    </row>
    <row r="315" spans="1:12" x14ac:dyDescent="0.3">
      <c r="A315" s="17">
        <v>38760</v>
      </c>
      <c r="B315" s="18">
        <v>308.88</v>
      </c>
      <c r="C315" s="18">
        <v>113.4201145888</v>
      </c>
      <c r="D315" s="18">
        <v>-195.45988541119999</v>
      </c>
      <c r="E315" s="16">
        <v>-211.24508825919997</v>
      </c>
      <c r="F315" s="16">
        <v>-211.24508825919997</v>
      </c>
      <c r="G315" s="16">
        <v>-227.03029110719999</v>
      </c>
      <c r="H315" s="16">
        <v>-242.8154939552</v>
      </c>
      <c r="I315" s="16">
        <v>-258.60069680319998</v>
      </c>
      <c r="J315" s="16">
        <v>-274.38589965120002</v>
      </c>
      <c r="K315" s="16">
        <v>-290.1711024992</v>
      </c>
      <c r="L315" s="16">
        <v>-305.95630534719999</v>
      </c>
    </row>
    <row r="316" spans="1:12" x14ac:dyDescent="0.3">
      <c r="A316" s="17">
        <v>38880</v>
      </c>
      <c r="B316" s="18">
        <v>308.88</v>
      </c>
      <c r="C316" s="18">
        <v>113.91373458880003</v>
      </c>
      <c r="D316" s="18">
        <v>-194.96626541119997</v>
      </c>
      <c r="E316" s="16">
        <v>-210.49166825919997</v>
      </c>
      <c r="F316" s="16">
        <v>-210.49166825919997</v>
      </c>
      <c r="G316" s="16">
        <v>-226.01707110719997</v>
      </c>
      <c r="H316" s="16">
        <v>-241.54247395519994</v>
      </c>
      <c r="I316" s="16">
        <v>-257.06787680319997</v>
      </c>
      <c r="J316" s="16">
        <v>-272.59327965119991</v>
      </c>
      <c r="K316" s="16">
        <v>-288.11868249919991</v>
      </c>
      <c r="L316" s="16">
        <v>-303.6440853471999</v>
      </c>
    </row>
    <row r="317" spans="1:12" x14ac:dyDescent="0.3">
      <c r="A317" s="17">
        <v>39000</v>
      </c>
      <c r="B317" s="18">
        <v>308.88</v>
      </c>
      <c r="C317" s="18">
        <v>114.4073545888</v>
      </c>
      <c r="D317" s="18">
        <v>-194.47264541120001</v>
      </c>
      <c r="E317" s="16">
        <v>-209.73824825919996</v>
      </c>
      <c r="F317" s="16">
        <v>-209.73824825919996</v>
      </c>
      <c r="G317" s="16">
        <v>-225.00385110719998</v>
      </c>
      <c r="H317" s="16">
        <v>-240.26945395519996</v>
      </c>
      <c r="I317" s="16">
        <v>-255.53505680319995</v>
      </c>
      <c r="J317" s="16">
        <v>-270.80065965119996</v>
      </c>
      <c r="K317" s="16">
        <v>-286.06626249919992</v>
      </c>
      <c r="L317" s="16">
        <v>-301.33186534719994</v>
      </c>
    </row>
    <row r="318" spans="1:12" x14ac:dyDescent="0.3">
      <c r="A318" s="17">
        <v>39120</v>
      </c>
      <c r="B318" s="18">
        <v>308.88</v>
      </c>
      <c r="C318" s="18">
        <v>114.9009745888</v>
      </c>
      <c r="D318" s="18">
        <v>-193.97902541119998</v>
      </c>
      <c r="E318" s="16">
        <v>-208.98482825920001</v>
      </c>
      <c r="F318" s="16">
        <v>-208.98482825920001</v>
      </c>
      <c r="G318" s="16">
        <v>-223.99063110719999</v>
      </c>
      <c r="H318" s="16">
        <v>-238.99643395519999</v>
      </c>
      <c r="I318" s="16">
        <v>-254.00223680319999</v>
      </c>
      <c r="J318" s="16">
        <v>-269.00803965119997</v>
      </c>
      <c r="K318" s="16">
        <v>-284.0138424992</v>
      </c>
      <c r="L318" s="16">
        <v>-299.01964534719997</v>
      </c>
    </row>
    <row r="319" spans="1:12" x14ac:dyDescent="0.3">
      <c r="A319" s="17">
        <v>39240</v>
      </c>
      <c r="B319" s="18">
        <v>308.88</v>
      </c>
      <c r="C319" s="18">
        <v>115.39459458880003</v>
      </c>
      <c r="D319" s="18">
        <v>-193.48540541119996</v>
      </c>
      <c r="E319" s="16">
        <v>-208.23140825919995</v>
      </c>
      <c r="F319" s="16">
        <v>-208.23140825919995</v>
      </c>
      <c r="G319" s="16">
        <v>-222.97741110719994</v>
      </c>
      <c r="H319" s="16">
        <v>-237.72341395519993</v>
      </c>
      <c r="I319" s="16">
        <v>-252.46941680319992</v>
      </c>
      <c r="J319" s="16">
        <v>-267.21541965119991</v>
      </c>
      <c r="K319" s="16">
        <v>-281.9614224991999</v>
      </c>
      <c r="L319" s="16">
        <v>-296.70742534719989</v>
      </c>
    </row>
    <row r="320" spans="1:12" x14ac:dyDescent="0.3">
      <c r="A320" s="17">
        <v>39360</v>
      </c>
      <c r="B320" s="18">
        <v>308.88</v>
      </c>
      <c r="C320" s="18">
        <v>115.88821458880003</v>
      </c>
      <c r="D320" s="18">
        <v>-192.99178541119997</v>
      </c>
      <c r="E320" s="16">
        <v>-207.47798825919995</v>
      </c>
      <c r="F320" s="16">
        <v>-207.47798825919995</v>
      </c>
      <c r="G320" s="16">
        <v>-221.96419110719995</v>
      </c>
      <c r="H320" s="16">
        <v>-236.45039395519996</v>
      </c>
      <c r="I320" s="16">
        <v>-250.9365968031999</v>
      </c>
      <c r="J320" s="16">
        <v>-265.42279965119991</v>
      </c>
      <c r="K320" s="16">
        <v>-279.90900249919991</v>
      </c>
      <c r="L320" s="16">
        <v>-294.39520534719986</v>
      </c>
    </row>
    <row r="321" spans="1:12" x14ac:dyDescent="0.3">
      <c r="A321" s="17">
        <v>39480</v>
      </c>
      <c r="B321" s="18">
        <v>308.88</v>
      </c>
      <c r="C321" s="18">
        <v>116.38183458880002</v>
      </c>
      <c r="D321" s="18">
        <v>-192.49816541119998</v>
      </c>
      <c r="E321" s="16">
        <v>-206.7245682592</v>
      </c>
      <c r="F321" s="16">
        <v>-206.7245682592</v>
      </c>
      <c r="G321" s="16">
        <v>-220.95097110719996</v>
      </c>
      <c r="H321" s="16">
        <v>-235.17737395519998</v>
      </c>
      <c r="I321" s="16">
        <v>-249.40377680319997</v>
      </c>
      <c r="J321" s="16">
        <v>-263.63017965119997</v>
      </c>
      <c r="K321" s="16">
        <v>-277.85658249919999</v>
      </c>
      <c r="L321" s="16">
        <v>-292.08298534719995</v>
      </c>
    </row>
    <row r="322" spans="1:12" x14ac:dyDescent="0.3">
      <c r="A322" s="17">
        <v>39600</v>
      </c>
      <c r="B322" s="18">
        <v>308.88</v>
      </c>
      <c r="C322" s="18">
        <v>116.87545458880001</v>
      </c>
      <c r="D322" s="18">
        <v>-192.00454541119998</v>
      </c>
      <c r="E322" s="16">
        <v>-205.97114825919999</v>
      </c>
      <c r="F322" s="16">
        <v>-205.97114825919999</v>
      </c>
      <c r="G322" s="16">
        <v>-219.93775110719997</v>
      </c>
      <c r="H322" s="16">
        <v>-233.90435395519998</v>
      </c>
      <c r="I322" s="16">
        <v>-247.87095680319996</v>
      </c>
      <c r="J322" s="16">
        <v>-261.83755965119997</v>
      </c>
      <c r="K322" s="16">
        <v>-275.80416249919995</v>
      </c>
      <c r="L322" s="16">
        <v>-289.77076534719993</v>
      </c>
    </row>
    <row r="323" spans="1:12" x14ac:dyDescent="0.3">
      <c r="A323" s="17">
        <v>39720</v>
      </c>
      <c r="B323" s="18">
        <v>308.88</v>
      </c>
      <c r="C323" s="18">
        <v>117.3690745888</v>
      </c>
      <c r="D323" s="18">
        <v>-191.51092541119999</v>
      </c>
      <c r="E323" s="16">
        <v>-205.21772825919999</v>
      </c>
      <c r="F323" s="16">
        <v>-205.21772825919999</v>
      </c>
      <c r="G323" s="16">
        <v>-218.92453110720001</v>
      </c>
      <c r="H323" s="16">
        <v>-232.63133395520003</v>
      </c>
      <c r="I323" s="16">
        <v>-246.33813680320003</v>
      </c>
      <c r="J323" s="16">
        <v>-260.04493965120002</v>
      </c>
      <c r="K323" s="16">
        <v>-273.75174249920002</v>
      </c>
      <c r="L323" s="16">
        <v>-287.45854534720007</v>
      </c>
    </row>
    <row r="324" spans="1:12" x14ac:dyDescent="0.3">
      <c r="A324" s="17">
        <v>39840</v>
      </c>
      <c r="B324" s="18">
        <v>308.88</v>
      </c>
      <c r="C324" s="18">
        <v>117.86269458880003</v>
      </c>
      <c r="D324" s="18">
        <v>-191.01730541119997</v>
      </c>
      <c r="E324" s="16">
        <v>-204.46430825919998</v>
      </c>
      <c r="F324" s="16">
        <v>-204.46430825919998</v>
      </c>
      <c r="G324" s="16">
        <v>-217.91131110719994</v>
      </c>
      <c r="H324" s="16">
        <v>-231.35831395519995</v>
      </c>
      <c r="I324" s="16">
        <v>-244.80531680319993</v>
      </c>
      <c r="J324" s="16">
        <v>-258.25231965119991</v>
      </c>
      <c r="K324" s="16">
        <v>-271.69932249919992</v>
      </c>
      <c r="L324" s="16">
        <v>-285.14632534719988</v>
      </c>
    </row>
    <row r="325" spans="1:12" x14ac:dyDescent="0.3">
      <c r="A325" s="17">
        <v>39960</v>
      </c>
      <c r="B325" s="18">
        <v>308.88</v>
      </c>
      <c r="C325" s="18">
        <v>118.35631458880002</v>
      </c>
      <c r="D325" s="18">
        <v>-190.52368541119998</v>
      </c>
      <c r="E325" s="16">
        <v>-203.71088825919998</v>
      </c>
      <c r="F325" s="16">
        <v>-203.71088825919998</v>
      </c>
      <c r="G325" s="16">
        <v>-216.89809110719997</v>
      </c>
      <c r="H325" s="16">
        <v>-230.08529395519997</v>
      </c>
      <c r="I325" s="16">
        <v>-243.27249680319994</v>
      </c>
      <c r="J325" s="16">
        <v>-256.45969965119997</v>
      </c>
      <c r="K325" s="16">
        <v>-269.64690249919994</v>
      </c>
      <c r="L325" s="16">
        <v>-282.83410534719991</v>
      </c>
    </row>
    <row r="326" spans="1:12" x14ac:dyDescent="0.3">
      <c r="A326" s="17">
        <v>40080</v>
      </c>
      <c r="B326" s="18">
        <v>308.88</v>
      </c>
      <c r="C326" s="18">
        <v>118.84993458880002</v>
      </c>
      <c r="D326" s="18">
        <v>-190.03006541119998</v>
      </c>
      <c r="E326" s="16">
        <v>-202.95746825919997</v>
      </c>
      <c r="F326" s="16">
        <v>-202.95746825919997</v>
      </c>
      <c r="G326" s="16">
        <v>-215.88487110719996</v>
      </c>
      <c r="H326" s="16">
        <v>-228.81227395519991</v>
      </c>
      <c r="I326" s="16">
        <v>-241.7396768031999</v>
      </c>
      <c r="J326" s="16">
        <v>-254.66707965119988</v>
      </c>
      <c r="K326" s="16">
        <v>-267.5944824991999</v>
      </c>
      <c r="L326" s="16">
        <v>-280.52188534719983</v>
      </c>
    </row>
    <row r="327" spans="1:12" x14ac:dyDescent="0.3">
      <c r="A327" s="17">
        <v>40200</v>
      </c>
      <c r="B327" s="18">
        <v>308.88</v>
      </c>
      <c r="C327" s="18">
        <v>119.3435545888</v>
      </c>
      <c r="D327" s="18">
        <v>-189.53644541119999</v>
      </c>
      <c r="E327" s="16">
        <v>-202.20404825920002</v>
      </c>
      <c r="F327" s="16">
        <v>-202.20404825920002</v>
      </c>
      <c r="G327" s="16">
        <v>-214.87165110720002</v>
      </c>
      <c r="H327" s="16">
        <v>-227.5392539552</v>
      </c>
      <c r="I327" s="16">
        <v>-240.2068568032</v>
      </c>
      <c r="J327" s="16">
        <v>-252.8744596512</v>
      </c>
      <c r="K327" s="16">
        <v>-265.54206249920003</v>
      </c>
      <c r="L327" s="16">
        <v>-278.20966534720003</v>
      </c>
    </row>
    <row r="328" spans="1:12" x14ac:dyDescent="0.3">
      <c r="A328" s="17">
        <v>40320</v>
      </c>
      <c r="B328" s="18">
        <v>308.88</v>
      </c>
      <c r="C328" s="18">
        <v>119.8371745888</v>
      </c>
      <c r="D328" s="18">
        <v>-189.0428254112</v>
      </c>
      <c r="E328" s="16">
        <v>-201.45062825920002</v>
      </c>
      <c r="F328" s="16">
        <v>-201.45062825920002</v>
      </c>
      <c r="G328" s="16">
        <v>-213.8584311072</v>
      </c>
      <c r="H328" s="16">
        <v>-226.26623395520002</v>
      </c>
      <c r="I328" s="16">
        <v>-238.67403680320001</v>
      </c>
      <c r="J328" s="16">
        <v>-251.08183965120003</v>
      </c>
      <c r="K328" s="16">
        <v>-263.48964249920004</v>
      </c>
      <c r="L328" s="16">
        <v>-275.89744534720006</v>
      </c>
    </row>
    <row r="329" spans="1:12" x14ac:dyDescent="0.3">
      <c r="A329" s="17">
        <v>40440</v>
      </c>
      <c r="B329" s="18">
        <v>308.88</v>
      </c>
      <c r="C329" s="18">
        <v>120.33079458880002</v>
      </c>
      <c r="D329" s="18">
        <v>-188.54920541119998</v>
      </c>
      <c r="E329" s="16">
        <v>-200.69720825919995</v>
      </c>
      <c r="F329" s="16">
        <v>-200.69720825919995</v>
      </c>
      <c r="G329" s="16">
        <v>-212.84521110719993</v>
      </c>
      <c r="H329" s="16">
        <v>-224.99321395519996</v>
      </c>
      <c r="I329" s="16">
        <v>-237.14121680319994</v>
      </c>
      <c r="J329" s="16">
        <v>-249.28921965119991</v>
      </c>
      <c r="K329" s="16">
        <v>-261.43722249919995</v>
      </c>
      <c r="L329" s="16">
        <v>-273.58522534719987</v>
      </c>
    </row>
    <row r="330" spans="1:12" x14ac:dyDescent="0.3">
      <c r="A330" s="17">
        <v>40560</v>
      </c>
      <c r="B330" s="18">
        <v>308.88</v>
      </c>
      <c r="C330" s="18">
        <v>120.8244145888</v>
      </c>
      <c r="D330" s="18">
        <v>-188.05558541120001</v>
      </c>
      <c r="E330" s="16">
        <v>-199.94378825920001</v>
      </c>
      <c r="F330" s="16">
        <v>-199.94378825920001</v>
      </c>
      <c r="G330" s="16">
        <v>-211.8319911072</v>
      </c>
      <c r="H330" s="16">
        <v>-223.72019395519999</v>
      </c>
      <c r="I330" s="16">
        <v>-235.60839680320001</v>
      </c>
      <c r="J330" s="16">
        <v>-247.4965996512</v>
      </c>
      <c r="K330" s="16">
        <v>-259.38480249920002</v>
      </c>
      <c r="L330" s="16">
        <v>-271.27300534720001</v>
      </c>
    </row>
    <row r="331" spans="1:12" x14ac:dyDescent="0.3">
      <c r="A331" s="17">
        <v>40680</v>
      </c>
      <c r="B331" s="18">
        <v>308.88</v>
      </c>
      <c r="C331" s="18">
        <v>121.31803458880005</v>
      </c>
      <c r="D331" s="18">
        <v>-187.56196541119994</v>
      </c>
      <c r="E331" s="16">
        <v>-199.19036825919994</v>
      </c>
      <c r="F331" s="16">
        <v>-199.19036825919994</v>
      </c>
      <c r="G331" s="16">
        <v>-210.81877110719995</v>
      </c>
      <c r="H331" s="16">
        <v>-222.4471739551999</v>
      </c>
      <c r="I331" s="16">
        <v>-234.07557680319988</v>
      </c>
      <c r="J331" s="16">
        <v>-245.70397965119986</v>
      </c>
      <c r="K331" s="16">
        <v>-257.33238249919987</v>
      </c>
      <c r="L331" s="16">
        <v>-268.96078534719982</v>
      </c>
    </row>
    <row r="332" spans="1:12" x14ac:dyDescent="0.3">
      <c r="A332" s="17">
        <v>40800</v>
      </c>
      <c r="B332" s="18">
        <v>308.88</v>
      </c>
      <c r="C332" s="18">
        <v>121.81165458880002</v>
      </c>
      <c r="D332" s="18">
        <v>-187.06834541119997</v>
      </c>
      <c r="E332" s="16">
        <v>-198.43694825919994</v>
      </c>
      <c r="F332" s="16">
        <v>-198.43694825919994</v>
      </c>
      <c r="G332" s="16">
        <v>-209.80555110719993</v>
      </c>
      <c r="H332" s="16">
        <v>-221.17415395519993</v>
      </c>
      <c r="I332" s="16">
        <v>-232.54275680319989</v>
      </c>
      <c r="J332" s="16">
        <v>-243.91135965119992</v>
      </c>
      <c r="K332" s="16">
        <v>-255.27996249919988</v>
      </c>
      <c r="L332" s="16">
        <v>-266.64856534719985</v>
      </c>
    </row>
    <row r="333" spans="1:12" x14ac:dyDescent="0.3">
      <c r="A333" s="17">
        <v>40920</v>
      </c>
      <c r="B333" s="18">
        <v>308.88</v>
      </c>
      <c r="C333" s="18">
        <v>122.30527458879999</v>
      </c>
      <c r="D333" s="18">
        <v>-186.57472541120001</v>
      </c>
      <c r="E333" s="16">
        <v>-197.68352825920002</v>
      </c>
      <c r="F333" s="16">
        <v>-197.68352825920002</v>
      </c>
      <c r="G333" s="16">
        <v>-208.79233110720003</v>
      </c>
      <c r="H333" s="16">
        <v>-219.90113395520001</v>
      </c>
      <c r="I333" s="16">
        <v>-231.00993680320005</v>
      </c>
      <c r="J333" s="16">
        <v>-242.11873965120003</v>
      </c>
      <c r="K333" s="16">
        <v>-253.22754249920004</v>
      </c>
      <c r="L333" s="16">
        <v>-264.33634534720005</v>
      </c>
    </row>
    <row r="334" spans="1:12" x14ac:dyDescent="0.3">
      <c r="A334" s="17">
        <v>41040</v>
      </c>
      <c r="B334" s="18">
        <v>308.88</v>
      </c>
      <c r="C334" s="18">
        <v>122.79889458880001</v>
      </c>
      <c r="D334" s="18">
        <v>-186.08110541119999</v>
      </c>
      <c r="E334" s="16">
        <v>-196.93010825919998</v>
      </c>
      <c r="F334" s="16">
        <v>-196.93010825919998</v>
      </c>
      <c r="G334" s="16">
        <v>-207.77911110719998</v>
      </c>
      <c r="H334" s="16">
        <v>-218.62811395519998</v>
      </c>
      <c r="I334" s="16">
        <v>-229.47711680319998</v>
      </c>
      <c r="J334" s="16">
        <v>-240.32611965119997</v>
      </c>
      <c r="K334" s="16">
        <v>-251.17512249919997</v>
      </c>
      <c r="L334" s="16">
        <v>-262.02412534719997</v>
      </c>
    </row>
    <row r="335" spans="1:12" x14ac:dyDescent="0.3">
      <c r="A335" s="17">
        <v>41160</v>
      </c>
      <c r="B335" s="18">
        <v>308.88</v>
      </c>
      <c r="C335" s="18">
        <v>123.2925145888</v>
      </c>
      <c r="D335" s="18">
        <v>-185.58748541119999</v>
      </c>
      <c r="E335" s="16">
        <v>-196.17668825919998</v>
      </c>
      <c r="F335" s="16">
        <v>-196.17668825919998</v>
      </c>
      <c r="G335" s="16">
        <v>-206.76589110719999</v>
      </c>
      <c r="H335" s="16">
        <v>-217.3550939552</v>
      </c>
      <c r="I335" s="16">
        <v>-227.94429680319999</v>
      </c>
      <c r="J335" s="16">
        <v>-238.53349965119997</v>
      </c>
      <c r="K335" s="16">
        <v>-249.12270249919999</v>
      </c>
      <c r="L335" s="16">
        <v>-259.7119053472</v>
      </c>
    </row>
    <row r="336" spans="1:12" x14ac:dyDescent="0.3">
      <c r="A336" s="17">
        <v>41280</v>
      </c>
      <c r="B336" s="18">
        <v>308.88</v>
      </c>
      <c r="C336" s="18">
        <v>123.78613458880004</v>
      </c>
      <c r="D336" s="18">
        <v>-185.09386541119994</v>
      </c>
      <c r="E336" s="16">
        <v>-195.42326825919992</v>
      </c>
      <c r="F336" s="16">
        <v>-195.42326825919992</v>
      </c>
      <c r="G336" s="16">
        <v>-205.75267110719994</v>
      </c>
      <c r="H336" s="16">
        <v>-216.08207395519992</v>
      </c>
      <c r="I336" s="16">
        <v>-226.41147680319989</v>
      </c>
      <c r="J336" s="16">
        <v>-236.74087965119986</v>
      </c>
      <c r="K336" s="16">
        <v>-247.07028249919983</v>
      </c>
      <c r="L336" s="16">
        <v>-257.39968534719981</v>
      </c>
    </row>
    <row r="337" spans="1:12" x14ac:dyDescent="0.3">
      <c r="A337" s="17">
        <v>41400</v>
      </c>
      <c r="B337" s="18">
        <v>308.88</v>
      </c>
      <c r="C337" s="18">
        <v>124.2797545888</v>
      </c>
      <c r="D337" s="18">
        <v>-184.60024541119998</v>
      </c>
      <c r="E337" s="16">
        <v>-194.66984825919997</v>
      </c>
      <c r="F337" s="16">
        <v>-194.66984825919997</v>
      </c>
      <c r="G337" s="16">
        <v>-204.73945110719998</v>
      </c>
      <c r="H337" s="16">
        <v>-214.80905395519997</v>
      </c>
      <c r="I337" s="16">
        <v>-224.87865680319999</v>
      </c>
      <c r="J337" s="16">
        <v>-234.94825965119998</v>
      </c>
      <c r="K337" s="16">
        <v>-245.01786249919996</v>
      </c>
      <c r="L337" s="16">
        <v>-255.08746534719995</v>
      </c>
    </row>
    <row r="338" spans="1:12" x14ac:dyDescent="0.3">
      <c r="A338" s="17">
        <v>41520</v>
      </c>
      <c r="B338" s="18">
        <v>308.88</v>
      </c>
      <c r="C338" s="18">
        <v>124.77337458880002</v>
      </c>
      <c r="D338" s="18">
        <v>-184.10662541119996</v>
      </c>
      <c r="E338" s="16">
        <v>-193.91642825919996</v>
      </c>
      <c r="F338" s="16">
        <v>-193.91642825919996</v>
      </c>
      <c r="G338" s="16">
        <v>-203.72623110719996</v>
      </c>
      <c r="H338" s="16">
        <v>-213.53603395519997</v>
      </c>
      <c r="I338" s="16">
        <v>-223.34583680319994</v>
      </c>
      <c r="J338" s="16">
        <v>-233.15563965119992</v>
      </c>
      <c r="K338" s="16">
        <v>-242.96544249919992</v>
      </c>
      <c r="L338" s="16">
        <v>-252.7752453471999</v>
      </c>
    </row>
    <row r="339" spans="1:12" x14ac:dyDescent="0.3">
      <c r="A339" s="17">
        <v>41640</v>
      </c>
      <c r="B339" s="18">
        <v>308.88</v>
      </c>
      <c r="C339" s="18">
        <v>125.26699458879999</v>
      </c>
      <c r="D339" s="18">
        <v>-183.61300541119999</v>
      </c>
      <c r="E339" s="16">
        <v>-193.16300825920001</v>
      </c>
      <c r="F339" s="16">
        <v>-193.16300825920001</v>
      </c>
      <c r="G339" s="16">
        <v>-202.71301110720003</v>
      </c>
      <c r="H339" s="16">
        <v>-212.26301395519999</v>
      </c>
      <c r="I339" s="16">
        <v>-221.81301680320001</v>
      </c>
      <c r="J339" s="16">
        <v>-231.36301965120003</v>
      </c>
      <c r="K339" s="16">
        <v>-240.91302249920003</v>
      </c>
      <c r="L339" s="16">
        <v>-250.46302534720002</v>
      </c>
    </row>
    <row r="340" spans="1:12" x14ac:dyDescent="0.3">
      <c r="A340" s="17">
        <v>41760</v>
      </c>
      <c r="B340" s="18">
        <v>308.88</v>
      </c>
      <c r="C340" s="18">
        <v>125.7606145888</v>
      </c>
      <c r="D340" s="18">
        <v>-183.1193854112</v>
      </c>
      <c r="E340" s="16">
        <v>-192.40958825919998</v>
      </c>
      <c r="F340" s="16">
        <v>-192.40958825919998</v>
      </c>
      <c r="G340" s="16">
        <v>-201.69979110719999</v>
      </c>
      <c r="H340" s="16">
        <v>-210.98999395520002</v>
      </c>
      <c r="I340" s="16">
        <v>-220.2801968032</v>
      </c>
      <c r="J340" s="16">
        <v>-229.57039965119998</v>
      </c>
      <c r="K340" s="16">
        <v>-238.86060249919998</v>
      </c>
      <c r="L340" s="16">
        <v>-248.15080534719999</v>
      </c>
    </row>
    <row r="341" spans="1:12" x14ac:dyDescent="0.3">
      <c r="A341" s="17">
        <v>41880</v>
      </c>
      <c r="B341" s="18">
        <v>308.88</v>
      </c>
      <c r="C341" s="18">
        <v>126.25423458880002</v>
      </c>
      <c r="D341" s="18">
        <v>-182.62576541119998</v>
      </c>
      <c r="E341" s="16">
        <v>-191.65616825919997</v>
      </c>
      <c r="F341" s="16">
        <v>-191.65616825919997</v>
      </c>
      <c r="G341" s="16">
        <v>-200.68657110719997</v>
      </c>
      <c r="H341" s="16">
        <v>-209.71697395519996</v>
      </c>
      <c r="I341" s="16">
        <v>-218.74737680319998</v>
      </c>
      <c r="J341" s="16">
        <v>-227.77777965119998</v>
      </c>
      <c r="K341" s="16">
        <v>-236.80818249919997</v>
      </c>
      <c r="L341" s="16">
        <v>-245.83858534719997</v>
      </c>
    </row>
    <row r="342" spans="1:12" x14ac:dyDescent="0.3">
      <c r="A342" s="17">
        <v>42000</v>
      </c>
      <c r="B342" s="18">
        <v>308.88</v>
      </c>
      <c r="C342" s="18">
        <v>126.74785458880002</v>
      </c>
      <c r="D342" s="18">
        <v>-182.13214541119999</v>
      </c>
      <c r="E342" s="16">
        <v>-190.90274825919997</v>
      </c>
      <c r="F342" s="16">
        <v>-190.90274825919997</v>
      </c>
      <c r="G342" s="16">
        <v>-199.67335110719995</v>
      </c>
      <c r="H342" s="16">
        <v>-208.44395395519996</v>
      </c>
      <c r="I342" s="16">
        <v>-217.21455680319997</v>
      </c>
      <c r="J342" s="16">
        <v>-225.98515965119995</v>
      </c>
      <c r="K342" s="16">
        <v>-234.75576249919993</v>
      </c>
      <c r="L342" s="16">
        <v>-243.52636534719994</v>
      </c>
    </row>
    <row r="343" spans="1:12" x14ac:dyDescent="0.3">
      <c r="A343" s="17">
        <v>42120</v>
      </c>
      <c r="B343" s="18">
        <v>308.88</v>
      </c>
      <c r="C343" s="18">
        <v>127.24147458880002</v>
      </c>
      <c r="D343" s="18">
        <v>-181.63852541119996</v>
      </c>
      <c r="E343" s="16">
        <v>-190.14932825919996</v>
      </c>
      <c r="F343" s="16">
        <v>-190.14932825919996</v>
      </c>
      <c r="G343" s="16">
        <v>-198.66013110719996</v>
      </c>
      <c r="H343" s="16">
        <v>-207.17093395519996</v>
      </c>
      <c r="I343" s="16">
        <v>-215.68173680319995</v>
      </c>
      <c r="J343" s="16">
        <v>-224.19253965119992</v>
      </c>
      <c r="K343" s="16">
        <v>-232.70334249919995</v>
      </c>
      <c r="L343" s="16">
        <v>-241.21414534719992</v>
      </c>
    </row>
    <row r="344" spans="1:12" x14ac:dyDescent="0.3">
      <c r="A344" s="17">
        <v>42240</v>
      </c>
      <c r="B344" s="18">
        <v>308.88</v>
      </c>
      <c r="C344" s="18">
        <v>127.73509458880002</v>
      </c>
      <c r="D344" s="18">
        <v>-181.14490541119997</v>
      </c>
      <c r="E344" s="16">
        <v>-189.39590825919996</v>
      </c>
      <c r="F344" s="16">
        <v>-189.39590825919996</v>
      </c>
      <c r="G344" s="16">
        <v>-197.64691110719997</v>
      </c>
      <c r="H344" s="16">
        <v>-205.89791395519995</v>
      </c>
      <c r="I344" s="16">
        <v>-214.14891680319994</v>
      </c>
      <c r="J344" s="16">
        <v>-222.39991965119992</v>
      </c>
      <c r="K344" s="16">
        <v>-230.65092249919991</v>
      </c>
      <c r="L344" s="16">
        <v>-238.90192534719989</v>
      </c>
    </row>
    <row r="345" spans="1:12" x14ac:dyDescent="0.3">
      <c r="A345" s="17">
        <v>42360</v>
      </c>
      <c r="B345" s="18">
        <v>308.88</v>
      </c>
      <c r="C345" s="18">
        <v>128.22871458880005</v>
      </c>
      <c r="D345" s="18">
        <v>-180.65128541119995</v>
      </c>
      <c r="E345" s="16">
        <v>-188.64248825919995</v>
      </c>
      <c r="F345" s="16">
        <v>-188.64248825919995</v>
      </c>
      <c r="G345" s="16">
        <v>-196.63369110719992</v>
      </c>
      <c r="H345" s="16">
        <v>-204.62489395519992</v>
      </c>
      <c r="I345" s="16">
        <v>-212.61609680319989</v>
      </c>
      <c r="J345" s="16">
        <v>-220.6072996511999</v>
      </c>
      <c r="K345" s="16">
        <v>-228.59850249919987</v>
      </c>
      <c r="L345" s="16">
        <v>-236.58970534719984</v>
      </c>
    </row>
    <row r="346" spans="1:12" x14ac:dyDescent="0.3">
      <c r="A346" s="17">
        <v>42480</v>
      </c>
      <c r="B346" s="18">
        <v>308.88</v>
      </c>
      <c r="C346" s="18">
        <v>128.72233458880001</v>
      </c>
      <c r="D346" s="18">
        <v>-180.15766541119999</v>
      </c>
      <c r="E346" s="16">
        <v>-187.88906825919997</v>
      </c>
      <c r="F346" s="16">
        <v>-187.88906825919997</v>
      </c>
      <c r="G346" s="16">
        <v>-195.62047110719999</v>
      </c>
      <c r="H346" s="16">
        <v>-203.35187395519998</v>
      </c>
      <c r="I346" s="16">
        <v>-211.08327680319996</v>
      </c>
      <c r="J346" s="16">
        <v>-218.81467965119998</v>
      </c>
      <c r="K346" s="16">
        <v>-226.5460824992</v>
      </c>
      <c r="L346" s="16">
        <v>-234.27748534719996</v>
      </c>
    </row>
    <row r="347" spans="1:12" x14ac:dyDescent="0.3">
      <c r="A347" s="17">
        <v>42600</v>
      </c>
      <c r="B347" s="18">
        <v>308.88</v>
      </c>
      <c r="C347" s="18">
        <v>129.2159545888</v>
      </c>
      <c r="D347" s="18">
        <v>-179.66404541119999</v>
      </c>
      <c r="E347" s="16">
        <v>-187.13564825919997</v>
      </c>
      <c r="F347" s="16">
        <v>-187.13564825919997</v>
      </c>
      <c r="G347" s="16">
        <v>-194.60725110719997</v>
      </c>
      <c r="H347" s="16">
        <v>-202.07885395519995</v>
      </c>
      <c r="I347" s="16">
        <v>-209.55045680319995</v>
      </c>
      <c r="J347" s="16">
        <v>-217.02205965119995</v>
      </c>
      <c r="K347" s="16">
        <v>-224.49366249919996</v>
      </c>
      <c r="L347" s="16">
        <v>-231.96526534719993</v>
      </c>
    </row>
    <row r="348" spans="1:12" x14ac:dyDescent="0.3">
      <c r="A348" s="17">
        <v>42720</v>
      </c>
      <c r="B348" s="18">
        <v>308.88</v>
      </c>
      <c r="C348" s="18">
        <v>129.7095745888</v>
      </c>
      <c r="D348" s="18">
        <v>-179.1704254112</v>
      </c>
      <c r="E348" s="16">
        <v>-186.38222825920002</v>
      </c>
      <c r="F348" s="16">
        <v>-186.38222825920002</v>
      </c>
      <c r="G348" s="16">
        <v>-193.59403110720001</v>
      </c>
      <c r="H348" s="16">
        <v>-200.80583395520003</v>
      </c>
      <c r="I348" s="16">
        <v>-208.01763680320005</v>
      </c>
      <c r="J348" s="16">
        <v>-215.22943965120004</v>
      </c>
      <c r="K348" s="16">
        <v>-222.44124249920003</v>
      </c>
      <c r="L348" s="16">
        <v>-229.65304534720005</v>
      </c>
    </row>
    <row r="349" spans="1:12" x14ac:dyDescent="0.3">
      <c r="A349" s="17">
        <v>42840</v>
      </c>
      <c r="B349" s="18">
        <v>308.88</v>
      </c>
      <c r="C349" s="18">
        <v>130.20319458880002</v>
      </c>
      <c r="D349" s="18">
        <v>-178.67680541119998</v>
      </c>
      <c r="E349" s="16">
        <v>-185.62880825919996</v>
      </c>
      <c r="F349" s="16">
        <v>-185.62880825919996</v>
      </c>
      <c r="G349" s="16">
        <v>-192.58081110719996</v>
      </c>
      <c r="H349" s="16">
        <v>-199.53281395519994</v>
      </c>
      <c r="I349" s="16">
        <v>-206.48481680319992</v>
      </c>
      <c r="J349" s="16">
        <v>-213.43681965119993</v>
      </c>
      <c r="K349" s="16">
        <v>-220.3888224991999</v>
      </c>
      <c r="L349" s="16">
        <v>-227.34082534719988</v>
      </c>
    </row>
    <row r="350" spans="1:12" x14ac:dyDescent="0.3">
      <c r="A350" s="17">
        <v>42960</v>
      </c>
      <c r="B350" s="18">
        <v>308.88</v>
      </c>
      <c r="C350" s="18">
        <v>130.69681458880004</v>
      </c>
      <c r="D350" s="18">
        <v>-178.18318541119996</v>
      </c>
      <c r="E350" s="16">
        <v>-184.87538825919995</v>
      </c>
      <c r="F350" s="16">
        <v>-184.87538825919995</v>
      </c>
      <c r="G350" s="16">
        <v>-191.56759110719995</v>
      </c>
      <c r="H350" s="16">
        <v>-198.25979395519994</v>
      </c>
      <c r="I350" s="16">
        <v>-204.9519968031999</v>
      </c>
      <c r="J350" s="16">
        <v>-211.6441996511999</v>
      </c>
      <c r="K350" s="16">
        <v>-218.33640249919989</v>
      </c>
      <c r="L350" s="16">
        <v>-225.02860534719986</v>
      </c>
    </row>
    <row r="351" spans="1:12" x14ac:dyDescent="0.3">
      <c r="A351" s="17">
        <v>43080</v>
      </c>
      <c r="B351" s="18">
        <v>308.88</v>
      </c>
      <c r="C351" s="18">
        <v>131.19043458880003</v>
      </c>
      <c r="D351" s="18">
        <v>-177.68956541119996</v>
      </c>
      <c r="E351" s="16">
        <v>-184.12196825919995</v>
      </c>
      <c r="F351" s="16">
        <v>-184.12196825919995</v>
      </c>
      <c r="G351" s="16">
        <v>-190.55437110719993</v>
      </c>
      <c r="H351" s="16">
        <v>-196.98677395519991</v>
      </c>
      <c r="I351" s="16">
        <v>-203.41917680319989</v>
      </c>
      <c r="J351" s="16">
        <v>-209.85157965119987</v>
      </c>
      <c r="K351" s="16">
        <v>-216.28398249919985</v>
      </c>
      <c r="L351" s="16">
        <v>-222.71638534719983</v>
      </c>
    </row>
    <row r="352" spans="1:12" x14ac:dyDescent="0.3">
      <c r="A352" s="17">
        <v>43200</v>
      </c>
      <c r="B352" s="18">
        <v>308.88</v>
      </c>
      <c r="C352" s="18">
        <v>131.6840545888</v>
      </c>
      <c r="D352" s="18">
        <v>-177.1959454112</v>
      </c>
      <c r="E352" s="16">
        <v>-183.3685482592</v>
      </c>
      <c r="F352" s="16">
        <v>-183.3685482592</v>
      </c>
      <c r="G352" s="16">
        <v>-189.54115110719999</v>
      </c>
      <c r="H352" s="16">
        <v>-195.71375395520005</v>
      </c>
      <c r="I352" s="16">
        <v>-201.88635680320004</v>
      </c>
      <c r="J352" s="16">
        <v>-208.05895965120004</v>
      </c>
      <c r="K352" s="16">
        <v>-214.23156249920004</v>
      </c>
      <c r="L352" s="16">
        <v>-220.40416534720006</v>
      </c>
    </row>
    <row r="353" spans="1:12" x14ac:dyDescent="0.3">
      <c r="A353" s="17">
        <v>43320</v>
      </c>
      <c r="B353" s="18">
        <v>308.88</v>
      </c>
      <c r="C353" s="18">
        <v>132.17767458879999</v>
      </c>
      <c r="D353" s="18">
        <v>-176.70232541120001</v>
      </c>
      <c r="E353" s="16">
        <v>-182.61512825920002</v>
      </c>
      <c r="F353" s="16">
        <v>-182.61512825920002</v>
      </c>
      <c r="G353" s="16">
        <v>-188.5279311072</v>
      </c>
      <c r="H353" s="16">
        <v>-194.44073395520002</v>
      </c>
      <c r="I353" s="16">
        <v>-200.35353680320003</v>
      </c>
      <c r="J353" s="16">
        <v>-206.26633965120004</v>
      </c>
      <c r="K353" s="16">
        <v>-212.17914249920005</v>
      </c>
      <c r="L353" s="16">
        <v>-218.09194534720007</v>
      </c>
    </row>
    <row r="354" spans="1:12" x14ac:dyDescent="0.3">
      <c r="A354" s="17">
        <v>43440</v>
      </c>
      <c r="B354" s="18">
        <v>308.88</v>
      </c>
      <c r="C354" s="18">
        <v>132.67129458880004</v>
      </c>
      <c r="D354" s="18">
        <v>-176.20870541119996</v>
      </c>
      <c r="E354" s="16">
        <v>-181.86170825919993</v>
      </c>
      <c r="F354" s="16">
        <v>-181.86170825919993</v>
      </c>
      <c r="G354" s="16">
        <v>-187.51471110719996</v>
      </c>
      <c r="H354" s="16">
        <v>-193.16771395519993</v>
      </c>
      <c r="I354" s="16">
        <v>-198.8207168031999</v>
      </c>
      <c r="J354" s="16">
        <v>-204.47371965119993</v>
      </c>
      <c r="K354" s="16">
        <v>-210.1267224991999</v>
      </c>
      <c r="L354" s="16">
        <v>-215.77972534719987</v>
      </c>
    </row>
    <row r="355" spans="1:12" x14ac:dyDescent="0.3">
      <c r="A355" s="17">
        <v>43560</v>
      </c>
      <c r="B355" s="18">
        <v>308.88</v>
      </c>
      <c r="C355" s="18">
        <v>133.1649145888</v>
      </c>
      <c r="D355" s="18">
        <v>-175.71508541119999</v>
      </c>
      <c r="E355" s="16">
        <v>-181.10828825919998</v>
      </c>
      <c r="F355" s="16">
        <v>-181.10828825919998</v>
      </c>
      <c r="G355" s="16">
        <v>-186.5014911072</v>
      </c>
      <c r="H355" s="16">
        <v>-191.89469395520001</v>
      </c>
      <c r="I355" s="16">
        <v>-197.2878968032</v>
      </c>
      <c r="J355" s="16">
        <v>-202.68109965119999</v>
      </c>
      <c r="K355" s="16">
        <v>-208.0743024992</v>
      </c>
      <c r="L355" s="16">
        <v>-213.46750534720002</v>
      </c>
    </row>
    <row r="356" spans="1:12" x14ac:dyDescent="0.3">
      <c r="A356" s="17">
        <v>43680</v>
      </c>
      <c r="B356" s="18">
        <v>308.88</v>
      </c>
      <c r="C356" s="18">
        <v>133.65853458880002</v>
      </c>
      <c r="D356" s="18">
        <v>-175.22146541119997</v>
      </c>
      <c r="E356" s="16">
        <v>-180.35486825919995</v>
      </c>
      <c r="F356" s="16">
        <v>-180.35486825919995</v>
      </c>
      <c r="G356" s="16">
        <v>-185.48827110719992</v>
      </c>
      <c r="H356" s="16">
        <v>-190.62167395519992</v>
      </c>
      <c r="I356" s="16">
        <v>-195.7550768031999</v>
      </c>
      <c r="J356" s="16">
        <v>-200.88847965119987</v>
      </c>
      <c r="K356" s="16">
        <v>-206.02188249919985</v>
      </c>
      <c r="L356" s="16">
        <v>-211.15528534719982</v>
      </c>
    </row>
    <row r="357" spans="1:12" x14ac:dyDescent="0.3">
      <c r="A357" s="17">
        <v>43800</v>
      </c>
      <c r="B357" s="18">
        <v>308.88</v>
      </c>
      <c r="C357" s="18">
        <v>134.15215458880004</v>
      </c>
      <c r="D357" s="18">
        <v>-174.72784541119995</v>
      </c>
      <c r="E357" s="16">
        <v>-179.60144825919991</v>
      </c>
      <c r="F357" s="16">
        <v>-179.60144825919991</v>
      </c>
      <c r="G357" s="16">
        <v>-184.47505110719993</v>
      </c>
      <c r="H357" s="16">
        <v>-189.34865395519989</v>
      </c>
      <c r="I357" s="16">
        <v>-194.22225680319988</v>
      </c>
      <c r="J357" s="16">
        <v>-199.09585965119987</v>
      </c>
      <c r="K357" s="16">
        <v>-203.96946249919984</v>
      </c>
      <c r="L357" s="16">
        <v>-208.84306534719983</v>
      </c>
    </row>
    <row r="358" spans="1:12" x14ac:dyDescent="0.3">
      <c r="A358" s="17">
        <v>43920</v>
      </c>
      <c r="B358" s="18">
        <v>308.88</v>
      </c>
      <c r="C358" s="18">
        <v>134.64577458880001</v>
      </c>
      <c r="D358" s="18">
        <v>-174.23422541119999</v>
      </c>
      <c r="E358" s="16">
        <v>-178.84802825919996</v>
      </c>
      <c r="F358" s="16">
        <v>-178.84802825919996</v>
      </c>
      <c r="G358" s="16">
        <v>-183.46183110719997</v>
      </c>
      <c r="H358" s="16">
        <v>-188.07563395519995</v>
      </c>
      <c r="I358" s="16">
        <v>-192.68943680319995</v>
      </c>
      <c r="J358" s="16">
        <v>-197.30323965119993</v>
      </c>
      <c r="K358" s="16">
        <v>-201.91704249919991</v>
      </c>
      <c r="L358" s="16">
        <v>-206.53084534719991</v>
      </c>
    </row>
    <row r="359" spans="1:12" x14ac:dyDescent="0.3">
      <c r="A359" s="17">
        <v>44040</v>
      </c>
      <c r="B359" s="18">
        <v>308.88</v>
      </c>
      <c r="C359" s="18">
        <v>135.1393945888</v>
      </c>
      <c r="D359" s="18">
        <v>-173.74060541119999</v>
      </c>
      <c r="E359" s="16">
        <v>-178.09460825920002</v>
      </c>
      <c r="F359" s="16">
        <v>-178.09460825920002</v>
      </c>
      <c r="G359" s="16">
        <v>-182.44861110720001</v>
      </c>
      <c r="H359" s="16">
        <v>-186.80261395520003</v>
      </c>
      <c r="I359" s="16">
        <v>-191.1566168032</v>
      </c>
      <c r="J359" s="16">
        <v>-195.51061965120005</v>
      </c>
      <c r="K359" s="16">
        <v>-199.86462249920004</v>
      </c>
      <c r="L359" s="16">
        <v>-204.21862534720003</v>
      </c>
    </row>
    <row r="360" spans="1:12" x14ac:dyDescent="0.3">
      <c r="A360" s="17">
        <v>44160</v>
      </c>
      <c r="B360" s="18">
        <v>308.88</v>
      </c>
      <c r="C360" s="18">
        <v>135.63301458879999</v>
      </c>
      <c r="D360" s="18">
        <v>-173.2469854112</v>
      </c>
      <c r="E360" s="16">
        <v>-177.34118825920001</v>
      </c>
      <c r="F360" s="16">
        <v>-177.34118825920001</v>
      </c>
      <c r="G360" s="16">
        <v>-181.43539110720002</v>
      </c>
      <c r="H360" s="16">
        <v>-185.52959395519997</v>
      </c>
      <c r="I360" s="16">
        <v>-189.62379680319998</v>
      </c>
      <c r="J360" s="16">
        <v>-193.71799965119999</v>
      </c>
      <c r="K360" s="16">
        <v>-197.8122024992</v>
      </c>
      <c r="L360" s="16">
        <v>-201.90640534720001</v>
      </c>
    </row>
    <row r="361" spans="1:12" x14ac:dyDescent="0.3">
      <c r="A361" s="17">
        <v>44280</v>
      </c>
      <c r="B361" s="18">
        <v>308.88</v>
      </c>
      <c r="C361" s="18">
        <v>136.12663458880002</v>
      </c>
      <c r="D361" s="18">
        <v>-172.75336541119998</v>
      </c>
      <c r="E361" s="16">
        <v>-176.58776825919995</v>
      </c>
      <c r="F361" s="16">
        <v>-176.58776825919995</v>
      </c>
      <c r="G361" s="16">
        <v>-180.42217110719994</v>
      </c>
      <c r="H361" s="16">
        <v>-184.25657395519994</v>
      </c>
      <c r="I361" s="16">
        <v>-188.09097680319991</v>
      </c>
      <c r="J361" s="16">
        <v>-191.92537965119988</v>
      </c>
      <c r="K361" s="16">
        <v>-195.75978249919984</v>
      </c>
      <c r="L361" s="16">
        <v>-199.59418534719981</v>
      </c>
    </row>
    <row r="362" spans="1:12" x14ac:dyDescent="0.3">
      <c r="A362" s="17">
        <v>44400</v>
      </c>
      <c r="B362" s="18">
        <v>308.88</v>
      </c>
      <c r="C362" s="18">
        <v>136.62025458880001</v>
      </c>
      <c r="D362" s="18">
        <v>-172.25974541119999</v>
      </c>
      <c r="E362" s="16">
        <v>-175.83434825919997</v>
      </c>
      <c r="F362" s="16">
        <v>-175.83434825919997</v>
      </c>
      <c r="G362" s="16">
        <v>-179.40895110719995</v>
      </c>
      <c r="H362" s="16">
        <v>-182.98355395519997</v>
      </c>
      <c r="I362" s="16">
        <v>-186.55815680319995</v>
      </c>
      <c r="J362" s="16">
        <v>-190.13275965119993</v>
      </c>
      <c r="K362" s="16">
        <v>-193.70736249919995</v>
      </c>
      <c r="L362" s="16">
        <v>-197.28196534719996</v>
      </c>
    </row>
    <row r="363" spans="1:12" x14ac:dyDescent="0.3">
      <c r="A363" s="17">
        <v>44520</v>
      </c>
      <c r="B363" s="18">
        <v>308.88</v>
      </c>
      <c r="C363" s="18">
        <v>137.1138745888</v>
      </c>
      <c r="D363" s="18">
        <v>-171.76612541119999</v>
      </c>
      <c r="E363" s="16">
        <v>-175.08092825919996</v>
      </c>
      <c r="F363" s="16">
        <v>-175.08092825919996</v>
      </c>
      <c r="G363" s="16">
        <v>-178.39573110719996</v>
      </c>
      <c r="H363" s="16">
        <v>-181.71053395519996</v>
      </c>
      <c r="I363" s="16">
        <v>-185.02533680319993</v>
      </c>
      <c r="J363" s="16">
        <v>-188.34013965119993</v>
      </c>
      <c r="K363" s="16">
        <v>-191.65494249919993</v>
      </c>
      <c r="L363" s="16">
        <v>-194.9697453471999</v>
      </c>
    </row>
    <row r="364" spans="1:12" x14ac:dyDescent="0.3">
      <c r="A364" s="17">
        <v>44640</v>
      </c>
      <c r="B364" s="18">
        <v>308.88</v>
      </c>
      <c r="C364" s="18">
        <v>137.60749458879999</v>
      </c>
      <c r="D364" s="18">
        <v>-171.2725054112</v>
      </c>
      <c r="E364" s="16">
        <v>-174.32750825919999</v>
      </c>
      <c r="F364" s="16">
        <v>-174.32750825919999</v>
      </c>
      <c r="G364" s="16">
        <v>-177.3825111072</v>
      </c>
      <c r="H364" s="16">
        <v>-180.43751395520002</v>
      </c>
      <c r="I364" s="16">
        <v>-183.4925168032</v>
      </c>
      <c r="J364" s="16">
        <v>-186.54751965119999</v>
      </c>
      <c r="K364" s="16">
        <v>-189.60252249920001</v>
      </c>
      <c r="L364" s="16">
        <v>-192.65752534720002</v>
      </c>
    </row>
    <row r="365" spans="1:12" x14ac:dyDescent="0.3">
      <c r="A365" s="17">
        <v>44760</v>
      </c>
      <c r="B365" s="18">
        <v>308.88</v>
      </c>
      <c r="C365" s="18">
        <v>138.10111458879999</v>
      </c>
      <c r="D365" s="18">
        <v>-170.77888541120001</v>
      </c>
      <c r="E365" s="16">
        <v>-173.57408825919998</v>
      </c>
      <c r="F365" s="16">
        <v>-173.57408825919998</v>
      </c>
      <c r="G365" s="16">
        <v>-176.36929110720001</v>
      </c>
      <c r="H365" s="16">
        <v>-179.16449395520002</v>
      </c>
      <c r="I365" s="16">
        <v>-181.95969680320002</v>
      </c>
      <c r="J365" s="16">
        <v>-184.75489965119999</v>
      </c>
      <c r="K365" s="16">
        <v>-187.55010249919999</v>
      </c>
      <c r="L365" s="16">
        <v>-190.3453053472</v>
      </c>
    </row>
    <row r="366" spans="1:12" x14ac:dyDescent="0.3">
      <c r="A366" s="17">
        <v>44880</v>
      </c>
      <c r="B366" s="18">
        <v>308.88</v>
      </c>
      <c r="C366" s="18">
        <v>138.59473458880001</v>
      </c>
      <c r="D366" s="18">
        <v>-170.28526541119999</v>
      </c>
      <c r="E366" s="16">
        <v>-172.82066825919998</v>
      </c>
      <c r="F366" s="16">
        <v>-172.82066825919998</v>
      </c>
      <c r="G366" s="16">
        <v>-175.35607110719999</v>
      </c>
      <c r="H366" s="16">
        <v>-177.89147395519998</v>
      </c>
      <c r="I366" s="16">
        <v>-180.42687680319997</v>
      </c>
      <c r="J366" s="16">
        <v>-182.96227965119999</v>
      </c>
      <c r="K366" s="16">
        <v>-185.49768249919998</v>
      </c>
      <c r="L366" s="16">
        <v>-188.03308534719997</v>
      </c>
    </row>
    <row r="367" spans="1:12" x14ac:dyDescent="0.3">
      <c r="A367" s="17">
        <v>45000</v>
      </c>
      <c r="B367" s="18">
        <v>308.88</v>
      </c>
      <c r="C367" s="18">
        <v>139.0883545888</v>
      </c>
      <c r="D367" s="18">
        <v>-169.79164541119999</v>
      </c>
      <c r="E367" s="16">
        <v>-172.06724825919997</v>
      </c>
      <c r="F367" s="16">
        <v>-172.06724825919997</v>
      </c>
      <c r="G367" s="16">
        <v>-174.34285110719995</v>
      </c>
      <c r="H367" s="16">
        <v>-176.61845395519995</v>
      </c>
      <c r="I367" s="16">
        <v>-178.89405680319996</v>
      </c>
      <c r="J367" s="16">
        <v>-181.16965965119994</v>
      </c>
      <c r="K367" s="16">
        <v>-183.44526249919994</v>
      </c>
      <c r="L367" s="16">
        <v>-185.72086534719995</v>
      </c>
    </row>
    <row r="368" spans="1:12" x14ac:dyDescent="0.3">
      <c r="A368" s="17">
        <v>45120</v>
      </c>
      <c r="B368" s="18">
        <v>308.88</v>
      </c>
      <c r="C368" s="18">
        <v>139.58197458880002</v>
      </c>
      <c r="D368" s="18">
        <v>-169.29802541119997</v>
      </c>
      <c r="E368" s="16">
        <v>-171.31382825919997</v>
      </c>
      <c r="F368" s="16">
        <v>-171.31382825919997</v>
      </c>
      <c r="G368" s="16">
        <v>-173.32963110719996</v>
      </c>
      <c r="H368" s="16">
        <v>-175.34543395519995</v>
      </c>
      <c r="I368" s="16">
        <v>-177.36123680319992</v>
      </c>
      <c r="J368" s="16">
        <v>-179.37703965119991</v>
      </c>
      <c r="K368" s="16">
        <v>-181.3928424991999</v>
      </c>
      <c r="L368" s="16">
        <v>-183.40864534719992</v>
      </c>
    </row>
    <row r="369" spans="1:12" x14ac:dyDescent="0.3">
      <c r="A369" s="17">
        <v>45240</v>
      </c>
      <c r="B369" s="18">
        <v>308.88</v>
      </c>
      <c r="C369" s="18">
        <v>140.07559458880002</v>
      </c>
      <c r="D369" s="18">
        <v>-168.80440541119998</v>
      </c>
      <c r="E369" s="16">
        <v>-170.56040825919996</v>
      </c>
      <c r="F369" s="16">
        <v>-170.56040825919996</v>
      </c>
      <c r="G369" s="16">
        <v>-172.31641110719997</v>
      </c>
      <c r="H369" s="16">
        <v>-174.07241395519995</v>
      </c>
      <c r="I369" s="16">
        <v>-175.82841680319993</v>
      </c>
      <c r="J369" s="16">
        <v>-177.58441965119994</v>
      </c>
      <c r="K369" s="16">
        <v>-179.34042249919992</v>
      </c>
      <c r="L369" s="16">
        <v>-181.0964253471999</v>
      </c>
    </row>
    <row r="370" spans="1:12" x14ac:dyDescent="0.3">
      <c r="A370" s="17">
        <v>45360</v>
      </c>
      <c r="B370" s="18">
        <v>308.88</v>
      </c>
      <c r="C370" s="18">
        <v>140.56921458880004</v>
      </c>
      <c r="D370" s="18">
        <v>-168.31078541119996</v>
      </c>
      <c r="E370" s="16">
        <v>-169.80698825919995</v>
      </c>
      <c r="F370" s="16">
        <v>-169.80698825919995</v>
      </c>
      <c r="G370" s="16">
        <v>-171.30319110719995</v>
      </c>
      <c r="H370" s="16">
        <v>-172.79939395519992</v>
      </c>
      <c r="I370" s="16">
        <v>-174.29559680319991</v>
      </c>
      <c r="J370" s="16">
        <v>-175.79179965119991</v>
      </c>
      <c r="K370" s="16">
        <v>-177.28800249919988</v>
      </c>
      <c r="L370" s="16">
        <v>-178.78420534719984</v>
      </c>
    </row>
    <row r="371" spans="1:12" x14ac:dyDescent="0.3">
      <c r="A371" s="17">
        <v>45480</v>
      </c>
      <c r="B371" s="18">
        <v>308.88</v>
      </c>
      <c r="C371" s="18">
        <v>141.0628345888</v>
      </c>
      <c r="D371" s="18">
        <v>-167.81716541119999</v>
      </c>
      <c r="E371" s="16">
        <v>-169.05356825920001</v>
      </c>
      <c r="F371" s="16">
        <v>-169.05356825920001</v>
      </c>
      <c r="G371" s="16">
        <v>-170.28997110719999</v>
      </c>
      <c r="H371" s="16">
        <v>-171.5263739552</v>
      </c>
      <c r="I371" s="16">
        <v>-172.76277680319998</v>
      </c>
      <c r="J371" s="16">
        <v>-173.9991796512</v>
      </c>
      <c r="K371" s="16">
        <v>-175.23558249919998</v>
      </c>
      <c r="L371" s="16">
        <v>-176.47198534719999</v>
      </c>
    </row>
    <row r="372" spans="1:12" x14ac:dyDescent="0.3">
      <c r="A372" s="17">
        <v>45600</v>
      </c>
      <c r="B372" s="18">
        <v>308.88</v>
      </c>
      <c r="C372" s="18">
        <v>141.55645458880002</v>
      </c>
      <c r="D372" s="18">
        <v>-167.32354541119997</v>
      </c>
      <c r="E372" s="16">
        <v>-168.3001482592</v>
      </c>
      <c r="F372" s="16">
        <v>-168.3001482592</v>
      </c>
      <c r="G372" s="16">
        <v>-169.27675110719997</v>
      </c>
      <c r="H372" s="16">
        <v>-170.25335395519997</v>
      </c>
      <c r="I372" s="16">
        <v>-171.22995680319997</v>
      </c>
      <c r="J372" s="16">
        <v>-172.20655965119997</v>
      </c>
      <c r="K372" s="16">
        <v>-173.18316249919994</v>
      </c>
      <c r="L372" s="16">
        <v>-174.15976534719994</v>
      </c>
    </row>
    <row r="373" spans="1:12" x14ac:dyDescent="0.3">
      <c r="A373" s="17">
        <v>45720</v>
      </c>
      <c r="B373" s="18">
        <v>308.88</v>
      </c>
      <c r="C373" s="18">
        <v>142.05007458879999</v>
      </c>
      <c r="D373" s="18">
        <v>-166.82992541120001</v>
      </c>
      <c r="E373" s="16">
        <v>-167.54672825920002</v>
      </c>
      <c r="F373" s="16">
        <v>-167.54672825920002</v>
      </c>
      <c r="G373" s="16">
        <v>-168.26353110720004</v>
      </c>
      <c r="H373" s="16">
        <v>-168.98033395520002</v>
      </c>
      <c r="I373" s="16">
        <v>-169.69713680320004</v>
      </c>
      <c r="J373" s="16">
        <v>-170.41393965120005</v>
      </c>
      <c r="K373" s="16">
        <v>-171.13074249920004</v>
      </c>
      <c r="L373" s="16">
        <v>-171.84754534720005</v>
      </c>
    </row>
    <row r="374" spans="1:12" x14ac:dyDescent="0.3">
      <c r="A374" s="17">
        <v>45840</v>
      </c>
      <c r="B374" s="18">
        <v>308.88</v>
      </c>
      <c r="C374" s="18">
        <v>142.54369458880004</v>
      </c>
      <c r="D374" s="18">
        <v>-166.33630541119996</v>
      </c>
      <c r="E374" s="16">
        <v>-166.79330825919996</v>
      </c>
      <c r="F374" s="16">
        <v>-166.79330825919996</v>
      </c>
      <c r="G374" s="16">
        <v>-167.25031110719996</v>
      </c>
      <c r="H374" s="16">
        <v>-167.70731395519994</v>
      </c>
      <c r="I374" s="16">
        <v>-168.16431680319991</v>
      </c>
      <c r="J374" s="16">
        <v>-168.62131965119991</v>
      </c>
      <c r="K374" s="16">
        <v>-169.07832249919988</v>
      </c>
      <c r="L374" s="16">
        <v>-169.53532534719989</v>
      </c>
    </row>
    <row r="375" spans="1:12" x14ac:dyDescent="0.3">
      <c r="A375" s="17">
        <v>45960</v>
      </c>
      <c r="B375" s="18">
        <v>308.88</v>
      </c>
      <c r="C375" s="18">
        <v>143.03731458880003</v>
      </c>
      <c r="D375" s="18">
        <v>-165.84268541119997</v>
      </c>
      <c r="E375" s="16">
        <v>-166.03988825919993</v>
      </c>
      <c r="F375" s="16">
        <v>-166.03988825919993</v>
      </c>
      <c r="G375" s="16">
        <v>-166.23709110719992</v>
      </c>
      <c r="H375" s="16">
        <v>-166.43429395519991</v>
      </c>
      <c r="I375" s="16">
        <v>-166.63149680319989</v>
      </c>
      <c r="J375" s="16">
        <v>-166.82869965119986</v>
      </c>
      <c r="K375" s="16">
        <v>-167.02590249919987</v>
      </c>
      <c r="L375" s="16">
        <v>-167.22310534719983</v>
      </c>
    </row>
    <row r="376" spans="1:12" x14ac:dyDescent="0.3">
      <c r="A376" s="17">
        <v>46080</v>
      </c>
      <c r="B376" s="18">
        <v>308.88</v>
      </c>
      <c r="C376" s="18">
        <v>143.53093458880002</v>
      </c>
      <c r="D376" s="18">
        <v>-165.34906541119997</v>
      </c>
      <c r="E376" s="16">
        <v>-165.34906541119997</v>
      </c>
      <c r="F376" s="16">
        <v>-165.34906541119997</v>
      </c>
      <c r="G376" s="16">
        <v>-165.34906541119997</v>
      </c>
      <c r="H376" s="16">
        <v>-165.34906541119997</v>
      </c>
      <c r="I376" s="16">
        <v>-165.34906541119997</v>
      </c>
      <c r="J376" s="16">
        <v>-165.34906541119997</v>
      </c>
      <c r="K376" s="16">
        <v>-165.34906541119997</v>
      </c>
      <c r="L376" s="16">
        <v>-165.34906541119997</v>
      </c>
    </row>
    <row r="377" spans="1:12" x14ac:dyDescent="0.3">
      <c r="A377" s="17">
        <v>46200</v>
      </c>
      <c r="B377" s="18">
        <v>308.88</v>
      </c>
      <c r="C377" s="18">
        <v>144.02455458879999</v>
      </c>
      <c r="D377" s="18">
        <v>-164.85544541120001</v>
      </c>
      <c r="E377" s="16">
        <v>-164.85544541120001</v>
      </c>
      <c r="F377" s="16">
        <v>-164.85544541120001</v>
      </c>
      <c r="G377" s="16">
        <v>-164.85544541120001</v>
      </c>
      <c r="H377" s="16">
        <v>-164.85544541120001</v>
      </c>
      <c r="I377" s="16">
        <v>-164.85544541120001</v>
      </c>
      <c r="J377" s="16">
        <v>-164.85544541120001</v>
      </c>
      <c r="K377" s="16">
        <v>-164.85544541120001</v>
      </c>
      <c r="L377" s="16">
        <v>-164.85544541120001</v>
      </c>
    </row>
    <row r="378" spans="1:12" x14ac:dyDescent="0.3">
      <c r="A378" s="17">
        <v>46320</v>
      </c>
      <c r="B378" s="18">
        <v>308.88</v>
      </c>
      <c r="C378" s="18">
        <v>144.51817458880001</v>
      </c>
      <c r="D378" s="18">
        <v>-164.36182541119999</v>
      </c>
      <c r="E378" s="16">
        <v>-164.36182541119999</v>
      </c>
      <c r="F378" s="16">
        <v>-164.36182541119999</v>
      </c>
      <c r="G378" s="16">
        <v>-164.36182541119999</v>
      </c>
      <c r="H378" s="16">
        <v>-164.36182541119999</v>
      </c>
      <c r="I378" s="16">
        <v>-164.36182541119999</v>
      </c>
      <c r="J378" s="16">
        <v>-164.36182541119999</v>
      </c>
      <c r="K378" s="16">
        <v>-164.36182541119999</v>
      </c>
      <c r="L378" s="16">
        <v>-164.36182541119999</v>
      </c>
    </row>
    <row r="379" spans="1:12" x14ac:dyDescent="0.3">
      <c r="A379" s="17">
        <v>46440</v>
      </c>
      <c r="B379" s="18">
        <v>308.88</v>
      </c>
      <c r="C379" s="18">
        <v>145.01179458880003</v>
      </c>
      <c r="D379" s="18">
        <v>-163.86820541119997</v>
      </c>
      <c r="E379" s="16">
        <v>-163.86820541119997</v>
      </c>
      <c r="F379" s="16">
        <v>-163.86820541119997</v>
      </c>
      <c r="G379" s="16">
        <v>-163.86820541119997</v>
      </c>
      <c r="H379" s="16">
        <v>-163.86820541119997</v>
      </c>
      <c r="I379" s="16">
        <v>-163.86820541119997</v>
      </c>
      <c r="J379" s="16">
        <v>-163.86820541119997</v>
      </c>
      <c r="K379" s="16">
        <v>-163.86820541119997</v>
      </c>
      <c r="L379" s="16">
        <v>-163.86820541119997</v>
      </c>
    </row>
    <row r="380" spans="1:12" x14ac:dyDescent="0.3">
      <c r="A380" s="17">
        <v>46560</v>
      </c>
      <c r="B380" s="18">
        <v>308.88</v>
      </c>
      <c r="C380" s="18">
        <v>145.50541458879999</v>
      </c>
      <c r="D380" s="18">
        <v>-163.3745854112</v>
      </c>
      <c r="E380" s="16">
        <v>-163.3745854112</v>
      </c>
      <c r="F380" s="16">
        <v>-163.3745854112</v>
      </c>
      <c r="G380" s="16">
        <v>-163.3745854112</v>
      </c>
      <c r="H380" s="16">
        <v>-163.3745854112</v>
      </c>
      <c r="I380" s="16">
        <v>-163.3745854112</v>
      </c>
      <c r="J380" s="16">
        <v>-163.3745854112</v>
      </c>
      <c r="K380" s="16">
        <v>-163.3745854112</v>
      </c>
      <c r="L380" s="16">
        <v>-163.3745854112</v>
      </c>
    </row>
    <row r="381" spans="1:12" x14ac:dyDescent="0.3">
      <c r="A381" s="17">
        <v>46680</v>
      </c>
      <c r="B381" s="18">
        <v>308.88</v>
      </c>
      <c r="C381" s="18">
        <v>145.99903458880004</v>
      </c>
      <c r="D381" s="18">
        <v>-162.88096541119995</v>
      </c>
      <c r="E381" s="16">
        <v>-162.88096541119995</v>
      </c>
      <c r="F381" s="16">
        <v>-162.88096541119995</v>
      </c>
      <c r="G381" s="16">
        <v>-162.88096541119995</v>
      </c>
      <c r="H381" s="16">
        <v>-162.88096541119995</v>
      </c>
      <c r="I381" s="16">
        <v>-162.88096541119995</v>
      </c>
      <c r="J381" s="16">
        <v>-162.88096541119995</v>
      </c>
      <c r="K381" s="16">
        <v>-162.88096541119995</v>
      </c>
      <c r="L381" s="16">
        <v>-162.88096541119995</v>
      </c>
    </row>
    <row r="382" spans="1:12" x14ac:dyDescent="0.3">
      <c r="A382" s="17">
        <v>46800</v>
      </c>
      <c r="B382" s="18">
        <v>308.88</v>
      </c>
      <c r="C382" s="18">
        <v>146.49265458880004</v>
      </c>
      <c r="D382" s="18">
        <v>-162.38734541119996</v>
      </c>
      <c r="E382" s="16">
        <v>-162.38734541119996</v>
      </c>
      <c r="F382" s="16">
        <v>-162.38734541119996</v>
      </c>
      <c r="G382" s="16">
        <v>-162.38734541119996</v>
      </c>
      <c r="H382" s="16">
        <v>-162.38734541119996</v>
      </c>
      <c r="I382" s="16">
        <v>-162.38734541119996</v>
      </c>
      <c r="J382" s="16">
        <v>-162.38734541119996</v>
      </c>
      <c r="K382" s="16">
        <v>-162.38734541119996</v>
      </c>
      <c r="L382" s="16">
        <v>-162.38734541119996</v>
      </c>
    </row>
    <row r="383" spans="1:12" x14ac:dyDescent="0.3">
      <c r="A383" s="17">
        <v>46920</v>
      </c>
      <c r="B383" s="18">
        <v>308.88</v>
      </c>
      <c r="C383" s="18">
        <v>146.98627458880003</v>
      </c>
      <c r="D383" s="18">
        <v>-161.89372541119997</v>
      </c>
      <c r="E383" s="16">
        <v>-161.89372541119997</v>
      </c>
      <c r="F383" s="16">
        <v>-161.89372541119997</v>
      </c>
      <c r="G383" s="16">
        <v>-161.89372541119997</v>
      </c>
      <c r="H383" s="16">
        <v>-161.89372541119997</v>
      </c>
      <c r="I383" s="16">
        <v>-161.89372541119997</v>
      </c>
      <c r="J383" s="16">
        <v>-161.89372541119997</v>
      </c>
      <c r="K383" s="16">
        <v>-161.89372541119997</v>
      </c>
      <c r="L383" s="16">
        <v>-161.89372541119997</v>
      </c>
    </row>
    <row r="384" spans="1:12" x14ac:dyDescent="0.3">
      <c r="A384" s="17">
        <v>47040</v>
      </c>
      <c r="B384" s="18">
        <v>308.88</v>
      </c>
      <c r="C384" s="18">
        <v>147.47989458879999</v>
      </c>
      <c r="D384" s="18">
        <v>-161.4001054112</v>
      </c>
      <c r="E384" s="16">
        <v>-161.4001054112</v>
      </c>
      <c r="F384" s="16">
        <v>-161.4001054112</v>
      </c>
      <c r="G384" s="16">
        <v>-161.4001054112</v>
      </c>
      <c r="H384" s="16">
        <v>-161.4001054112</v>
      </c>
      <c r="I384" s="16">
        <v>-161.4001054112</v>
      </c>
      <c r="J384" s="16">
        <v>-161.4001054112</v>
      </c>
      <c r="K384" s="16">
        <v>-161.4001054112</v>
      </c>
      <c r="L384" s="16">
        <v>-161.4001054112</v>
      </c>
    </row>
    <row r="385" spans="1:12" x14ac:dyDescent="0.3">
      <c r="A385" s="17">
        <v>47160</v>
      </c>
      <c r="B385" s="18">
        <v>308.88</v>
      </c>
      <c r="C385" s="18">
        <v>147.97351458880001</v>
      </c>
      <c r="D385" s="18">
        <v>-160.90648541119998</v>
      </c>
      <c r="E385" s="16">
        <v>-160.90648541119998</v>
      </c>
      <c r="F385" s="16">
        <v>-160.90648541119998</v>
      </c>
      <c r="G385" s="16">
        <v>-160.90648541119998</v>
      </c>
      <c r="H385" s="16">
        <v>-160.90648541119998</v>
      </c>
      <c r="I385" s="16">
        <v>-160.90648541119998</v>
      </c>
      <c r="J385" s="16">
        <v>-160.90648541119998</v>
      </c>
      <c r="K385" s="16">
        <v>-160.90648541119998</v>
      </c>
      <c r="L385" s="16">
        <v>-160.90648541119998</v>
      </c>
    </row>
    <row r="386" spans="1:12" x14ac:dyDescent="0.3">
      <c r="A386" s="17">
        <v>47280</v>
      </c>
      <c r="B386" s="18">
        <v>308.88</v>
      </c>
      <c r="C386" s="18">
        <v>148.46713458880004</v>
      </c>
      <c r="D386" s="18">
        <v>-160.41286541119996</v>
      </c>
      <c r="E386" s="16">
        <v>-160.41286541119996</v>
      </c>
      <c r="F386" s="16">
        <v>-160.41286541119996</v>
      </c>
      <c r="G386" s="16">
        <v>-160.41286541119996</v>
      </c>
      <c r="H386" s="16">
        <v>-160.41286541119996</v>
      </c>
      <c r="I386" s="16">
        <v>-160.41286541119996</v>
      </c>
      <c r="J386" s="16">
        <v>-160.41286541119996</v>
      </c>
      <c r="K386" s="16">
        <v>-160.41286541119996</v>
      </c>
      <c r="L386" s="16">
        <v>-160.41286541119996</v>
      </c>
    </row>
    <row r="387" spans="1:12" x14ac:dyDescent="0.3">
      <c r="A387" s="17">
        <v>47400</v>
      </c>
      <c r="B387" s="18">
        <v>308.88</v>
      </c>
      <c r="C387" s="18">
        <v>148.9607545888</v>
      </c>
      <c r="D387" s="18">
        <v>-159.9192454112</v>
      </c>
      <c r="E387" s="16">
        <v>-159.9192454112</v>
      </c>
      <c r="F387" s="16">
        <v>-159.9192454112</v>
      </c>
      <c r="G387" s="16">
        <v>-159.9192454112</v>
      </c>
      <c r="H387" s="16">
        <v>-159.9192454112</v>
      </c>
      <c r="I387" s="16">
        <v>-159.9192454112</v>
      </c>
      <c r="J387" s="16">
        <v>-159.9192454112</v>
      </c>
      <c r="K387" s="16">
        <v>-159.9192454112</v>
      </c>
      <c r="L387" s="16">
        <v>-159.9192454112</v>
      </c>
    </row>
    <row r="388" spans="1:12" x14ac:dyDescent="0.3">
      <c r="A388" s="17">
        <v>47520</v>
      </c>
      <c r="B388" s="18">
        <v>308.88</v>
      </c>
      <c r="C388" s="18">
        <v>149.45437458880002</v>
      </c>
      <c r="D388" s="18">
        <v>-159.42562541119997</v>
      </c>
      <c r="E388" s="16">
        <v>-159.42562541119997</v>
      </c>
      <c r="F388" s="16">
        <v>-159.42562541119997</v>
      </c>
      <c r="G388" s="16">
        <v>-159.42562541119997</v>
      </c>
      <c r="H388" s="16">
        <v>-159.42562541119997</v>
      </c>
      <c r="I388" s="16">
        <v>-159.42562541119997</v>
      </c>
      <c r="J388" s="16">
        <v>-159.42562541119997</v>
      </c>
      <c r="K388" s="16">
        <v>-159.42562541119997</v>
      </c>
      <c r="L388" s="16">
        <v>-159.42562541119997</v>
      </c>
    </row>
    <row r="389" spans="1:12" x14ac:dyDescent="0.3">
      <c r="A389" s="17">
        <v>47640</v>
      </c>
      <c r="B389" s="18">
        <v>308.88</v>
      </c>
      <c r="C389" s="18">
        <v>149.94799458879999</v>
      </c>
      <c r="D389" s="18">
        <v>-158.93200541120001</v>
      </c>
      <c r="E389" s="16">
        <v>-158.93200541120001</v>
      </c>
      <c r="F389" s="16">
        <v>-158.93200541120001</v>
      </c>
      <c r="G389" s="16">
        <v>-158.93200541120001</v>
      </c>
      <c r="H389" s="16">
        <v>-158.93200541120001</v>
      </c>
      <c r="I389" s="16">
        <v>-158.93200541120001</v>
      </c>
      <c r="J389" s="16">
        <v>-158.93200541120001</v>
      </c>
      <c r="K389" s="16">
        <v>-158.93200541120001</v>
      </c>
      <c r="L389" s="16">
        <v>-158.93200541120001</v>
      </c>
    </row>
    <row r="390" spans="1:12" x14ac:dyDescent="0.3">
      <c r="A390" s="17">
        <v>47760</v>
      </c>
      <c r="B390" s="18">
        <v>308.88</v>
      </c>
      <c r="C390" s="18">
        <v>150.44161458880001</v>
      </c>
      <c r="D390" s="18">
        <v>-158.43838541119999</v>
      </c>
      <c r="E390" s="16">
        <v>-158.43838541119999</v>
      </c>
      <c r="F390" s="16">
        <v>-158.43838541119999</v>
      </c>
      <c r="G390" s="16">
        <v>-158.43838541119999</v>
      </c>
      <c r="H390" s="16">
        <v>-158.43838541119999</v>
      </c>
      <c r="I390" s="16">
        <v>-158.43838541119999</v>
      </c>
      <c r="J390" s="16">
        <v>-158.43838541119999</v>
      </c>
      <c r="K390" s="16">
        <v>-158.43838541119999</v>
      </c>
      <c r="L390" s="16">
        <v>-158.43838541119999</v>
      </c>
    </row>
    <row r="391" spans="1:12" x14ac:dyDescent="0.3">
      <c r="A391" s="17">
        <v>47880</v>
      </c>
      <c r="B391" s="18">
        <v>308.88</v>
      </c>
      <c r="C391" s="18">
        <v>150.93523458880003</v>
      </c>
      <c r="D391" s="18">
        <v>-157.94476541119997</v>
      </c>
      <c r="E391" s="16">
        <v>-157.94476541119997</v>
      </c>
      <c r="F391" s="16">
        <v>-157.94476541119997</v>
      </c>
      <c r="G391" s="16">
        <v>-157.94476541119997</v>
      </c>
      <c r="H391" s="16">
        <v>-157.94476541119997</v>
      </c>
      <c r="I391" s="16">
        <v>-157.94476541119997</v>
      </c>
      <c r="J391" s="16">
        <v>-157.94476541119997</v>
      </c>
      <c r="K391" s="16">
        <v>-157.94476541119997</v>
      </c>
      <c r="L391" s="16">
        <v>-157.94476541119997</v>
      </c>
    </row>
    <row r="392" spans="1:12" x14ac:dyDescent="0.3">
      <c r="A392" s="17">
        <v>48000</v>
      </c>
      <c r="B392" s="18">
        <v>308.88</v>
      </c>
      <c r="C392" s="18">
        <v>151.42885458880002</v>
      </c>
      <c r="D392" s="18">
        <v>-157.45114541119997</v>
      </c>
      <c r="E392" s="16">
        <v>-157.45114541119997</v>
      </c>
      <c r="F392" s="16">
        <v>-157.45114541119997</v>
      </c>
      <c r="G392" s="16">
        <v>-157.45114541119997</v>
      </c>
      <c r="H392" s="16">
        <v>-157.45114541119997</v>
      </c>
      <c r="I392" s="16">
        <v>-157.45114541119997</v>
      </c>
      <c r="J392" s="16">
        <v>-157.45114541119997</v>
      </c>
      <c r="K392" s="16">
        <v>-157.45114541119997</v>
      </c>
      <c r="L392" s="16">
        <v>-157.45114541119997</v>
      </c>
    </row>
    <row r="393" spans="1:12" x14ac:dyDescent="0.3">
      <c r="A393" s="17">
        <v>48120</v>
      </c>
      <c r="B393" s="18">
        <v>308.88</v>
      </c>
      <c r="C393" s="18">
        <v>151.92247458880001</v>
      </c>
      <c r="D393" s="18">
        <v>-156.95752541119998</v>
      </c>
      <c r="E393" s="16">
        <v>-156.95752541119998</v>
      </c>
      <c r="F393" s="16">
        <v>-156.95752541119998</v>
      </c>
      <c r="G393" s="16">
        <v>-156.95752541119998</v>
      </c>
      <c r="H393" s="16">
        <v>-156.95752541119998</v>
      </c>
      <c r="I393" s="16">
        <v>-156.95752541119998</v>
      </c>
      <c r="J393" s="16">
        <v>-156.95752541119998</v>
      </c>
      <c r="K393" s="16">
        <v>-156.95752541119998</v>
      </c>
      <c r="L393" s="16">
        <v>-156.95752541119998</v>
      </c>
    </row>
    <row r="394" spans="1:12" x14ac:dyDescent="0.3">
      <c r="A394" s="17">
        <v>48240</v>
      </c>
      <c r="B394" s="18">
        <v>308.88</v>
      </c>
      <c r="C394" s="18">
        <v>152.41609458880004</v>
      </c>
      <c r="D394" s="18">
        <v>-156.46390541119996</v>
      </c>
      <c r="E394" s="16">
        <v>-156.46390541119996</v>
      </c>
      <c r="F394" s="16">
        <v>-156.46390541119996</v>
      </c>
      <c r="G394" s="16">
        <v>-156.46390541119996</v>
      </c>
      <c r="H394" s="16">
        <v>-156.46390541119996</v>
      </c>
      <c r="I394" s="16">
        <v>-156.46390541119996</v>
      </c>
      <c r="J394" s="16">
        <v>-156.46390541119996</v>
      </c>
      <c r="K394" s="16">
        <v>-156.46390541119996</v>
      </c>
      <c r="L394" s="16">
        <v>-156.46390541119996</v>
      </c>
    </row>
    <row r="395" spans="1:12" x14ac:dyDescent="0.3">
      <c r="A395" s="17">
        <v>48360</v>
      </c>
      <c r="B395" s="18">
        <v>308.88</v>
      </c>
      <c r="C395" s="18">
        <v>152.90971458880003</v>
      </c>
      <c r="D395" s="18">
        <v>-155.97028541119997</v>
      </c>
      <c r="E395" s="16">
        <v>-155.97028541119997</v>
      </c>
      <c r="F395" s="16">
        <v>-155.97028541119997</v>
      </c>
      <c r="G395" s="16">
        <v>-155.97028541119997</v>
      </c>
      <c r="H395" s="16">
        <v>-155.97028541119997</v>
      </c>
      <c r="I395" s="16">
        <v>-155.97028541119997</v>
      </c>
      <c r="J395" s="16">
        <v>-155.97028541119997</v>
      </c>
      <c r="K395" s="16">
        <v>-155.97028541119997</v>
      </c>
      <c r="L395" s="16">
        <v>-155.97028541119997</v>
      </c>
    </row>
    <row r="396" spans="1:12" x14ac:dyDescent="0.3">
      <c r="A396" s="17">
        <v>48480</v>
      </c>
      <c r="B396" s="18">
        <v>308.88</v>
      </c>
      <c r="C396" s="18">
        <v>153.40333458880002</v>
      </c>
      <c r="D396" s="18">
        <v>-155.47666541119997</v>
      </c>
      <c r="E396" s="16">
        <v>-155.47666541119997</v>
      </c>
      <c r="F396" s="16">
        <v>-155.47666541119997</v>
      </c>
      <c r="G396" s="16">
        <v>-155.47666541119997</v>
      </c>
      <c r="H396" s="16">
        <v>-155.47666541119997</v>
      </c>
      <c r="I396" s="16">
        <v>-155.47666541119997</v>
      </c>
      <c r="J396" s="16">
        <v>-155.47666541119997</v>
      </c>
      <c r="K396" s="16">
        <v>-155.47666541119997</v>
      </c>
      <c r="L396" s="16">
        <v>-155.47666541119997</v>
      </c>
    </row>
    <row r="397" spans="1:12" x14ac:dyDescent="0.3">
      <c r="A397" s="17">
        <v>48600</v>
      </c>
      <c r="B397" s="18">
        <v>308.88</v>
      </c>
      <c r="C397" s="18">
        <v>153.89695458880001</v>
      </c>
      <c r="D397" s="18">
        <v>-154.98304541119998</v>
      </c>
      <c r="E397" s="16">
        <v>-154.98304541119998</v>
      </c>
      <c r="F397" s="16">
        <v>-154.98304541119998</v>
      </c>
      <c r="G397" s="16">
        <v>-154.98304541119998</v>
      </c>
      <c r="H397" s="16">
        <v>-154.98304541119998</v>
      </c>
      <c r="I397" s="16">
        <v>-154.98304541119998</v>
      </c>
      <c r="J397" s="16">
        <v>-154.98304541119998</v>
      </c>
      <c r="K397" s="16">
        <v>-154.98304541119998</v>
      </c>
      <c r="L397" s="16">
        <v>-154.98304541119998</v>
      </c>
    </row>
    <row r="398" spans="1:12" x14ac:dyDescent="0.3">
      <c r="A398" s="17">
        <v>48720</v>
      </c>
      <c r="B398" s="18">
        <v>308.88</v>
      </c>
      <c r="C398" s="18">
        <v>154.39057458880001</v>
      </c>
      <c r="D398" s="18">
        <v>-154.48942541119999</v>
      </c>
      <c r="E398" s="16">
        <v>-154.48942541119999</v>
      </c>
      <c r="F398" s="16">
        <v>-154.48942541119999</v>
      </c>
      <c r="G398" s="16">
        <v>-154.48942541119999</v>
      </c>
      <c r="H398" s="16">
        <v>-154.48942541119999</v>
      </c>
      <c r="I398" s="16">
        <v>-154.48942541119999</v>
      </c>
      <c r="J398" s="16">
        <v>-154.48942541119999</v>
      </c>
      <c r="K398" s="16">
        <v>-154.48942541119999</v>
      </c>
      <c r="L398" s="16">
        <v>-154.48942541119999</v>
      </c>
    </row>
    <row r="399" spans="1:12" x14ac:dyDescent="0.3">
      <c r="A399" s="17">
        <v>48840</v>
      </c>
      <c r="B399" s="18">
        <v>308.88</v>
      </c>
      <c r="C399" s="18">
        <v>154.88419458880003</v>
      </c>
      <c r="D399" s="18">
        <v>-153.99580541119997</v>
      </c>
      <c r="E399" s="16">
        <v>-153.99580541119997</v>
      </c>
      <c r="F399" s="16">
        <v>-153.99580541119997</v>
      </c>
      <c r="G399" s="16">
        <v>-153.99580541119997</v>
      </c>
      <c r="H399" s="16">
        <v>-153.99580541119997</v>
      </c>
      <c r="I399" s="16">
        <v>-153.99580541119997</v>
      </c>
      <c r="J399" s="16">
        <v>-153.99580541119997</v>
      </c>
      <c r="K399" s="16">
        <v>-153.99580541119997</v>
      </c>
      <c r="L399" s="16">
        <v>-153.99580541119997</v>
      </c>
    </row>
    <row r="400" spans="1:12" x14ac:dyDescent="0.3">
      <c r="A400" s="17">
        <v>48960</v>
      </c>
      <c r="B400" s="18">
        <v>308.88</v>
      </c>
      <c r="C400" s="18">
        <v>155.37781458880002</v>
      </c>
      <c r="D400" s="18">
        <v>-153.50218541119997</v>
      </c>
      <c r="E400" s="16">
        <v>-153.50218541119997</v>
      </c>
      <c r="F400" s="16">
        <v>-153.50218541119997</v>
      </c>
      <c r="G400" s="16">
        <v>-153.50218541119997</v>
      </c>
      <c r="H400" s="16">
        <v>-153.50218541119997</v>
      </c>
      <c r="I400" s="16">
        <v>-153.50218541119997</v>
      </c>
      <c r="J400" s="16">
        <v>-153.50218541119997</v>
      </c>
      <c r="K400" s="16">
        <v>-153.50218541119997</v>
      </c>
      <c r="L400" s="16">
        <v>-153.50218541119997</v>
      </c>
    </row>
    <row r="401" spans="1:12" x14ac:dyDescent="0.3">
      <c r="A401" s="17">
        <v>49080</v>
      </c>
      <c r="B401" s="18">
        <v>308.88</v>
      </c>
      <c r="C401" s="18">
        <v>155.87143458880001</v>
      </c>
      <c r="D401" s="18">
        <v>-153.00856541119998</v>
      </c>
      <c r="E401" s="16">
        <v>-153.00856541119998</v>
      </c>
      <c r="F401" s="16">
        <v>-153.00856541119998</v>
      </c>
      <c r="G401" s="16">
        <v>-153.00856541119998</v>
      </c>
      <c r="H401" s="16">
        <v>-153.00856541119998</v>
      </c>
      <c r="I401" s="16">
        <v>-153.00856541119998</v>
      </c>
      <c r="J401" s="16">
        <v>-153.00856541119998</v>
      </c>
      <c r="K401" s="16">
        <v>-153.00856541119998</v>
      </c>
      <c r="L401" s="16">
        <v>-153.00856541119998</v>
      </c>
    </row>
    <row r="402" spans="1:12" x14ac:dyDescent="0.3">
      <c r="A402" s="17">
        <v>49200</v>
      </c>
      <c r="B402" s="18">
        <v>308.88</v>
      </c>
      <c r="C402" s="18">
        <v>156.36505458879998</v>
      </c>
      <c r="D402" s="18">
        <v>-152.51494541120002</v>
      </c>
      <c r="E402" s="16">
        <v>-152.51494541120002</v>
      </c>
      <c r="F402" s="16">
        <v>-152.51494541120002</v>
      </c>
      <c r="G402" s="16">
        <v>-152.51494541120002</v>
      </c>
      <c r="H402" s="16">
        <v>-152.51494541120002</v>
      </c>
      <c r="I402" s="16">
        <v>-152.51494541120002</v>
      </c>
      <c r="J402" s="16">
        <v>-152.51494541120002</v>
      </c>
      <c r="K402" s="16">
        <v>-152.51494541120002</v>
      </c>
      <c r="L402" s="16">
        <v>-152.51494541120002</v>
      </c>
    </row>
    <row r="403" spans="1:12" x14ac:dyDescent="0.3">
      <c r="A403" s="17">
        <v>49320</v>
      </c>
      <c r="B403" s="18">
        <v>308.88</v>
      </c>
      <c r="C403" s="18">
        <v>156.8586745888</v>
      </c>
      <c r="D403" s="18">
        <v>-152.0213254112</v>
      </c>
      <c r="E403" s="16">
        <v>-152.0213254112</v>
      </c>
      <c r="F403" s="16">
        <v>-152.0213254112</v>
      </c>
      <c r="G403" s="16">
        <v>-152.0213254112</v>
      </c>
      <c r="H403" s="16">
        <v>-152.0213254112</v>
      </c>
      <c r="I403" s="16">
        <v>-152.0213254112</v>
      </c>
      <c r="J403" s="16">
        <v>-152.0213254112</v>
      </c>
      <c r="K403" s="16">
        <v>-152.0213254112</v>
      </c>
      <c r="L403" s="16">
        <v>-152.0213254112</v>
      </c>
    </row>
    <row r="404" spans="1:12" x14ac:dyDescent="0.3">
      <c r="A404" s="17">
        <v>49440</v>
      </c>
      <c r="B404" s="18">
        <v>308.88</v>
      </c>
      <c r="C404" s="18">
        <v>157.35229458880002</v>
      </c>
      <c r="D404" s="18">
        <v>-151.52770541119997</v>
      </c>
      <c r="E404" s="16">
        <v>-151.52770541119997</v>
      </c>
      <c r="F404" s="16">
        <v>-151.52770541119997</v>
      </c>
      <c r="G404" s="16">
        <v>-151.52770541119997</v>
      </c>
      <c r="H404" s="16">
        <v>-151.52770541119997</v>
      </c>
      <c r="I404" s="16">
        <v>-151.52770541119997</v>
      </c>
      <c r="J404" s="16">
        <v>-151.52770541119997</v>
      </c>
      <c r="K404" s="16">
        <v>-151.52770541119997</v>
      </c>
      <c r="L404" s="16">
        <v>-151.52770541119997</v>
      </c>
    </row>
    <row r="405" spans="1:12" x14ac:dyDescent="0.3">
      <c r="A405" s="17">
        <v>49560</v>
      </c>
      <c r="B405" s="18">
        <v>308.88</v>
      </c>
      <c r="C405" s="18">
        <v>157.84591458880001</v>
      </c>
      <c r="D405" s="18">
        <v>-151.03408541119998</v>
      </c>
      <c r="E405" s="16">
        <v>-151.03408541119998</v>
      </c>
      <c r="F405" s="16">
        <v>-151.03408541119998</v>
      </c>
      <c r="G405" s="16">
        <v>-151.03408541119998</v>
      </c>
      <c r="H405" s="16">
        <v>-151.03408541119998</v>
      </c>
      <c r="I405" s="16">
        <v>-151.03408541119998</v>
      </c>
      <c r="J405" s="16">
        <v>-151.03408541119998</v>
      </c>
      <c r="K405" s="16">
        <v>-151.03408541119998</v>
      </c>
      <c r="L405" s="16">
        <v>-151.03408541119998</v>
      </c>
    </row>
    <row r="406" spans="1:12" x14ac:dyDescent="0.3">
      <c r="A406" s="17">
        <v>49680</v>
      </c>
      <c r="B406" s="18">
        <v>308.88</v>
      </c>
      <c r="C406" s="18">
        <v>158.33953458880003</v>
      </c>
      <c r="D406" s="18">
        <v>-150.54046541119996</v>
      </c>
      <c r="E406" s="16">
        <v>-150.54046541119996</v>
      </c>
      <c r="F406" s="16">
        <v>-150.54046541119996</v>
      </c>
      <c r="G406" s="16">
        <v>-150.54046541119996</v>
      </c>
      <c r="H406" s="16">
        <v>-150.54046541119996</v>
      </c>
      <c r="I406" s="16">
        <v>-150.54046541119996</v>
      </c>
      <c r="J406" s="16">
        <v>-150.54046541119996</v>
      </c>
      <c r="K406" s="16">
        <v>-150.54046541119996</v>
      </c>
      <c r="L406" s="16">
        <v>-150.54046541119996</v>
      </c>
    </row>
    <row r="407" spans="1:12" x14ac:dyDescent="0.3">
      <c r="A407" s="17">
        <v>49800</v>
      </c>
      <c r="B407" s="18">
        <v>308.88</v>
      </c>
      <c r="C407" s="18">
        <v>158.83315458880006</v>
      </c>
      <c r="D407" s="18">
        <v>-150.04684541119994</v>
      </c>
      <c r="E407" s="16">
        <v>-150.04684541119994</v>
      </c>
      <c r="F407" s="16">
        <v>-150.04684541119994</v>
      </c>
      <c r="G407" s="16">
        <v>-150.04684541119994</v>
      </c>
      <c r="H407" s="16">
        <v>-150.04684541119994</v>
      </c>
      <c r="I407" s="16">
        <v>-150.04684541119994</v>
      </c>
      <c r="J407" s="16">
        <v>-150.04684541119994</v>
      </c>
      <c r="K407" s="16">
        <v>-150.04684541119994</v>
      </c>
      <c r="L407" s="16">
        <v>-150.04684541119994</v>
      </c>
    </row>
    <row r="408" spans="1:12" x14ac:dyDescent="0.3">
      <c r="A408" s="17">
        <v>49920</v>
      </c>
      <c r="B408" s="18">
        <v>308.88</v>
      </c>
      <c r="C408" s="18">
        <v>159.32677458880002</v>
      </c>
      <c r="D408" s="18">
        <v>-149.55322541119997</v>
      </c>
      <c r="E408" s="16">
        <v>-149.55322541119997</v>
      </c>
      <c r="F408" s="16">
        <v>-149.55322541119997</v>
      </c>
      <c r="G408" s="16">
        <v>-149.55322541119997</v>
      </c>
      <c r="H408" s="16">
        <v>-149.55322541119997</v>
      </c>
      <c r="I408" s="16">
        <v>-149.55322541119997</v>
      </c>
      <c r="J408" s="16">
        <v>-149.55322541119997</v>
      </c>
      <c r="K408" s="16">
        <v>-149.55322541119997</v>
      </c>
      <c r="L408" s="16">
        <v>-149.55322541119997</v>
      </c>
    </row>
    <row r="409" spans="1:12" x14ac:dyDescent="0.3">
      <c r="A409" s="17">
        <v>50040</v>
      </c>
      <c r="B409" s="18">
        <v>308.88</v>
      </c>
      <c r="C409" s="18">
        <v>159.82039458879999</v>
      </c>
      <c r="D409" s="18">
        <v>-149.05960541120001</v>
      </c>
      <c r="E409" s="16">
        <v>-149.05960541120001</v>
      </c>
      <c r="F409" s="16">
        <v>-149.05960541120001</v>
      </c>
      <c r="G409" s="16">
        <v>-149.05960541120001</v>
      </c>
      <c r="H409" s="16">
        <v>-149.05960541120001</v>
      </c>
      <c r="I409" s="16">
        <v>-149.05960541120001</v>
      </c>
      <c r="J409" s="16">
        <v>-149.05960541120001</v>
      </c>
      <c r="K409" s="16">
        <v>-149.05960541120001</v>
      </c>
      <c r="L409" s="16">
        <v>-149.05960541120001</v>
      </c>
    </row>
    <row r="410" spans="1:12" x14ac:dyDescent="0.3">
      <c r="A410" s="17">
        <v>50160</v>
      </c>
      <c r="B410" s="18">
        <v>308.88</v>
      </c>
      <c r="C410" s="18">
        <v>160.31401458880001</v>
      </c>
      <c r="D410" s="18">
        <v>-148.56598541119999</v>
      </c>
      <c r="E410" s="16">
        <v>-148.56598541119999</v>
      </c>
      <c r="F410" s="16">
        <v>-148.56598541119999</v>
      </c>
      <c r="G410" s="16">
        <v>-148.56598541119999</v>
      </c>
      <c r="H410" s="16">
        <v>-148.56598541119999</v>
      </c>
      <c r="I410" s="16">
        <v>-148.56598541119999</v>
      </c>
      <c r="J410" s="16">
        <v>-148.56598541119999</v>
      </c>
      <c r="K410" s="16">
        <v>-148.56598541119999</v>
      </c>
      <c r="L410" s="16">
        <v>-148.56598541119999</v>
      </c>
    </row>
    <row r="411" spans="1:12" x14ac:dyDescent="0.3">
      <c r="A411" s="17">
        <v>50280</v>
      </c>
      <c r="B411" s="18">
        <v>308.88</v>
      </c>
      <c r="C411" s="18">
        <v>160.80763458880003</v>
      </c>
      <c r="D411" s="18">
        <v>-148.07236541119997</v>
      </c>
      <c r="E411" s="16">
        <v>-148.07236541119997</v>
      </c>
      <c r="F411" s="16">
        <v>-148.07236541119997</v>
      </c>
      <c r="G411" s="16">
        <v>-148.07236541119997</v>
      </c>
      <c r="H411" s="16">
        <v>-148.07236541119997</v>
      </c>
      <c r="I411" s="16">
        <v>-148.07236541119997</v>
      </c>
      <c r="J411" s="16">
        <v>-148.07236541119997</v>
      </c>
      <c r="K411" s="16">
        <v>-148.07236541119997</v>
      </c>
      <c r="L411" s="16">
        <v>-148.07236541119997</v>
      </c>
    </row>
    <row r="412" spans="1:12" x14ac:dyDescent="0.3">
      <c r="A412" s="17">
        <v>50400</v>
      </c>
      <c r="B412" s="18">
        <v>308.88</v>
      </c>
      <c r="C412" s="18">
        <v>161.30125458880002</v>
      </c>
      <c r="D412" s="18">
        <v>-147.57874541119998</v>
      </c>
      <c r="E412" s="16">
        <v>-147.57874541119998</v>
      </c>
      <c r="F412" s="16">
        <v>-147.57874541119998</v>
      </c>
      <c r="G412" s="16">
        <v>-147.57874541119998</v>
      </c>
      <c r="H412" s="16">
        <v>-147.57874541119998</v>
      </c>
      <c r="I412" s="16">
        <v>-147.57874541119998</v>
      </c>
      <c r="J412" s="16">
        <v>-147.57874541119998</v>
      </c>
      <c r="K412" s="16">
        <v>-147.57874541119998</v>
      </c>
      <c r="L412" s="16">
        <v>-147.57874541119998</v>
      </c>
    </row>
    <row r="413" spans="1:12" x14ac:dyDescent="0.3">
      <c r="A413" s="17">
        <v>50520</v>
      </c>
      <c r="B413" s="18">
        <v>308.88</v>
      </c>
      <c r="C413" s="18">
        <v>161.79487458880001</v>
      </c>
      <c r="D413" s="18">
        <v>-147.08512541119998</v>
      </c>
      <c r="E413" s="16">
        <v>-147.08512541119998</v>
      </c>
      <c r="F413" s="16">
        <v>-147.08512541119998</v>
      </c>
      <c r="G413" s="16">
        <v>-147.08512541119998</v>
      </c>
      <c r="H413" s="16">
        <v>-147.08512541119998</v>
      </c>
      <c r="I413" s="16">
        <v>-147.08512541119998</v>
      </c>
      <c r="J413" s="16">
        <v>-147.08512541119998</v>
      </c>
      <c r="K413" s="16">
        <v>-147.08512541119998</v>
      </c>
      <c r="L413" s="16">
        <v>-147.08512541119998</v>
      </c>
    </row>
    <row r="414" spans="1:12" x14ac:dyDescent="0.3">
      <c r="A414" s="17">
        <v>50640</v>
      </c>
      <c r="B414" s="18">
        <v>308.88</v>
      </c>
      <c r="C414" s="18">
        <v>162.28849458880001</v>
      </c>
      <c r="D414" s="18">
        <v>-146.59150541119999</v>
      </c>
      <c r="E414" s="16">
        <v>-146.59150541119999</v>
      </c>
      <c r="F414" s="16">
        <v>-146.59150541119999</v>
      </c>
      <c r="G414" s="16">
        <v>-146.59150541119999</v>
      </c>
      <c r="H414" s="16">
        <v>-146.59150541119999</v>
      </c>
      <c r="I414" s="16">
        <v>-146.59150541119999</v>
      </c>
      <c r="J414" s="16">
        <v>-146.59150541119999</v>
      </c>
      <c r="K414" s="16">
        <v>-146.59150541119999</v>
      </c>
      <c r="L414" s="16">
        <v>-146.59150541119999</v>
      </c>
    </row>
    <row r="415" spans="1:12" x14ac:dyDescent="0.3">
      <c r="A415" s="17">
        <v>50760</v>
      </c>
      <c r="B415" s="18">
        <v>308.88</v>
      </c>
      <c r="C415" s="18">
        <v>162.7821145888</v>
      </c>
      <c r="D415" s="18">
        <v>-146.0978854112</v>
      </c>
      <c r="E415" s="16">
        <v>-146.0978854112</v>
      </c>
      <c r="F415" s="16">
        <v>-146.0978854112</v>
      </c>
      <c r="G415" s="16">
        <v>-146.0978854112</v>
      </c>
      <c r="H415" s="16">
        <v>-146.0978854112</v>
      </c>
      <c r="I415" s="16">
        <v>-146.0978854112</v>
      </c>
      <c r="J415" s="16">
        <v>-146.0978854112</v>
      </c>
      <c r="K415" s="16">
        <v>-146.0978854112</v>
      </c>
      <c r="L415" s="16">
        <v>-146.0978854112</v>
      </c>
    </row>
    <row r="416" spans="1:12" x14ac:dyDescent="0.3">
      <c r="A416" s="17">
        <v>50880</v>
      </c>
      <c r="B416" s="18">
        <v>308.88</v>
      </c>
      <c r="C416" s="18">
        <v>163.27573458880002</v>
      </c>
      <c r="D416" s="18">
        <v>-145.60426541119998</v>
      </c>
      <c r="E416" s="16">
        <v>-145.60426541119998</v>
      </c>
      <c r="F416" s="16">
        <v>-145.60426541119998</v>
      </c>
      <c r="G416" s="16">
        <v>-145.60426541119998</v>
      </c>
      <c r="H416" s="16">
        <v>-145.60426541119998</v>
      </c>
      <c r="I416" s="16">
        <v>-145.60426541119998</v>
      </c>
      <c r="J416" s="16">
        <v>-145.60426541119998</v>
      </c>
      <c r="K416" s="16">
        <v>-145.60426541119998</v>
      </c>
      <c r="L416" s="16">
        <v>-145.60426541119998</v>
      </c>
    </row>
    <row r="417" spans="1:12" x14ac:dyDescent="0.3">
      <c r="A417" s="17">
        <v>51000</v>
      </c>
      <c r="B417" s="18">
        <v>308.88</v>
      </c>
      <c r="C417" s="18">
        <v>163.76935458880001</v>
      </c>
      <c r="D417" s="18">
        <v>-145.11064541119998</v>
      </c>
      <c r="E417" s="16">
        <v>-145.11064541119998</v>
      </c>
      <c r="F417" s="16">
        <v>-145.11064541119998</v>
      </c>
      <c r="G417" s="16">
        <v>-145.11064541119998</v>
      </c>
      <c r="H417" s="16">
        <v>-145.11064541119998</v>
      </c>
      <c r="I417" s="16">
        <v>-145.11064541119998</v>
      </c>
      <c r="J417" s="16">
        <v>-145.11064541119998</v>
      </c>
      <c r="K417" s="16">
        <v>-145.11064541119998</v>
      </c>
      <c r="L417" s="16">
        <v>-145.11064541119998</v>
      </c>
    </row>
    <row r="418" spans="1:12" x14ac:dyDescent="0.3">
      <c r="A418" s="17">
        <v>51120</v>
      </c>
      <c r="B418" s="18">
        <v>308.88</v>
      </c>
      <c r="C418" s="18">
        <v>164.26297458880003</v>
      </c>
      <c r="D418" s="18">
        <v>-144.61702541119996</v>
      </c>
      <c r="E418" s="16">
        <v>-144.61702541119996</v>
      </c>
      <c r="F418" s="16">
        <v>-144.61702541119996</v>
      </c>
      <c r="G418" s="16">
        <v>-144.61702541119996</v>
      </c>
      <c r="H418" s="16">
        <v>-144.61702541119996</v>
      </c>
      <c r="I418" s="16">
        <v>-144.61702541119996</v>
      </c>
      <c r="J418" s="16">
        <v>-144.61702541119996</v>
      </c>
      <c r="K418" s="16">
        <v>-144.61702541119996</v>
      </c>
      <c r="L418" s="16">
        <v>-144.61702541119996</v>
      </c>
    </row>
    <row r="419" spans="1:12" x14ac:dyDescent="0.3">
      <c r="A419" s="17">
        <v>51240</v>
      </c>
      <c r="B419" s="18">
        <v>308.88</v>
      </c>
      <c r="C419" s="18">
        <v>164.75659458880003</v>
      </c>
      <c r="D419" s="18">
        <v>-144.12340541119997</v>
      </c>
      <c r="E419" s="16">
        <v>-144.12340541119997</v>
      </c>
      <c r="F419" s="16">
        <v>-144.12340541119997</v>
      </c>
      <c r="G419" s="16">
        <v>-144.12340541119997</v>
      </c>
      <c r="H419" s="16">
        <v>-144.12340541119997</v>
      </c>
      <c r="I419" s="16">
        <v>-144.12340541119997</v>
      </c>
      <c r="J419" s="16">
        <v>-144.12340541119997</v>
      </c>
      <c r="K419" s="16">
        <v>-144.12340541119997</v>
      </c>
      <c r="L419" s="16">
        <v>-144.12340541119997</v>
      </c>
    </row>
    <row r="420" spans="1:12" x14ac:dyDescent="0.3">
      <c r="A420" s="17">
        <v>51360</v>
      </c>
      <c r="B420" s="18">
        <v>308.88</v>
      </c>
      <c r="C420" s="18">
        <v>165.25021458880005</v>
      </c>
      <c r="D420" s="18">
        <v>-143.62978541119995</v>
      </c>
      <c r="E420" s="16">
        <v>-143.62978541119995</v>
      </c>
      <c r="F420" s="16">
        <v>-143.62978541119995</v>
      </c>
      <c r="G420" s="16">
        <v>-143.62978541119995</v>
      </c>
      <c r="H420" s="16">
        <v>-143.62978541119995</v>
      </c>
      <c r="I420" s="16">
        <v>-143.62978541119995</v>
      </c>
      <c r="J420" s="16">
        <v>-143.62978541119995</v>
      </c>
      <c r="K420" s="16">
        <v>-143.62978541119995</v>
      </c>
      <c r="L420" s="16">
        <v>-143.62978541119995</v>
      </c>
    </row>
    <row r="421" spans="1:12" x14ac:dyDescent="0.3">
      <c r="A421" s="17">
        <v>51480</v>
      </c>
      <c r="B421" s="18">
        <v>308.88</v>
      </c>
      <c r="C421" s="18">
        <v>165.74383458880001</v>
      </c>
      <c r="D421" s="18">
        <v>-143.13616541119998</v>
      </c>
      <c r="E421" s="16">
        <v>-143.13616541119998</v>
      </c>
      <c r="F421" s="16">
        <v>-143.13616541119998</v>
      </c>
      <c r="G421" s="16">
        <v>-143.13616541119998</v>
      </c>
      <c r="H421" s="16">
        <v>-143.13616541119998</v>
      </c>
      <c r="I421" s="16">
        <v>-143.13616541119998</v>
      </c>
      <c r="J421" s="16">
        <v>-143.13616541119998</v>
      </c>
      <c r="K421" s="16">
        <v>-143.13616541119998</v>
      </c>
      <c r="L421" s="16">
        <v>-143.13616541119998</v>
      </c>
    </row>
    <row r="422" spans="1:12" x14ac:dyDescent="0.3">
      <c r="A422" s="17">
        <v>51600</v>
      </c>
      <c r="B422" s="18">
        <v>308.88</v>
      </c>
      <c r="C422" s="18">
        <v>166.23745458880003</v>
      </c>
      <c r="D422" s="18">
        <v>-142.64254541119996</v>
      </c>
      <c r="E422" s="16">
        <v>-142.64254541119996</v>
      </c>
      <c r="F422" s="16">
        <v>-142.64254541119996</v>
      </c>
      <c r="G422" s="16">
        <v>-142.64254541119996</v>
      </c>
      <c r="H422" s="16">
        <v>-142.64254541119996</v>
      </c>
      <c r="I422" s="16">
        <v>-142.64254541119996</v>
      </c>
      <c r="J422" s="16">
        <v>-142.64254541119996</v>
      </c>
      <c r="K422" s="16">
        <v>-142.64254541119996</v>
      </c>
      <c r="L422" s="16">
        <v>-142.64254541119996</v>
      </c>
    </row>
    <row r="423" spans="1:12" x14ac:dyDescent="0.3">
      <c r="A423" s="17">
        <v>51720</v>
      </c>
      <c r="B423" s="18">
        <v>308.88</v>
      </c>
      <c r="C423" s="18">
        <v>166.7310745888</v>
      </c>
      <c r="D423" s="18">
        <v>-142.1489254112</v>
      </c>
      <c r="E423" s="16">
        <v>-142.1489254112</v>
      </c>
      <c r="F423" s="16">
        <v>-142.1489254112</v>
      </c>
      <c r="G423" s="16">
        <v>-142.1489254112</v>
      </c>
      <c r="H423" s="16">
        <v>-142.1489254112</v>
      </c>
      <c r="I423" s="16">
        <v>-142.1489254112</v>
      </c>
      <c r="J423" s="16">
        <v>-142.1489254112</v>
      </c>
      <c r="K423" s="16">
        <v>-142.1489254112</v>
      </c>
      <c r="L423" s="16">
        <v>-142.1489254112</v>
      </c>
    </row>
    <row r="424" spans="1:12" x14ac:dyDescent="0.3">
      <c r="A424" s="17">
        <v>51840</v>
      </c>
      <c r="B424" s="18">
        <v>308.88</v>
      </c>
      <c r="C424" s="18">
        <v>167.22469458880002</v>
      </c>
      <c r="D424" s="18">
        <v>-141.65530541119998</v>
      </c>
      <c r="E424" s="16">
        <v>-141.65530541119998</v>
      </c>
      <c r="F424" s="16">
        <v>-141.65530541119998</v>
      </c>
      <c r="G424" s="16">
        <v>-141.65530541119998</v>
      </c>
      <c r="H424" s="16">
        <v>-141.65530541119998</v>
      </c>
      <c r="I424" s="16">
        <v>-141.65530541119998</v>
      </c>
      <c r="J424" s="16">
        <v>-141.65530541119998</v>
      </c>
      <c r="K424" s="16">
        <v>-141.65530541119998</v>
      </c>
      <c r="L424" s="16">
        <v>-141.65530541119998</v>
      </c>
    </row>
    <row r="425" spans="1:12" x14ac:dyDescent="0.3">
      <c r="A425" s="17">
        <v>51960</v>
      </c>
      <c r="B425" s="18">
        <v>308.88</v>
      </c>
      <c r="C425" s="18">
        <v>167.71831458880001</v>
      </c>
      <c r="D425" s="18">
        <v>-141.16168541119998</v>
      </c>
      <c r="E425" s="16">
        <v>-141.16168541119998</v>
      </c>
      <c r="F425" s="16">
        <v>-141.16168541119998</v>
      </c>
      <c r="G425" s="16">
        <v>-141.16168541119998</v>
      </c>
      <c r="H425" s="16">
        <v>-141.16168541119998</v>
      </c>
      <c r="I425" s="16">
        <v>-141.16168541119998</v>
      </c>
      <c r="J425" s="16">
        <v>-141.16168541119998</v>
      </c>
      <c r="K425" s="16">
        <v>-141.16168541119998</v>
      </c>
      <c r="L425" s="16">
        <v>-141.16168541119998</v>
      </c>
    </row>
    <row r="426" spans="1:12" x14ac:dyDescent="0.3">
      <c r="A426" s="17">
        <v>52080</v>
      </c>
      <c r="B426" s="18">
        <v>308.88</v>
      </c>
      <c r="C426" s="18">
        <v>168.21193458880001</v>
      </c>
      <c r="D426" s="18">
        <v>-140.66806541119999</v>
      </c>
      <c r="E426" s="16">
        <v>-140.66806541119999</v>
      </c>
      <c r="F426" s="16">
        <v>-140.66806541119999</v>
      </c>
      <c r="G426" s="16">
        <v>-140.66806541119999</v>
      </c>
      <c r="H426" s="16">
        <v>-140.66806541119999</v>
      </c>
      <c r="I426" s="16">
        <v>-140.66806541119999</v>
      </c>
      <c r="J426" s="16">
        <v>-140.66806541119999</v>
      </c>
      <c r="K426" s="16">
        <v>-140.66806541119999</v>
      </c>
      <c r="L426" s="16">
        <v>-140.66806541119999</v>
      </c>
    </row>
    <row r="427" spans="1:12" x14ac:dyDescent="0.3">
      <c r="A427" s="17">
        <v>52200</v>
      </c>
      <c r="B427" s="18">
        <v>308.88</v>
      </c>
      <c r="C427" s="18">
        <v>168.70555458879997</v>
      </c>
      <c r="D427" s="18">
        <v>-140.17444541120003</v>
      </c>
      <c r="E427" s="16">
        <v>-140.17444541120003</v>
      </c>
      <c r="F427" s="16">
        <v>-140.17444541120003</v>
      </c>
      <c r="G427" s="16">
        <v>-140.17444541120003</v>
      </c>
      <c r="H427" s="16">
        <v>-140.17444541120003</v>
      </c>
      <c r="I427" s="16">
        <v>-140.17444541120003</v>
      </c>
      <c r="J427" s="16">
        <v>-140.17444541120003</v>
      </c>
      <c r="K427" s="16">
        <v>-140.17444541120003</v>
      </c>
      <c r="L427" s="16">
        <v>-140.17444541120003</v>
      </c>
    </row>
    <row r="428" spans="1:12" x14ac:dyDescent="0.3">
      <c r="A428" s="17">
        <v>52320</v>
      </c>
      <c r="B428" s="18">
        <v>308.88</v>
      </c>
      <c r="C428" s="18">
        <v>169.19917458879999</v>
      </c>
      <c r="D428" s="18">
        <v>-139.6808254112</v>
      </c>
      <c r="E428" s="16">
        <v>-139.6808254112</v>
      </c>
      <c r="F428" s="16">
        <v>-139.6808254112</v>
      </c>
      <c r="G428" s="16">
        <v>-139.6808254112</v>
      </c>
      <c r="H428" s="16">
        <v>-139.6808254112</v>
      </c>
      <c r="I428" s="16">
        <v>-139.6808254112</v>
      </c>
      <c r="J428" s="16">
        <v>-139.6808254112</v>
      </c>
      <c r="K428" s="16">
        <v>-139.6808254112</v>
      </c>
      <c r="L428" s="16">
        <v>-139.6808254112</v>
      </c>
    </row>
    <row r="429" spans="1:12" x14ac:dyDescent="0.3">
      <c r="A429" s="17">
        <v>52440</v>
      </c>
      <c r="B429" s="18">
        <v>308.88</v>
      </c>
      <c r="C429" s="18">
        <v>169.69279458880004</v>
      </c>
      <c r="D429" s="18">
        <v>-139.18720541119995</v>
      </c>
      <c r="E429" s="16">
        <v>-139.18720541119995</v>
      </c>
      <c r="F429" s="16">
        <v>-139.18720541119995</v>
      </c>
      <c r="G429" s="16">
        <v>-139.18720541119995</v>
      </c>
      <c r="H429" s="16">
        <v>-139.18720541119995</v>
      </c>
      <c r="I429" s="16">
        <v>-139.18720541119995</v>
      </c>
      <c r="J429" s="16">
        <v>-139.18720541119995</v>
      </c>
      <c r="K429" s="16">
        <v>-139.18720541119995</v>
      </c>
      <c r="L429" s="16">
        <v>-139.18720541119995</v>
      </c>
    </row>
    <row r="430" spans="1:12" x14ac:dyDescent="0.3">
      <c r="A430" s="17">
        <v>52560</v>
      </c>
      <c r="B430" s="18">
        <v>308.88</v>
      </c>
      <c r="C430" s="18">
        <v>170.18641458880001</v>
      </c>
      <c r="D430" s="18">
        <v>-138.69358541119999</v>
      </c>
      <c r="E430" s="16">
        <v>-138.69358541119999</v>
      </c>
      <c r="F430" s="16">
        <v>-138.69358541119999</v>
      </c>
      <c r="G430" s="16">
        <v>-138.69358541119999</v>
      </c>
      <c r="H430" s="16">
        <v>-138.69358541119999</v>
      </c>
      <c r="I430" s="16">
        <v>-138.69358541119999</v>
      </c>
      <c r="J430" s="16">
        <v>-138.69358541119999</v>
      </c>
      <c r="K430" s="16">
        <v>-138.69358541119999</v>
      </c>
      <c r="L430" s="16">
        <v>-138.69358541119999</v>
      </c>
    </row>
    <row r="431" spans="1:12" x14ac:dyDescent="0.3">
      <c r="A431" s="17">
        <v>52680</v>
      </c>
      <c r="B431" s="18">
        <v>308.88</v>
      </c>
      <c r="C431" s="18">
        <v>170.68003458880005</v>
      </c>
      <c r="D431" s="18">
        <v>-138.19996541119994</v>
      </c>
      <c r="E431" s="16">
        <v>-138.19996541119994</v>
      </c>
      <c r="F431" s="16">
        <v>-138.19996541119994</v>
      </c>
      <c r="G431" s="16">
        <v>-138.19996541119994</v>
      </c>
      <c r="H431" s="16">
        <v>-138.19996541119994</v>
      </c>
      <c r="I431" s="16">
        <v>-138.19996541119994</v>
      </c>
      <c r="J431" s="16">
        <v>-138.19996541119994</v>
      </c>
      <c r="K431" s="16">
        <v>-138.19996541119994</v>
      </c>
      <c r="L431" s="16">
        <v>-138.19996541119994</v>
      </c>
    </row>
    <row r="432" spans="1:12" x14ac:dyDescent="0.3">
      <c r="A432" s="17">
        <v>52800</v>
      </c>
      <c r="B432" s="18">
        <v>308.88</v>
      </c>
      <c r="C432" s="18">
        <v>171.17365458880005</v>
      </c>
      <c r="D432" s="18">
        <v>-137.70634541119995</v>
      </c>
      <c r="E432" s="16">
        <v>-137.70634541119995</v>
      </c>
      <c r="F432" s="16">
        <v>-137.70634541119995</v>
      </c>
      <c r="G432" s="16">
        <v>-137.70634541119995</v>
      </c>
      <c r="H432" s="16">
        <v>-137.70634541119995</v>
      </c>
      <c r="I432" s="16">
        <v>-137.70634541119995</v>
      </c>
      <c r="J432" s="16">
        <v>-137.70634541119995</v>
      </c>
      <c r="K432" s="16">
        <v>-137.70634541119995</v>
      </c>
      <c r="L432" s="16">
        <v>-137.70634541119995</v>
      </c>
    </row>
    <row r="433" spans="1:12" x14ac:dyDescent="0.3">
      <c r="A433" s="17">
        <v>52920</v>
      </c>
      <c r="B433" s="18">
        <v>308.88</v>
      </c>
      <c r="C433" s="18">
        <v>171.66727458880004</v>
      </c>
      <c r="D433" s="18">
        <v>-137.21272541119995</v>
      </c>
      <c r="E433" s="16">
        <v>-137.21272541119995</v>
      </c>
      <c r="F433" s="16">
        <v>-137.21272541119995</v>
      </c>
      <c r="G433" s="16">
        <v>-137.21272541119995</v>
      </c>
      <c r="H433" s="16">
        <v>-137.21272541119995</v>
      </c>
      <c r="I433" s="16">
        <v>-137.21272541119995</v>
      </c>
      <c r="J433" s="16">
        <v>-137.21272541119995</v>
      </c>
      <c r="K433" s="16">
        <v>-137.21272541119995</v>
      </c>
      <c r="L433" s="16">
        <v>-137.21272541119995</v>
      </c>
    </row>
    <row r="434" spans="1:12" x14ac:dyDescent="0.3">
      <c r="A434" s="17">
        <v>53040</v>
      </c>
      <c r="B434" s="18">
        <v>308.88</v>
      </c>
      <c r="C434" s="18">
        <v>172.16089458880001</v>
      </c>
      <c r="D434" s="18">
        <v>-136.71910541119999</v>
      </c>
      <c r="E434" s="16">
        <v>-136.71910541119999</v>
      </c>
      <c r="F434" s="16">
        <v>-136.71910541119999</v>
      </c>
      <c r="G434" s="16">
        <v>-136.71910541119999</v>
      </c>
      <c r="H434" s="16">
        <v>-136.71910541119999</v>
      </c>
      <c r="I434" s="16">
        <v>-136.71910541119999</v>
      </c>
      <c r="J434" s="16">
        <v>-136.71910541119999</v>
      </c>
      <c r="K434" s="16">
        <v>-136.71910541119999</v>
      </c>
      <c r="L434" s="16">
        <v>-136.71910541119999</v>
      </c>
    </row>
    <row r="435" spans="1:12" x14ac:dyDescent="0.3">
      <c r="A435" s="17">
        <v>53160</v>
      </c>
      <c r="B435" s="18">
        <v>308.88</v>
      </c>
      <c r="C435" s="18">
        <v>172.65451458880003</v>
      </c>
      <c r="D435" s="18">
        <v>-136.22548541119997</v>
      </c>
      <c r="E435" s="16">
        <v>-136.22548541119997</v>
      </c>
      <c r="F435" s="16">
        <v>-136.22548541119997</v>
      </c>
      <c r="G435" s="16">
        <v>-136.22548541119997</v>
      </c>
      <c r="H435" s="16">
        <v>-136.22548541119997</v>
      </c>
      <c r="I435" s="16">
        <v>-136.22548541119997</v>
      </c>
      <c r="J435" s="16">
        <v>-136.22548541119997</v>
      </c>
      <c r="K435" s="16">
        <v>-136.22548541119997</v>
      </c>
      <c r="L435" s="16">
        <v>-136.22548541119997</v>
      </c>
    </row>
    <row r="436" spans="1:12" x14ac:dyDescent="0.3">
      <c r="A436" s="17">
        <v>53280</v>
      </c>
      <c r="B436" s="18">
        <v>308.88</v>
      </c>
      <c r="C436" s="18">
        <v>173.14813458880002</v>
      </c>
      <c r="D436" s="18">
        <v>-135.73186541119998</v>
      </c>
      <c r="E436" s="16">
        <v>-135.73186541119998</v>
      </c>
      <c r="F436" s="16">
        <v>-135.73186541119998</v>
      </c>
      <c r="G436" s="16">
        <v>-135.73186541119998</v>
      </c>
      <c r="H436" s="16">
        <v>-135.73186541119998</v>
      </c>
      <c r="I436" s="16">
        <v>-135.73186541119998</v>
      </c>
      <c r="J436" s="16">
        <v>-135.73186541119998</v>
      </c>
      <c r="K436" s="16">
        <v>-135.73186541119998</v>
      </c>
      <c r="L436" s="16">
        <v>-135.73186541119998</v>
      </c>
    </row>
    <row r="437" spans="1:12" x14ac:dyDescent="0.3">
      <c r="A437" s="17">
        <v>53400</v>
      </c>
      <c r="B437" s="18">
        <v>308.88</v>
      </c>
      <c r="C437" s="18">
        <v>173.64175458880001</v>
      </c>
      <c r="D437" s="18">
        <v>-135.23824541119998</v>
      </c>
      <c r="E437" s="16">
        <v>-135.23824541119998</v>
      </c>
      <c r="F437" s="16">
        <v>-135.23824541119998</v>
      </c>
      <c r="G437" s="16">
        <v>-135.23824541119998</v>
      </c>
      <c r="H437" s="16">
        <v>-135.23824541119998</v>
      </c>
      <c r="I437" s="16">
        <v>-135.23824541119998</v>
      </c>
      <c r="J437" s="16">
        <v>-135.23824541119998</v>
      </c>
      <c r="K437" s="16">
        <v>-135.23824541119998</v>
      </c>
      <c r="L437" s="16">
        <v>-135.23824541119998</v>
      </c>
    </row>
    <row r="438" spans="1:12" x14ac:dyDescent="0.3">
      <c r="A438" s="17">
        <v>53520</v>
      </c>
      <c r="B438" s="18">
        <v>308.88</v>
      </c>
      <c r="C438" s="18">
        <v>174.1353745888</v>
      </c>
      <c r="D438" s="18">
        <v>-134.74462541119999</v>
      </c>
      <c r="E438" s="16">
        <v>-134.74462541119999</v>
      </c>
      <c r="F438" s="16">
        <v>-134.74462541119999</v>
      </c>
      <c r="G438" s="16">
        <v>-134.74462541119999</v>
      </c>
      <c r="H438" s="16">
        <v>-134.74462541119999</v>
      </c>
      <c r="I438" s="16">
        <v>-134.74462541119999</v>
      </c>
      <c r="J438" s="16">
        <v>-134.74462541119999</v>
      </c>
      <c r="K438" s="16">
        <v>-134.74462541119999</v>
      </c>
      <c r="L438" s="16">
        <v>-134.74462541119999</v>
      </c>
    </row>
    <row r="439" spans="1:12" x14ac:dyDescent="0.3">
      <c r="A439" s="17">
        <v>53640</v>
      </c>
      <c r="B439" s="18">
        <v>308.88</v>
      </c>
      <c r="C439" s="18">
        <v>174.62899458879997</v>
      </c>
      <c r="D439" s="18">
        <v>-134.25100541120003</v>
      </c>
      <c r="E439" s="16">
        <v>-134.25100541120003</v>
      </c>
      <c r="F439" s="16">
        <v>-134.25100541120003</v>
      </c>
      <c r="G439" s="16">
        <v>-134.25100541120003</v>
      </c>
      <c r="H439" s="16">
        <v>-134.25100541120003</v>
      </c>
      <c r="I439" s="16">
        <v>-134.25100541120003</v>
      </c>
      <c r="J439" s="16">
        <v>-134.25100541120003</v>
      </c>
      <c r="K439" s="16">
        <v>-134.25100541120003</v>
      </c>
      <c r="L439" s="16">
        <v>-134.25100541120003</v>
      </c>
    </row>
    <row r="440" spans="1:12" x14ac:dyDescent="0.3">
      <c r="A440" s="17">
        <v>53760</v>
      </c>
      <c r="B440" s="18">
        <v>308.88</v>
      </c>
      <c r="C440" s="18">
        <v>175.12261458879999</v>
      </c>
      <c r="D440" s="18">
        <v>-133.7573854112</v>
      </c>
      <c r="E440" s="16">
        <v>-133.7573854112</v>
      </c>
      <c r="F440" s="16">
        <v>-133.7573854112</v>
      </c>
      <c r="G440" s="16">
        <v>-133.7573854112</v>
      </c>
      <c r="H440" s="16">
        <v>-133.7573854112</v>
      </c>
      <c r="I440" s="16">
        <v>-133.7573854112</v>
      </c>
      <c r="J440" s="16">
        <v>-133.7573854112</v>
      </c>
      <c r="K440" s="16">
        <v>-133.7573854112</v>
      </c>
      <c r="L440" s="16">
        <v>-133.7573854112</v>
      </c>
    </row>
    <row r="441" spans="1:12" x14ac:dyDescent="0.3">
      <c r="A441" s="17">
        <v>53880</v>
      </c>
      <c r="B441" s="18">
        <v>308.88</v>
      </c>
      <c r="C441" s="18">
        <v>175.61623458880001</v>
      </c>
      <c r="D441" s="18">
        <v>-133.26376541119998</v>
      </c>
      <c r="E441" s="16">
        <v>-133.26376541119998</v>
      </c>
      <c r="F441" s="16">
        <v>-133.26376541119998</v>
      </c>
      <c r="G441" s="16">
        <v>-133.26376541119998</v>
      </c>
      <c r="H441" s="16">
        <v>-133.26376541119998</v>
      </c>
      <c r="I441" s="16">
        <v>-133.26376541119998</v>
      </c>
      <c r="J441" s="16">
        <v>-133.26376541119998</v>
      </c>
      <c r="K441" s="16">
        <v>-133.26376541119998</v>
      </c>
      <c r="L441" s="16">
        <v>-133.26376541119998</v>
      </c>
    </row>
    <row r="442" spans="1:12" x14ac:dyDescent="0.3">
      <c r="A442" s="17">
        <v>54000</v>
      </c>
      <c r="B442" s="18">
        <v>308.88</v>
      </c>
      <c r="C442" s="18">
        <v>176.1098545888</v>
      </c>
      <c r="D442" s="18">
        <v>-132.77014541119999</v>
      </c>
      <c r="E442" s="16">
        <v>-132.77014541119999</v>
      </c>
      <c r="F442" s="16">
        <v>-132.77014541119999</v>
      </c>
      <c r="G442" s="16">
        <v>-132.77014541119999</v>
      </c>
      <c r="H442" s="16">
        <v>-132.77014541119999</v>
      </c>
      <c r="I442" s="16">
        <v>-132.77014541119999</v>
      </c>
      <c r="J442" s="16">
        <v>-132.77014541119999</v>
      </c>
      <c r="K442" s="16">
        <v>-132.77014541119999</v>
      </c>
      <c r="L442" s="16">
        <v>-132.77014541119999</v>
      </c>
    </row>
    <row r="443" spans="1:12" x14ac:dyDescent="0.3">
      <c r="A443" s="17">
        <v>54120</v>
      </c>
      <c r="B443" s="18">
        <v>308.88</v>
      </c>
      <c r="C443" s="18">
        <v>176.60347458880003</v>
      </c>
      <c r="D443" s="18">
        <v>-132.27652541119997</v>
      </c>
      <c r="E443" s="16">
        <v>-132.27652541119997</v>
      </c>
      <c r="F443" s="16">
        <v>-132.27652541119997</v>
      </c>
      <c r="G443" s="16">
        <v>-132.27652541119997</v>
      </c>
      <c r="H443" s="16">
        <v>-132.27652541119997</v>
      </c>
      <c r="I443" s="16">
        <v>-132.27652541119997</v>
      </c>
      <c r="J443" s="16">
        <v>-132.27652541119997</v>
      </c>
      <c r="K443" s="16">
        <v>-132.27652541119997</v>
      </c>
      <c r="L443" s="16">
        <v>-132.27652541119997</v>
      </c>
    </row>
    <row r="444" spans="1:12" x14ac:dyDescent="0.3">
      <c r="A444" s="17">
        <v>54240</v>
      </c>
      <c r="B444" s="18">
        <v>308.88</v>
      </c>
      <c r="C444" s="18">
        <v>177.09709458880002</v>
      </c>
      <c r="D444" s="18">
        <v>-131.78290541119998</v>
      </c>
      <c r="E444" s="16">
        <v>-131.78290541119998</v>
      </c>
      <c r="F444" s="16">
        <v>-131.78290541119998</v>
      </c>
      <c r="G444" s="16">
        <v>-131.78290541119998</v>
      </c>
      <c r="H444" s="16">
        <v>-131.78290541119998</v>
      </c>
      <c r="I444" s="16">
        <v>-131.78290541119998</v>
      </c>
      <c r="J444" s="16">
        <v>-131.78290541119998</v>
      </c>
      <c r="K444" s="16">
        <v>-131.78290541119998</v>
      </c>
      <c r="L444" s="16">
        <v>-131.78290541119998</v>
      </c>
    </row>
    <row r="445" spans="1:12" x14ac:dyDescent="0.3">
      <c r="A445" s="17">
        <v>54360</v>
      </c>
      <c r="B445" s="18">
        <v>308.88</v>
      </c>
      <c r="C445" s="18">
        <v>177.59071458880004</v>
      </c>
      <c r="D445" s="18">
        <v>-131.28928541119996</v>
      </c>
      <c r="E445" s="16">
        <v>-131.28928541119996</v>
      </c>
      <c r="F445" s="16">
        <v>-131.28928541119996</v>
      </c>
      <c r="G445" s="16">
        <v>-131.28928541119996</v>
      </c>
      <c r="H445" s="16">
        <v>-131.28928541119996</v>
      </c>
      <c r="I445" s="16">
        <v>-131.28928541119996</v>
      </c>
      <c r="J445" s="16">
        <v>-131.28928541119996</v>
      </c>
      <c r="K445" s="16">
        <v>-131.28928541119996</v>
      </c>
      <c r="L445" s="16">
        <v>-131.28928541119996</v>
      </c>
    </row>
    <row r="446" spans="1:12" x14ac:dyDescent="0.3">
      <c r="A446" s="17">
        <v>54480</v>
      </c>
      <c r="B446" s="18">
        <v>308.88</v>
      </c>
      <c r="C446" s="18">
        <v>178.0843345888</v>
      </c>
      <c r="D446" s="18">
        <v>-130.79566541119999</v>
      </c>
      <c r="E446" s="16">
        <v>-130.79566541119999</v>
      </c>
      <c r="F446" s="16">
        <v>-130.79566541119999</v>
      </c>
      <c r="G446" s="16">
        <v>-130.79566541119999</v>
      </c>
      <c r="H446" s="16">
        <v>-130.79566541119999</v>
      </c>
      <c r="I446" s="16">
        <v>-130.79566541119999</v>
      </c>
      <c r="J446" s="16">
        <v>-130.79566541119999</v>
      </c>
      <c r="K446" s="16">
        <v>-130.79566541119999</v>
      </c>
      <c r="L446" s="16">
        <v>-130.79566541119999</v>
      </c>
    </row>
    <row r="447" spans="1:12" x14ac:dyDescent="0.3">
      <c r="A447" s="17">
        <v>54600</v>
      </c>
      <c r="B447" s="18">
        <v>308.88</v>
      </c>
      <c r="C447" s="18">
        <v>178.57795458880003</v>
      </c>
      <c r="D447" s="18">
        <v>-130.30204541119997</v>
      </c>
      <c r="E447" s="16">
        <v>-130.30204541119997</v>
      </c>
      <c r="F447" s="16">
        <v>-130.30204541119997</v>
      </c>
      <c r="G447" s="16">
        <v>-130.30204541119997</v>
      </c>
      <c r="H447" s="16">
        <v>-130.30204541119997</v>
      </c>
      <c r="I447" s="16">
        <v>-130.30204541119997</v>
      </c>
      <c r="J447" s="16">
        <v>-130.30204541119997</v>
      </c>
      <c r="K447" s="16">
        <v>-130.30204541119997</v>
      </c>
      <c r="L447" s="16">
        <v>-130.30204541119997</v>
      </c>
    </row>
    <row r="448" spans="1:12" x14ac:dyDescent="0.3">
      <c r="A448" s="17">
        <v>54720</v>
      </c>
      <c r="B448" s="18">
        <v>308.88</v>
      </c>
      <c r="C448" s="18">
        <v>179.07157458879999</v>
      </c>
      <c r="D448" s="18">
        <v>-129.80842541120001</v>
      </c>
      <c r="E448" s="16">
        <v>-129.80842541120001</v>
      </c>
      <c r="F448" s="16">
        <v>-129.80842541120001</v>
      </c>
      <c r="G448" s="16">
        <v>-129.80842541120001</v>
      </c>
      <c r="H448" s="16">
        <v>-129.80842541120001</v>
      </c>
      <c r="I448" s="16">
        <v>-129.80842541120001</v>
      </c>
      <c r="J448" s="16">
        <v>-129.80842541120001</v>
      </c>
      <c r="K448" s="16">
        <v>-129.80842541120001</v>
      </c>
      <c r="L448" s="16">
        <v>-129.80842541120001</v>
      </c>
    </row>
    <row r="449" spans="1:12" x14ac:dyDescent="0.3">
      <c r="A449" s="17">
        <v>54840</v>
      </c>
      <c r="B449" s="18">
        <v>308.88</v>
      </c>
      <c r="C449" s="18">
        <v>179.56519458880001</v>
      </c>
      <c r="D449" s="18">
        <v>-129.31480541119998</v>
      </c>
      <c r="E449" s="16">
        <v>-129.31480541119998</v>
      </c>
      <c r="F449" s="16">
        <v>-129.31480541119998</v>
      </c>
      <c r="G449" s="16">
        <v>-129.31480541119998</v>
      </c>
      <c r="H449" s="16">
        <v>-129.31480541119998</v>
      </c>
      <c r="I449" s="16">
        <v>-129.31480541119998</v>
      </c>
      <c r="J449" s="16">
        <v>-129.31480541119998</v>
      </c>
      <c r="K449" s="16">
        <v>-129.31480541119998</v>
      </c>
      <c r="L449" s="16">
        <v>-129.31480541119998</v>
      </c>
    </row>
    <row r="450" spans="1:12" x14ac:dyDescent="0.3">
      <c r="A450" s="17">
        <v>54960</v>
      </c>
      <c r="B450" s="18">
        <v>308.88</v>
      </c>
      <c r="C450" s="18">
        <v>180.0588145888</v>
      </c>
      <c r="D450" s="18">
        <v>-128.82118541119999</v>
      </c>
      <c r="E450" s="16">
        <v>-128.82118541119999</v>
      </c>
      <c r="F450" s="16">
        <v>-128.82118541119999</v>
      </c>
      <c r="G450" s="16">
        <v>-128.82118541119999</v>
      </c>
      <c r="H450" s="16">
        <v>-128.82118541119999</v>
      </c>
      <c r="I450" s="16">
        <v>-128.82118541119999</v>
      </c>
      <c r="J450" s="16">
        <v>-128.82118541119999</v>
      </c>
      <c r="K450" s="16">
        <v>-128.82118541119999</v>
      </c>
      <c r="L450" s="16">
        <v>-128.82118541119999</v>
      </c>
    </row>
    <row r="451" spans="1:12" x14ac:dyDescent="0.3">
      <c r="A451" s="17">
        <v>55080</v>
      </c>
      <c r="B451" s="18">
        <v>308.88</v>
      </c>
      <c r="C451" s="18">
        <v>180.5524345888</v>
      </c>
      <c r="D451" s="18">
        <v>-128.3275654112</v>
      </c>
      <c r="E451" s="16">
        <v>-128.3275654112</v>
      </c>
      <c r="F451" s="16">
        <v>-128.3275654112</v>
      </c>
      <c r="G451" s="16">
        <v>-128.3275654112</v>
      </c>
      <c r="H451" s="16">
        <v>-128.3275654112</v>
      </c>
      <c r="I451" s="16">
        <v>-128.3275654112</v>
      </c>
      <c r="J451" s="16">
        <v>-128.3275654112</v>
      </c>
      <c r="K451" s="16">
        <v>-128.3275654112</v>
      </c>
      <c r="L451" s="16">
        <v>-128.3275654112</v>
      </c>
    </row>
    <row r="452" spans="1:12" x14ac:dyDescent="0.3">
      <c r="A452" s="17">
        <v>55200</v>
      </c>
      <c r="B452" s="18">
        <v>308.88</v>
      </c>
      <c r="C452" s="18">
        <v>181.04605458879999</v>
      </c>
      <c r="D452" s="18">
        <v>-127.83394541120001</v>
      </c>
      <c r="E452" s="16">
        <v>-127.83394541120001</v>
      </c>
      <c r="F452" s="16">
        <v>-127.83394541120001</v>
      </c>
      <c r="G452" s="16">
        <v>-127.83394541120001</v>
      </c>
      <c r="H452" s="16">
        <v>-127.83394541120001</v>
      </c>
      <c r="I452" s="16">
        <v>-127.83394541120001</v>
      </c>
      <c r="J452" s="16">
        <v>-127.83394541120001</v>
      </c>
      <c r="K452" s="16">
        <v>-127.83394541120001</v>
      </c>
      <c r="L452" s="16">
        <v>-127.83394541120001</v>
      </c>
    </row>
    <row r="453" spans="1:12" x14ac:dyDescent="0.3">
      <c r="A453" s="17">
        <v>55320</v>
      </c>
      <c r="B453" s="18">
        <v>308.88</v>
      </c>
      <c r="C453" s="18">
        <v>181.53967458879998</v>
      </c>
      <c r="D453" s="18">
        <v>-127.34032541120001</v>
      </c>
      <c r="E453" s="16">
        <v>-127.34032541120001</v>
      </c>
      <c r="F453" s="16">
        <v>-127.34032541120001</v>
      </c>
      <c r="G453" s="16">
        <v>-127.34032541120001</v>
      </c>
      <c r="H453" s="16">
        <v>-127.34032541120001</v>
      </c>
      <c r="I453" s="16">
        <v>-127.34032541120001</v>
      </c>
      <c r="J453" s="16">
        <v>-127.34032541120001</v>
      </c>
      <c r="K453" s="16">
        <v>-127.34032541120001</v>
      </c>
      <c r="L453" s="16">
        <v>-127.34032541120001</v>
      </c>
    </row>
    <row r="454" spans="1:12" x14ac:dyDescent="0.3">
      <c r="A454" s="17">
        <v>55440</v>
      </c>
      <c r="B454" s="18">
        <v>308.88</v>
      </c>
      <c r="C454" s="18">
        <v>182.03329458880003</v>
      </c>
      <c r="D454" s="18">
        <v>-126.84670541119996</v>
      </c>
      <c r="E454" s="16">
        <v>-126.84670541119996</v>
      </c>
      <c r="F454" s="16">
        <v>-126.84670541119996</v>
      </c>
      <c r="G454" s="16">
        <v>-126.84670541119996</v>
      </c>
      <c r="H454" s="16">
        <v>-126.84670541119996</v>
      </c>
      <c r="I454" s="16">
        <v>-126.84670541119996</v>
      </c>
      <c r="J454" s="16">
        <v>-126.84670541119996</v>
      </c>
      <c r="K454" s="16">
        <v>-126.84670541119996</v>
      </c>
      <c r="L454" s="16">
        <v>-126.84670541119996</v>
      </c>
    </row>
    <row r="455" spans="1:12" x14ac:dyDescent="0.3">
      <c r="A455" s="17">
        <v>55560</v>
      </c>
      <c r="B455" s="18">
        <v>308.88</v>
      </c>
      <c r="C455" s="18">
        <v>182.5269145888</v>
      </c>
      <c r="D455" s="18">
        <v>-126.3530854112</v>
      </c>
      <c r="E455" s="16">
        <v>-126.3530854112</v>
      </c>
      <c r="F455" s="16">
        <v>-126.3530854112</v>
      </c>
      <c r="G455" s="16">
        <v>-126.3530854112</v>
      </c>
      <c r="H455" s="16">
        <v>-126.3530854112</v>
      </c>
      <c r="I455" s="16">
        <v>-126.3530854112</v>
      </c>
      <c r="J455" s="16">
        <v>-126.3530854112</v>
      </c>
      <c r="K455" s="16">
        <v>-126.3530854112</v>
      </c>
      <c r="L455" s="16">
        <v>-126.3530854112</v>
      </c>
    </row>
    <row r="456" spans="1:12" x14ac:dyDescent="0.3">
      <c r="A456" s="17">
        <v>55680</v>
      </c>
      <c r="B456" s="18">
        <v>308.88</v>
      </c>
      <c r="C456" s="18">
        <v>183.02053458880005</v>
      </c>
      <c r="D456" s="18">
        <v>-125.85946541119995</v>
      </c>
      <c r="E456" s="16">
        <v>-125.85946541119995</v>
      </c>
      <c r="F456" s="16">
        <v>-125.85946541119995</v>
      </c>
      <c r="G456" s="16">
        <v>-125.85946541119995</v>
      </c>
      <c r="H456" s="16">
        <v>-125.85946541119995</v>
      </c>
      <c r="I456" s="16">
        <v>-125.85946541119995</v>
      </c>
      <c r="J456" s="16">
        <v>-125.85946541119995</v>
      </c>
      <c r="K456" s="16">
        <v>-125.85946541119995</v>
      </c>
      <c r="L456" s="16">
        <v>-125.85946541119995</v>
      </c>
    </row>
    <row r="457" spans="1:12" x14ac:dyDescent="0.3">
      <c r="A457" s="17">
        <v>55800</v>
      </c>
      <c r="B457" s="18">
        <v>308.88</v>
      </c>
      <c r="C457" s="18">
        <v>183.51415458880004</v>
      </c>
      <c r="D457" s="18">
        <v>-125.36584541119996</v>
      </c>
      <c r="E457" s="16">
        <v>-125.36584541119996</v>
      </c>
      <c r="F457" s="16">
        <v>-125.36584541119996</v>
      </c>
      <c r="G457" s="16">
        <v>-125.36584541119996</v>
      </c>
      <c r="H457" s="16">
        <v>-125.36584541119996</v>
      </c>
      <c r="I457" s="16">
        <v>-125.36584541119996</v>
      </c>
      <c r="J457" s="16">
        <v>-125.36584541119996</v>
      </c>
      <c r="K457" s="16">
        <v>-125.36584541119996</v>
      </c>
      <c r="L457" s="16">
        <v>-125.36584541119996</v>
      </c>
    </row>
    <row r="458" spans="1:12" x14ac:dyDescent="0.3">
      <c r="A458" s="17">
        <v>55920</v>
      </c>
      <c r="B458" s="18">
        <v>308.88</v>
      </c>
      <c r="C458" s="18">
        <v>184.00777458880003</v>
      </c>
      <c r="D458" s="18">
        <v>-124.87222541119996</v>
      </c>
      <c r="E458" s="16">
        <v>-124.87222541119996</v>
      </c>
      <c r="F458" s="16">
        <v>-124.87222541119996</v>
      </c>
      <c r="G458" s="16">
        <v>-124.87222541119996</v>
      </c>
      <c r="H458" s="16">
        <v>-124.87222541119996</v>
      </c>
      <c r="I458" s="16">
        <v>-124.87222541119996</v>
      </c>
      <c r="J458" s="16">
        <v>-124.87222541119996</v>
      </c>
      <c r="K458" s="16">
        <v>-124.87222541119996</v>
      </c>
      <c r="L458" s="16">
        <v>-124.87222541119996</v>
      </c>
    </row>
    <row r="459" spans="1:12" x14ac:dyDescent="0.3">
      <c r="A459" s="17">
        <v>56040</v>
      </c>
      <c r="B459" s="18">
        <v>308.88</v>
      </c>
      <c r="C459" s="18">
        <v>184.52375316480001</v>
      </c>
      <c r="D459" s="18">
        <v>-124.35624683519998</v>
      </c>
      <c r="E459" s="16">
        <v>-124.35624683519998</v>
      </c>
      <c r="F459" s="16">
        <v>-124.35624683519998</v>
      </c>
      <c r="G459" s="16">
        <v>-124.35624683519998</v>
      </c>
      <c r="H459" s="16">
        <v>-124.35624683519998</v>
      </c>
      <c r="I459" s="16">
        <v>-124.35624683519998</v>
      </c>
      <c r="J459" s="16">
        <v>-124.35624683519998</v>
      </c>
      <c r="K459" s="16">
        <v>-124.35624683519998</v>
      </c>
      <c r="L459" s="16">
        <v>-124.35624683519998</v>
      </c>
    </row>
    <row r="460" spans="1:12" x14ac:dyDescent="0.3">
      <c r="A460" s="17">
        <v>56160</v>
      </c>
      <c r="B460" s="18">
        <v>308.88</v>
      </c>
      <c r="C460" s="18">
        <v>185.04335316479998</v>
      </c>
      <c r="D460" s="18">
        <v>-123.83664683520001</v>
      </c>
      <c r="E460" s="16">
        <v>-123.83664683520001</v>
      </c>
      <c r="F460" s="16">
        <v>-123.83664683520001</v>
      </c>
      <c r="G460" s="16">
        <v>-123.83664683520001</v>
      </c>
      <c r="H460" s="16">
        <v>-123.83664683520001</v>
      </c>
      <c r="I460" s="16">
        <v>-123.83664683520001</v>
      </c>
      <c r="J460" s="16">
        <v>-123.83664683520001</v>
      </c>
      <c r="K460" s="16">
        <v>-123.83664683520001</v>
      </c>
      <c r="L460" s="16">
        <v>-123.83664683520001</v>
      </c>
    </row>
    <row r="461" spans="1:12" x14ac:dyDescent="0.3">
      <c r="A461" s="17">
        <v>56280</v>
      </c>
      <c r="B461" s="18">
        <v>308.88</v>
      </c>
      <c r="C461" s="18">
        <v>185.56295316480004</v>
      </c>
      <c r="D461" s="18">
        <v>-123.31704683519996</v>
      </c>
      <c r="E461" s="16">
        <v>-123.31704683519996</v>
      </c>
      <c r="F461" s="16">
        <v>-123.31704683519996</v>
      </c>
      <c r="G461" s="16">
        <v>-123.31704683519996</v>
      </c>
      <c r="H461" s="16">
        <v>-123.31704683519996</v>
      </c>
      <c r="I461" s="16">
        <v>-123.31704683519996</v>
      </c>
      <c r="J461" s="16">
        <v>-123.31704683519996</v>
      </c>
      <c r="K461" s="16">
        <v>-123.31704683519996</v>
      </c>
      <c r="L461" s="16">
        <v>-123.31704683519996</v>
      </c>
    </row>
    <row r="462" spans="1:12" x14ac:dyDescent="0.3">
      <c r="A462" s="17">
        <v>56400</v>
      </c>
      <c r="B462" s="18">
        <v>308.88</v>
      </c>
      <c r="C462" s="18">
        <v>186.0825531648</v>
      </c>
      <c r="D462" s="18">
        <v>-122.79744683519999</v>
      </c>
      <c r="E462" s="16">
        <v>-122.79744683519999</v>
      </c>
      <c r="F462" s="16">
        <v>-122.79744683519999</v>
      </c>
      <c r="G462" s="16">
        <v>-122.79744683519999</v>
      </c>
      <c r="H462" s="16">
        <v>-122.79744683519999</v>
      </c>
      <c r="I462" s="16">
        <v>-122.79744683519999</v>
      </c>
      <c r="J462" s="16">
        <v>-122.79744683519999</v>
      </c>
      <c r="K462" s="16">
        <v>-122.79744683519999</v>
      </c>
      <c r="L462" s="16">
        <v>-122.79744683519999</v>
      </c>
    </row>
    <row r="463" spans="1:12" x14ac:dyDescent="0.3">
      <c r="A463" s="17">
        <v>56520</v>
      </c>
      <c r="B463" s="18">
        <v>308.88</v>
      </c>
      <c r="C463" s="18">
        <v>186.6021531648</v>
      </c>
      <c r="D463" s="18">
        <v>-122.27784683519999</v>
      </c>
      <c r="E463" s="16">
        <v>-122.27784683519999</v>
      </c>
      <c r="F463" s="16">
        <v>-122.27784683519999</v>
      </c>
      <c r="G463" s="16">
        <v>-122.27784683519999</v>
      </c>
      <c r="H463" s="16">
        <v>-122.27784683519999</v>
      </c>
      <c r="I463" s="16">
        <v>-122.27784683519999</v>
      </c>
      <c r="J463" s="16">
        <v>-122.27784683519999</v>
      </c>
      <c r="K463" s="16">
        <v>-122.27784683519999</v>
      </c>
      <c r="L463" s="16">
        <v>-122.27784683519999</v>
      </c>
    </row>
    <row r="464" spans="1:12" x14ac:dyDescent="0.3">
      <c r="A464" s="17">
        <v>56640</v>
      </c>
      <c r="B464" s="18">
        <v>308.88</v>
      </c>
      <c r="C464" s="18">
        <v>187.1217531648</v>
      </c>
      <c r="D464" s="18">
        <v>-121.7582468352</v>
      </c>
      <c r="E464" s="16">
        <v>-121.7582468352</v>
      </c>
      <c r="F464" s="16">
        <v>-121.7582468352</v>
      </c>
      <c r="G464" s="16">
        <v>-121.7582468352</v>
      </c>
      <c r="H464" s="16">
        <v>-121.7582468352</v>
      </c>
      <c r="I464" s="16">
        <v>-121.7582468352</v>
      </c>
      <c r="J464" s="16">
        <v>-121.7582468352</v>
      </c>
      <c r="K464" s="16">
        <v>-121.7582468352</v>
      </c>
      <c r="L464" s="16">
        <v>-121.7582468352</v>
      </c>
    </row>
    <row r="465" spans="1:12" x14ac:dyDescent="0.3">
      <c r="A465" s="17">
        <v>56760</v>
      </c>
      <c r="B465" s="18">
        <v>308.88</v>
      </c>
      <c r="C465" s="18">
        <v>187.64135316479999</v>
      </c>
      <c r="D465" s="18">
        <v>-121.2386468352</v>
      </c>
      <c r="E465" s="16">
        <v>-121.2386468352</v>
      </c>
      <c r="F465" s="16">
        <v>-121.2386468352</v>
      </c>
      <c r="G465" s="16">
        <v>-121.2386468352</v>
      </c>
      <c r="H465" s="16">
        <v>-121.2386468352</v>
      </c>
      <c r="I465" s="16">
        <v>-121.2386468352</v>
      </c>
      <c r="J465" s="16">
        <v>-121.2386468352</v>
      </c>
      <c r="K465" s="16">
        <v>-121.2386468352</v>
      </c>
      <c r="L465" s="16">
        <v>-121.2386468352</v>
      </c>
    </row>
    <row r="466" spans="1:12" x14ac:dyDescent="0.3">
      <c r="A466" s="17">
        <v>56880</v>
      </c>
      <c r="B466" s="18">
        <v>308.88</v>
      </c>
      <c r="C466" s="18">
        <v>188.16095316480002</v>
      </c>
      <c r="D466" s="18">
        <v>-120.71904683519998</v>
      </c>
      <c r="E466" s="16">
        <v>-120.71904683519998</v>
      </c>
      <c r="F466" s="16">
        <v>-120.71904683519998</v>
      </c>
      <c r="G466" s="16">
        <v>-120.71904683519998</v>
      </c>
      <c r="H466" s="16">
        <v>-120.71904683519998</v>
      </c>
      <c r="I466" s="16">
        <v>-120.71904683519998</v>
      </c>
      <c r="J466" s="16">
        <v>-120.71904683519998</v>
      </c>
      <c r="K466" s="16">
        <v>-120.71904683519998</v>
      </c>
      <c r="L466" s="16">
        <v>-120.71904683519998</v>
      </c>
    </row>
    <row r="467" spans="1:12" x14ac:dyDescent="0.3">
      <c r="A467" s="17">
        <v>57000</v>
      </c>
      <c r="B467" s="18">
        <v>308.88</v>
      </c>
      <c r="C467" s="18">
        <v>188.68055316480002</v>
      </c>
      <c r="D467" s="18">
        <v>-120.19944683519998</v>
      </c>
      <c r="E467" s="16">
        <v>-120.19944683519998</v>
      </c>
      <c r="F467" s="16">
        <v>-120.19944683519998</v>
      </c>
      <c r="G467" s="16">
        <v>-120.19944683519998</v>
      </c>
      <c r="H467" s="16">
        <v>-120.19944683519998</v>
      </c>
      <c r="I467" s="16">
        <v>-120.19944683519998</v>
      </c>
      <c r="J467" s="16">
        <v>-120.19944683519998</v>
      </c>
      <c r="K467" s="16">
        <v>-120.19944683519998</v>
      </c>
      <c r="L467" s="16">
        <v>-120.19944683519998</v>
      </c>
    </row>
    <row r="468" spans="1:12" x14ac:dyDescent="0.3">
      <c r="A468" s="17">
        <v>57120</v>
      </c>
      <c r="B468" s="18">
        <v>308.88</v>
      </c>
      <c r="C468" s="18">
        <v>189.20015316479999</v>
      </c>
      <c r="D468" s="18">
        <v>-119.67984683520001</v>
      </c>
      <c r="E468" s="16">
        <v>-119.67984683520001</v>
      </c>
      <c r="F468" s="16">
        <v>-119.67984683520001</v>
      </c>
      <c r="G468" s="16">
        <v>-119.67984683520001</v>
      </c>
      <c r="H468" s="16">
        <v>-119.67984683520001</v>
      </c>
      <c r="I468" s="16">
        <v>-119.67984683520001</v>
      </c>
      <c r="J468" s="16">
        <v>-119.67984683520001</v>
      </c>
      <c r="K468" s="16">
        <v>-119.67984683520001</v>
      </c>
      <c r="L468" s="16">
        <v>-119.67984683520001</v>
      </c>
    </row>
    <row r="469" spans="1:12" x14ac:dyDescent="0.3">
      <c r="A469" s="17">
        <v>57240</v>
      </c>
      <c r="B469" s="18">
        <v>308.88</v>
      </c>
      <c r="C469" s="18">
        <v>189.71975316480004</v>
      </c>
      <c r="D469" s="18">
        <v>-119.16024683519996</v>
      </c>
      <c r="E469" s="16">
        <v>-119.16024683519996</v>
      </c>
      <c r="F469" s="16">
        <v>-119.16024683519996</v>
      </c>
      <c r="G469" s="16">
        <v>-119.16024683519996</v>
      </c>
      <c r="H469" s="16">
        <v>-119.16024683519996</v>
      </c>
      <c r="I469" s="16">
        <v>-119.16024683519996</v>
      </c>
      <c r="J469" s="16">
        <v>-119.16024683519996</v>
      </c>
      <c r="K469" s="16">
        <v>-119.16024683519996</v>
      </c>
      <c r="L469" s="16">
        <v>-119.16024683519996</v>
      </c>
    </row>
    <row r="470" spans="1:12" x14ac:dyDescent="0.3">
      <c r="A470" s="17">
        <v>57360</v>
      </c>
      <c r="B470" s="18">
        <v>308.88</v>
      </c>
      <c r="C470" s="18">
        <v>190.23935316480001</v>
      </c>
      <c r="D470" s="18">
        <v>-118.64064683519999</v>
      </c>
      <c r="E470" s="16">
        <v>-118.64064683519999</v>
      </c>
      <c r="F470" s="16">
        <v>-118.64064683519999</v>
      </c>
      <c r="G470" s="16">
        <v>-118.64064683519999</v>
      </c>
      <c r="H470" s="16">
        <v>-118.64064683519999</v>
      </c>
      <c r="I470" s="16">
        <v>-118.64064683519999</v>
      </c>
      <c r="J470" s="16">
        <v>-118.64064683519999</v>
      </c>
      <c r="K470" s="16">
        <v>-118.64064683519999</v>
      </c>
      <c r="L470" s="16">
        <v>-118.64064683519999</v>
      </c>
    </row>
    <row r="471" spans="1:12" x14ac:dyDescent="0.3">
      <c r="A471" s="17">
        <v>57480</v>
      </c>
      <c r="B471" s="18">
        <v>308.88</v>
      </c>
      <c r="C471" s="18">
        <v>190.7589531648</v>
      </c>
      <c r="D471" s="18">
        <v>-118.12104683519999</v>
      </c>
      <c r="E471" s="16">
        <v>-118.12104683519999</v>
      </c>
      <c r="F471" s="16">
        <v>-118.12104683519999</v>
      </c>
      <c r="G471" s="16">
        <v>-118.12104683519999</v>
      </c>
      <c r="H471" s="16">
        <v>-118.12104683519999</v>
      </c>
      <c r="I471" s="16">
        <v>-118.12104683519999</v>
      </c>
      <c r="J471" s="16">
        <v>-118.12104683519999</v>
      </c>
      <c r="K471" s="16">
        <v>-118.12104683519999</v>
      </c>
      <c r="L471" s="16">
        <v>-118.12104683519999</v>
      </c>
    </row>
    <row r="472" spans="1:12" x14ac:dyDescent="0.3">
      <c r="A472" s="17">
        <v>57600</v>
      </c>
      <c r="B472" s="18">
        <v>308.88</v>
      </c>
      <c r="C472" s="18">
        <v>191.2785531648</v>
      </c>
      <c r="D472" s="18">
        <v>-117.60144683519999</v>
      </c>
      <c r="E472" s="16">
        <v>-117.60144683519999</v>
      </c>
      <c r="F472" s="16">
        <v>-117.60144683519999</v>
      </c>
      <c r="G472" s="16">
        <v>-117.60144683519999</v>
      </c>
      <c r="H472" s="16">
        <v>-117.60144683519999</v>
      </c>
      <c r="I472" s="16">
        <v>-117.60144683519999</v>
      </c>
      <c r="J472" s="16">
        <v>-117.60144683519999</v>
      </c>
      <c r="K472" s="16">
        <v>-117.60144683519999</v>
      </c>
      <c r="L472" s="16">
        <v>-117.60144683519999</v>
      </c>
    </row>
    <row r="473" spans="1:12" x14ac:dyDescent="0.3">
      <c r="A473" s="17">
        <v>57720</v>
      </c>
      <c r="B473" s="18">
        <v>308.88</v>
      </c>
      <c r="C473" s="18">
        <v>191.7981531648</v>
      </c>
      <c r="D473" s="18">
        <v>-117.0818468352</v>
      </c>
      <c r="E473" s="16">
        <v>-117.0818468352</v>
      </c>
      <c r="F473" s="16">
        <v>-117.0818468352</v>
      </c>
      <c r="G473" s="16">
        <v>-117.0818468352</v>
      </c>
      <c r="H473" s="16">
        <v>-117.0818468352</v>
      </c>
      <c r="I473" s="16">
        <v>-117.0818468352</v>
      </c>
      <c r="J473" s="16">
        <v>-117.0818468352</v>
      </c>
      <c r="K473" s="16">
        <v>-117.0818468352</v>
      </c>
      <c r="L473" s="16">
        <v>-117.0818468352</v>
      </c>
    </row>
    <row r="474" spans="1:12" x14ac:dyDescent="0.3">
      <c r="A474" s="17">
        <v>57840</v>
      </c>
      <c r="B474" s="18">
        <v>308.88</v>
      </c>
      <c r="C474" s="18">
        <v>192.31775316480002</v>
      </c>
      <c r="D474" s="18">
        <v>-116.56224683519997</v>
      </c>
      <c r="E474" s="16">
        <v>-116.56224683519997</v>
      </c>
      <c r="F474" s="16">
        <v>-116.56224683519997</v>
      </c>
      <c r="G474" s="16">
        <v>-116.56224683519997</v>
      </c>
      <c r="H474" s="16">
        <v>-116.56224683519997</v>
      </c>
      <c r="I474" s="16">
        <v>-116.56224683519997</v>
      </c>
      <c r="J474" s="16">
        <v>-116.56224683519997</v>
      </c>
      <c r="K474" s="16">
        <v>-116.56224683519997</v>
      </c>
      <c r="L474" s="16">
        <v>-116.56224683519997</v>
      </c>
    </row>
    <row r="475" spans="1:12" x14ac:dyDescent="0.3">
      <c r="A475" s="17">
        <v>57960</v>
      </c>
      <c r="B475" s="18">
        <v>308.88</v>
      </c>
      <c r="C475" s="18">
        <v>192.83735316480002</v>
      </c>
      <c r="D475" s="18">
        <v>-116.04264683519997</v>
      </c>
      <c r="E475" s="16">
        <v>-116.04264683519997</v>
      </c>
      <c r="F475" s="16">
        <v>-116.04264683519997</v>
      </c>
      <c r="G475" s="16">
        <v>-116.04264683519997</v>
      </c>
      <c r="H475" s="16">
        <v>-116.04264683519997</v>
      </c>
      <c r="I475" s="16">
        <v>-116.04264683519997</v>
      </c>
      <c r="J475" s="16">
        <v>-116.04264683519997</v>
      </c>
      <c r="K475" s="16">
        <v>-116.04264683519997</v>
      </c>
      <c r="L475" s="16">
        <v>-116.04264683519997</v>
      </c>
    </row>
    <row r="476" spans="1:12" x14ac:dyDescent="0.3">
      <c r="A476" s="17">
        <v>58080</v>
      </c>
      <c r="B476" s="18">
        <v>308.88</v>
      </c>
      <c r="C476" s="18">
        <v>193.35695316479999</v>
      </c>
      <c r="D476" s="18">
        <v>-115.52304683520001</v>
      </c>
      <c r="E476" s="16">
        <v>-115.52304683520001</v>
      </c>
      <c r="F476" s="16">
        <v>-115.52304683520001</v>
      </c>
      <c r="G476" s="16">
        <v>-115.52304683520001</v>
      </c>
      <c r="H476" s="16">
        <v>-115.52304683520001</v>
      </c>
      <c r="I476" s="16">
        <v>-115.52304683520001</v>
      </c>
      <c r="J476" s="16">
        <v>-115.52304683520001</v>
      </c>
      <c r="K476" s="16">
        <v>-115.52304683520001</v>
      </c>
      <c r="L476" s="16">
        <v>-115.52304683520001</v>
      </c>
    </row>
    <row r="477" spans="1:12" x14ac:dyDescent="0.3">
      <c r="A477" s="17">
        <v>58200</v>
      </c>
      <c r="B477" s="18">
        <v>308.88</v>
      </c>
      <c r="C477" s="18">
        <v>193.87655316479999</v>
      </c>
      <c r="D477" s="18">
        <v>-115.00344683520001</v>
      </c>
      <c r="E477" s="16">
        <v>-115.00344683520001</v>
      </c>
      <c r="F477" s="16">
        <v>-115.00344683520001</v>
      </c>
      <c r="G477" s="16">
        <v>-115.00344683520001</v>
      </c>
      <c r="H477" s="16">
        <v>-115.00344683520001</v>
      </c>
      <c r="I477" s="16">
        <v>-115.00344683520001</v>
      </c>
      <c r="J477" s="16">
        <v>-115.00344683520001</v>
      </c>
      <c r="K477" s="16">
        <v>-115.00344683520001</v>
      </c>
      <c r="L477" s="16">
        <v>-115.00344683520001</v>
      </c>
    </row>
    <row r="478" spans="1:12" x14ac:dyDescent="0.3">
      <c r="A478" s="17">
        <v>58320</v>
      </c>
      <c r="B478" s="18">
        <v>308.88</v>
      </c>
      <c r="C478" s="18">
        <v>194.39615316479998</v>
      </c>
      <c r="D478" s="18">
        <v>-114.48384683520001</v>
      </c>
      <c r="E478" s="16">
        <v>-114.48384683520001</v>
      </c>
      <c r="F478" s="16">
        <v>-114.48384683520001</v>
      </c>
      <c r="G478" s="16">
        <v>-114.48384683520001</v>
      </c>
      <c r="H478" s="16">
        <v>-114.48384683520001</v>
      </c>
      <c r="I478" s="16">
        <v>-114.48384683520001</v>
      </c>
      <c r="J478" s="16">
        <v>-114.48384683520001</v>
      </c>
      <c r="K478" s="16">
        <v>-114.48384683520001</v>
      </c>
      <c r="L478" s="16">
        <v>-114.48384683520001</v>
      </c>
    </row>
    <row r="479" spans="1:12" x14ac:dyDescent="0.3">
      <c r="A479" s="17">
        <v>58440</v>
      </c>
      <c r="B479" s="18">
        <v>308.88</v>
      </c>
      <c r="C479" s="18">
        <v>194.91575316480001</v>
      </c>
      <c r="D479" s="18">
        <v>-113.96424683519999</v>
      </c>
      <c r="E479" s="16">
        <v>-113.96424683519999</v>
      </c>
      <c r="F479" s="16">
        <v>-113.96424683519999</v>
      </c>
      <c r="G479" s="16">
        <v>-113.96424683519999</v>
      </c>
      <c r="H479" s="16">
        <v>-113.96424683519999</v>
      </c>
      <c r="I479" s="16">
        <v>-113.96424683519999</v>
      </c>
      <c r="J479" s="16">
        <v>-113.96424683519999</v>
      </c>
      <c r="K479" s="16">
        <v>-113.96424683519999</v>
      </c>
      <c r="L479" s="16">
        <v>-113.96424683519999</v>
      </c>
    </row>
    <row r="480" spans="1:12" x14ac:dyDescent="0.3">
      <c r="A480" s="17">
        <v>58560</v>
      </c>
      <c r="B480" s="18">
        <v>308.88</v>
      </c>
      <c r="C480" s="18">
        <v>195.43535316480001</v>
      </c>
      <c r="D480" s="18">
        <v>-113.44464683519999</v>
      </c>
      <c r="E480" s="16">
        <v>-113.44464683519999</v>
      </c>
      <c r="F480" s="16">
        <v>-113.44464683519999</v>
      </c>
      <c r="G480" s="16">
        <v>-113.44464683519999</v>
      </c>
      <c r="H480" s="16">
        <v>-113.44464683519999</v>
      </c>
      <c r="I480" s="16">
        <v>-113.44464683519999</v>
      </c>
      <c r="J480" s="16">
        <v>-113.44464683519999</v>
      </c>
      <c r="K480" s="16">
        <v>-113.44464683519999</v>
      </c>
      <c r="L480" s="16">
        <v>-113.44464683519999</v>
      </c>
    </row>
    <row r="481" spans="1:12" x14ac:dyDescent="0.3">
      <c r="A481" s="17">
        <v>58680</v>
      </c>
      <c r="B481" s="18">
        <v>308.88</v>
      </c>
      <c r="C481" s="18">
        <v>195.95495316480003</v>
      </c>
      <c r="D481" s="18">
        <v>-112.92504683519996</v>
      </c>
      <c r="E481" s="16">
        <v>-112.92504683519996</v>
      </c>
      <c r="F481" s="16">
        <v>-112.92504683519996</v>
      </c>
      <c r="G481" s="16">
        <v>-112.92504683519996</v>
      </c>
      <c r="H481" s="16">
        <v>-112.92504683519996</v>
      </c>
      <c r="I481" s="16">
        <v>-112.92504683519996</v>
      </c>
      <c r="J481" s="16">
        <v>-112.92504683519996</v>
      </c>
      <c r="K481" s="16">
        <v>-112.92504683519996</v>
      </c>
      <c r="L481" s="16">
        <v>-112.92504683519996</v>
      </c>
    </row>
    <row r="482" spans="1:12" x14ac:dyDescent="0.3">
      <c r="A482" s="17">
        <v>58800</v>
      </c>
      <c r="B482" s="18">
        <v>308.88</v>
      </c>
      <c r="C482" s="18">
        <v>196.47455316480003</v>
      </c>
      <c r="D482" s="18">
        <v>-112.40544683519997</v>
      </c>
      <c r="E482" s="16">
        <v>-112.40544683519997</v>
      </c>
      <c r="F482" s="16">
        <v>-112.40544683519997</v>
      </c>
      <c r="G482" s="16">
        <v>-112.40544683519997</v>
      </c>
      <c r="H482" s="16">
        <v>-112.40544683519997</v>
      </c>
      <c r="I482" s="16">
        <v>-112.40544683519997</v>
      </c>
      <c r="J482" s="16">
        <v>-112.40544683519997</v>
      </c>
      <c r="K482" s="16">
        <v>-112.40544683519997</v>
      </c>
      <c r="L482" s="16">
        <v>-112.40544683519997</v>
      </c>
    </row>
    <row r="483" spans="1:12" x14ac:dyDescent="0.3">
      <c r="A483" s="17">
        <v>58920</v>
      </c>
      <c r="B483" s="18">
        <v>308.88</v>
      </c>
      <c r="C483" s="18">
        <v>196.99415316480003</v>
      </c>
      <c r="D483" s="18">
        <v>-111.88584683519997</v>
      </c>
      <c r="E483" s="16">
        <v>-111.88584683519997</v>
      </c>
      <c r="F483" s="16">
        <v>-111.88584683519997</v>
      </c>
      <c r="G483" s="16">
        <v>-111.88584683519997</v>
      </c>
      <c r="H483" s="16">
        <v>-111.88584683519997</v>
      </c>
      <c r="I483" s="16">
        <v>-111.88584683519997</v>
      </c>
      <c r="J483" s="16">
        <v>-111.88584683519997</v>
      </c>
      <c r="K483" s="16">
        <v>-111.88584683519997</v>
      </c>
      <c r="L483" s="16">
        <v>-111.88584683519997</v>
      </c>
    </row>
    <row r="484" spans="1:12" x14ac:dyDescent="0.3">
      <c r="A484" s="17">
        <v>59040</v>
      </c>
      <c r="B484" s="18">
        <v>308.88</v>
      </c>
      <c r="C484" s="18">
        <v>197.51375316479999</v>
      </c>
      <c r="D484" s="18">
        <v>-111.3662468352</v>
      </c>
      <c r="E484" s="16">
        <v>-111.3662468352</v>
      </c>
      <c r="F484" s="16">
        <v>-111.3662468352</v>
      </c>
      <c r="G484" s="16">
        <v>-111.3662468352</v>
      </c>
      <c r="H484" s="16">
        <v>-111.3662468352</v>
      </c>
      <c r="I484" s="16">
        <v>-111.3662468352</v>
      </c>
      <c r="J484" s="16">
        <v>-111.3662468352</v>
      </c>
      <c r="K484" s="16">
        <v>-111.3662468352</v>
      </c>
      <c r="L484" s="16">
        <v>-111.3662468352</v>
      </c>
    </row>
    <row r="485" spans="1:12" x14ac:dyDescent="0.3">
      <c r="A485" s="17">
        <v>59160</v>
      </c>
      <c r="B485" s="18">
        <v>308.88</v>
      </c>
      <c r="C485" s="18">
        <v>198.03335316479999</v>
      </c>
      <c r="D485" s="18">
        <v>-110.8466468352</v>
      </c>
      <c r="E485" s="16">
        <v>-110.8466468352</v>
      </c>
      <c r="F485" s="16">
        <v>-110.8466468352</v>
      </c>
      <c r="G485" s="16">
        <v>-110.8466468352</v>
      </c>
      <c r="H485" s="16">
        <v>-110.8466468352</v>
      </c>
      <c r="I485" s="16">
        <v>-110.8466468352</v>
      </c>
      <c r="J485" s="16">
        <v>-110.8466468352</v>
      </c>
      <c r="K485" s="16">
        <v>-110.8466468352</v>
      </c>
      <c r="L485" s="16">
        <v>-110.8466468352</v>
      </c>
    </row>
    <row r="486" spans="1:12" x14ac:dyDescent="0.3">
      <c r="A486" s="17">
        <v>59280</v>
      </c>
      <c r="B486" s="18">
        <v>308.88</v>
      </c>
      <c r="C486" s="18">
        <v>198.55295316480002</v>
      </c>
      <c r="D486" s="18">
        <v>-110.32704683519998</v>
      </c>
      <c r="E486" s="16">
        <v>-110.32704683519998</v>
      </c>
      <c r="F486" s="16">
        <v>-110.32704683519998</v>
      </c>
      <c r="G486" s="16">
        <v>-110.32704683519998</v>
      </c>
      <c r="H486" s="16">
        <v>-110.32704683519998</v>
      </c>
      <c r="I486" s="16">
        <v>-110.32704683519998</v>
      </c>
      <c r="J486" s="16">
        <v>-110.32704683519998</v>
      </c>
      <c r="K486" s="16">
        <v>-110.32704683519998</v>
      </c>
      <c r="L486" s="16">
        <v>-110.32704683519998</v>
      </c>
    </row>
    <row r="487" spans="1:12" x14ac:dyDescent="0.3">
      <c r="A487" s="17">
        <v>59400</v>
      </c>
      <c r="B487" s="18">
        <v>308.88</v>
      </c>
      <c r="C487" s="18">
        <v>199.07255316480001</v>
      </c>
      <c r="D487" s="18">
        <v>-109.80744683519998</v>
      </c>
      <c r="E487" s="16">
        <v>-109.80744683519998</v>
      </c>
      <c r="F487" s="16">
        <v>-109.80744683519998</v>
      </c>
      <c r="G487" s="16">
        <v>-109.80744683519998</v>
      </c>
      <c r="H487" s="16">
        <v>-109.80744683519998</v>
      </c>
      <c r="I487" s="16">
        <v>-109.80744683519998</v>
      </c>
      <c r="J487" s="16">
        <v>-109.80744683519998</v>
      </c>
      <c r="K487" s="16">
        <v>-109.80744683519998</v>
      </c>
      <c r="L487" s="16">
        <v>-109.80744683519998</v>
      </c>
    </row>
    <row r="488" spans="1:12" x14ac:dyDescent="0.3">
      <c r="A488" s="17">
        <v>59520</v>
      </c>
      <c r="B488" s="18">
        <v>308.88</v>
      </c>
      <c r="C488" s="18">
        <v>199.59215316480001</v>
      </c>
      <c r="D488" s="18">
        <v>-109.28784683519999</v>
      </c>
      <c r="E488" s="16">
        <v>-109.28784683519999</v>
      </c>
      <c r="F488" s="16">
        <v>-109.28784683519999</v>
      </c>
      <c r="G488" s="16">
        <v>-109.28784683519999</v>
      </c>
      <c r="H488" s="16">
        <v>-109.28784683519999</v>
      </c>
      <c r="I488" s="16">
        <v>-109.28784683519999</v>
      </c>
      <c r="J488" s="16">
        <v>-109.28784683519999</v>
      </c>
      <c r="K488" s="16">
        <v>-109.28784683519999</v>
      </c>
      <c r="L488" s="16">
        <v>-109.28784683519999</v>
      </c>
    </row>
    <row r="489" spans="1:12" x14ac:dyDescent="0.3">
      <c r="A489" s="17">
        <v>59640</v>
      </c>
      <c r="B489" s="18">
        <v>308.88</v>
      </c>
      <c r="C489" s="18">
        <v>200.11175316480001</v>
      </c>
      <c r="D489" s="18">
        <v>-108.76824683519999</v>
      </c>
      <c r="E489" s="16">
        <v>-108.76824683519999</v>
      </c>
      <c r="F489" s="16">
        <v>-108.76824683519999</v>
      </c>
      <c r="G489" s="16">
        <v>-108.76824683519999</v>
      </c>
      <c r="H489" s="16">
        <v>-108.76824683519999</v>
      </c>
      <c r="I489" s="16">
        <v>-108.76824683519999</v>
      </c>
      <c r="J489" s="16">
        <v>-108.76824683519999</v>
      </c>
      <c r="K489" s="16">
        <v>-108.76824683519999</v>
      </c>
      <c r="L489" s="16">
        <v>-108.76824683519999</v>
      </c>
    </row>
    <row r="490" spans="1:12" x14ac:dyDescent="0.3">
      <c r="A490" s="17">
        <v>59760</v>
      </c>
      <c r="B490" s="18">
        <v>308.88</v>
      </c>
      <c r="C490" s="18">
        <v>200.63135316479998</v>
      </c>
      <c r="D490" s="18">
        <v>-108.24864683520002</v>
      </c>
      <c r="E490" s="16">
        <v>-108.24864683520002</v>
      </c>
      <c r="F490" s="16">
        <v>-108.24864683520002</v>
      </c>
      <c r="G490" s="16">
        <v>-108.24864683520002</v>
      </c>
      <c r="H490" s="16">
        <v>-108.24864683520002</v>
      </c>
      <c r="I490" s="16">
        <v>-108.24864683520002</v>
      </c>
      <c r="J490" s="16">
        <v>-108.24864683520002</v>
      </c>
      <c r="K490" s="16">
        <v>-108.24864683520002</v>
      </c>
      <c r="L490" s="16">
        <v>-108.24864683520002</v>
      </c>
    </row>
    <row r="491" spans="1:12" x14ac:dyDescent="0.3">
      <c r="A491" s="17">
        <v>59880</v>
      </c>
      <c r="B491" s="18">
        <v>308.88</v>
      </c>
      <c r="C491" s="18">
        <v>201.15095316480003</v>
      </c>
      <c r="D491" s="18">
        <v>-107.72904683519997</v>
      </c>
      <c r="E491" s="16">
        <v>-107.72904683519997</v>
      </c>
      <c r="F491" s="16">
        <v>-107.72904683519997</v>
      </c>
      <c r="G491" s="16">
        <v>-107.72904683519997</v>
      </c>
      <c r="H491" s="16">
        <v>-107.72904683519997</v>
      </c>
      <c r="I491" s="16">
        <v>-107.72904683519997</v>
      </c>
      <c r="J491" s="16">
        <v>-107.72904683519997</v>
      </c>
      <c r="K491" s="16">
        <v>-107.72904683519997</v>
      </c>
      <c r="L491" s="16">
        <v>-107.72904683519997</v>
      </c>
    </row>
    <row r="492" spans="1:12" x14ac:dyDescent="0.3">
      <c r="A492" s="17">
        <v>60000</v>
      </c>
      <c r="B492" s="18">
        <v>308.88</v>
      </c>
      <c r="C492" s="18">
        <v>201.6705531648</v>
      </c>
      <c r="D492" s="18">
        <v>-107.2094468352</v>
      </c>
      <c r="E492" s="16">
        <v>-107.2094468352</v>
      </c>
      <c r="F492" s="16">
        <v>-107.2094468352</v>
      </c>
      <c r="G492" s="16">
        <v>-107.2094468352</v>
      </c>
      <c r="H492" s="16">
        <v>-107.2094468352</v>
      </c>
      <c r="I492" s="16">
        <v>-107.2094468352</v>
      </c>
      <c r="J492" s="16">
        <v>-107.2094468352</v>
      </c>
      <c r="K492" s="16">
        <v>-107.2094468352</v>
      </c>
      <c r="L492" s="16">
        <v>-107.2094468352</v>
      </c>
    </row>
    <row r="493" spans="1:12" x14ac:dyDescent="0.3">
      <c r="A493" s="17">
        <v>60120</v>
      </c>
      <c r="B493" s="18">
        <v>308.88</v>
      </c>
      <c r="C493" s="18">
        <v>202.19015316479999</v>
      </c>
      <c r="D493" s="18">
        <v>-106.6898468352</v>
      </c>
      <c r="E493" s="16">
        <v>-106.6898468352</v>
      </c>
      <c r="F493" s="16">
        <v>-106.6898468352</v>
      </c>
      <c r="G493" s="16">
        <v>-106.6898468352</v>
      </c>
      <c r="H493" s="16">
        <v>-106.6898468352</v>
      </c>
      <c r="I493" s="16">
        <v>-106.6898468352</v>
      </c>
      <c r="J493" s="16">
        <v>-106.6898468352</v>
      </c>
      <c r="K493" s="16">
        <v>-106.6898468352</v>
      </c>
      <c r="L493" s="16">
        <v>-106.6898468352</v>
      </c>
    </row>
    <row r="494" spans="1:12" x14ac:dyDescent="0.3">
      <c r="A494" s="17">
        <v>60240</v>
      </c>
      <c r="B494" s="18">
        <v>308.88</v>
      </c>
      <c r="C494" s="18">
        <v>202.70975316480002</v>
      </c>
      <c r="D494" s="18">
        <v>-106.17024683519998</v>
      </c>
      <c r="E494" s="16">
        <v>-106.17024683519998</v>
      </c>
      <c r="F494" s="16">
        <v>-106.17024683519998</v>
      </c>
      <c r="G494" s="16">
        <v>-106.17024683519998</v>
      </c>
      <c r="H494" s="16">
        <v>-106.17024683519998</v>
      </c>
      <c r="I494" s="16">
        <v>-106.17024683519998</v>
      </c>
      <c r="J494" s="16">
        <v>-106.17024683519998</v>
      </c>
      <c r="K494" s="16">
        <v>-106.17024683519998</v>
      </c>
      <c r="L494" s="16">
        <v>-106.17024683519998</v>
      </c>
    </row>
    <row r="495" spans="1:12" x14ac:dyDescent="0.3">
      <c r="A495" s="17">
        <v>60360</v>
      </c>
      <c r="B495" s="18">
        <v>308.88</v>
      </c>
      <c r="C495" s="18">
        <v>203.22935316480002</v>
      </c>
      <c r="D495" s="18">
        <v>-105.65064683519998</v>
      </c>
      <c r="E495" s="16">
        <v>-105.65064683519998</v>
      </c>
      <c r="F495" s="16">
        <v>-105.65064683519998</v>
      </c>
      <c r="G495" s="16">
        <v>-105.65064683519998</v>
      </c>
      <c r="H495" s="16">
        <v>-105.65064683519998</v>
      </c>
      <c r="I495" s="16">
        <v>-105.65064683519998</v>
      </c>
      <c r="J495" s="16">
        <v>-105.65064683519998</v>
      </c>
      <c r="K495" s="16">
        <v>-105.65064683519998</v>
      </c>
      <c r="L495" s="16">
        <v>-105.65064683519998</v>
      </c>
    </row>
    <row r="496" spans="1:12" x14ac:dyDescent="0.3">
      <c r="A496" s="17">
        <v>60480</v>
      </c>
      <c r="B496" s="18">
        <v>308.88</v>
      </c>
      <c r="C496" s="18">
        <v>203.74895316480001</v>
      </c>
      <c r="D496" s="18">
        <v>-105.13104683519998</v>
      </c>
      <c r="E496" s="16">
        <v>-105.13104683519998</v>
      </c>
      <c r="F496" s="16">
        <v>-105.13104683519998</v>
      </c>
      <c r="G496" s="16">
        <v>-105.13104683519998</v>
      </c>
      <c r="H496" s="16">
        <v>-105.13104683519998</v>
      </c>
      <c r="I496" s="16">
        <v>-105.13104683519998</v>
      </c>
      <c r="J496" s="16">
        <v>-105.13104683519998</v>
      </c>
      <c r="K496" s="16">
        <v>-105.13104683519998</v>
      </c>
      <c r="L496" s="16">
        <v>-105.13104683519998</v>
      </c>
    </row>
    <row r="497" spans="1:12" x14ac:dyDescent="0.3">
      <c r="A497" s="17">
        <v>60600</v>
      </c>
      <c r="B497" s="18">
        <v>308.88</v>
      </c>
      <c r="C497" s="18">
        <v>204.26855316480001</v>
      </c>
      <c r="D497" s="18">
        <v>-104.61144683519998</v>
      </c>
      <c r="E497" s="16">
        <v>-104.61144683519998</v>
      </c>
      <c r="F497" s="16">
        <v>-104.61144683519998</v>
      </c>
      <c r="G497" s="16">
        <v>-104.61144683519998</v>
      </c>
      <c r="H497" s="16">
        <v>-104.61144683519998</v>
      </c>
      <c r="I497" s="16">
        <v>-104.61144683519998</v>
      </c>
      <c r="J497" s="16">
        <v>-104.61144683519998</v>
      </c>
      <c r="K497" s="16">
        <v>-104.61144683519998</v>
      </c>
      <c r="L497" s="16">
        <v>-104.61144683519998</v>
      </c>
    </row>
    <row r="498" spans="1:12" x14ac:dyDescent="0.3">
      <c r="A498" s="17">
        <v>60720</v>
      </c>
      <c r="B498" s="18">
        <v>308.88</v>
      </c>
      <c r="C498" s="18">
        <v>204.78815316479998</v>
      </c>
      <c r="D498" s="18">
        <v>-104.09184683520002</v>
      </c>
      <c r="E498" s="16">
        <v>-104.09184683520002</v>
      </c>
      <c r="F498" s="16">
        <v>-104.09184683520002</v>
      </c>
      <c r="G498" s="16">
        <v>-104.09184683520002</v>
      </c>
      <c r="H498" s="16">
        <v>-104.09184683520002</v>
      </c>
      <c r="I498" s="16">
        <v>-104.09184683520002</v>
      </c>
      <c r="J498" s="16">
        <v>-104.09184683520002</v>
      </c>
      <c r="K498" s="16">
        <v>-104.09184683520002</v>
      </c>
      <c r="L498" s="16">
        <v>-104.09184683520002</v>
      </c>
    </row>
    <row r="499" spans="1:12" x14ac:dyDescent="0.3">
      <c r="A499" s="17">
        <v>60840</v>
      </c>
      <c r="B499" s="18">
        <v>308.88</v>
      </c>
      <c r="C499" s="18">
        <v>205.30775316480003</v>
      </c>
      <c r="D499" s="18">
        <v>-103.57224683519996</v>
      </c>
      <c r="E499" s="16">
        <v>-103.57224683519996</v>
      </c>
      <c r="F499" s="16">
        <v>-103.57224683519996</v>
      </c>
      <c r="G499" s="16">
        <v>-103.57224683519996</v>
      </c>
      <c r="H499" s="16">
        <v>-103.57224683519996</v>
      </c>
      <c r="I499" s="16">
        <v>-103.57224683519996</v>
      </c>
      <c r="J499" s="16">
        <v>-103.57224683519996</v>
      </c>
      <c r="K499" s="16">
        <v>-103.57224683519996</v>
      </c>
      <c r="L499" s="16">
        <v>-103.57224683519996</v>
      </c>
    </row>
    <row r="500" spans="1:12" x14ac:dyDescent="0.3">
      <c r="A500" s="17">
        <v>60960</v>
      </c>
      <c r="B500" s="18">
        <v>308.88</v>
      </c>
      <c r="C500" s="18">
        <v>205.8273531648</v>
      </c>
      <c r="D500" s="18">
        <v>-103.05264683519999</v>
      </c>
      <c r="E500" s="16">
        <v>-103.05264683519999</v>
      </c>
      <c r="F500" s="16">
        <v>-103.05264683519999</v>
      </c>
      <c r="G500" s="16">
        <v>-103.05264683519999</v>
      </c>
      <c r="H500" s="16">
        <v>-103.05264683519999</v>
      </c>
      <c r="I500" s="16">
        <v>-103.05264683519999</v>
      </c>
      <c r="J500" s="16">
        <v>-103.05264683519999</v>
      </c>
      <c r="K500" s="16">
        <v>-103.05264683519999</v>
      </c>
      <c r="L500" s="16">
        <v>-103.05264683519999</v>
      </c>
    </row>
    <row r="501" spans="1:12" x14ac:dyDescent="0.3">
      <c r="A501" s="17">
        <v>61080</v>
      </c>
      <c r="B501" s="18">
        <v>308.88</v>
      </c>
      <c r="C501" s="18">
        <v>206.3469531648</v>
      </c>
      <c r="D501" s="18">
        <v>-102.5330468352</v>
      </c>
      <c r="E501" s="16">
        <v>-102.5330468352</v>
      </c>
      <c r="F501" s="16">
        <v>-102.5330468352</v>
      </c>
      <c r="G501" s="16">
        <v>-102.5330468352</v>
      </c>
      <c r="H501" s="16">
        <v>-102.5330468352</v>
      </c>
      <c r="I501" s="16">
        <v>-102.5330468352</v>
      </c>
      <c r="J501" s="16">
        <v>-102.5330468352</v>
      </c>
      <c r="K501" s="16">
        <v>-102.5330468352</v>
      </c>
      <c r="L501" s="16">
        <v>-102.5330468352</v>
      </c>
    </row>
    <row r="502" spans="1:12" x14ac:dyDescent="0.3">
      <c r="A502" s="17">
        <v>61200</v>
      </c>
      <c r="B502" s="18">
        <v>308.88</v>
      </c>
      <c r="C502" s="18">
        <v>206.8665531648</v>
      </c>
      <c r="D502" s="18">
        <v>-102.0134468352</v>
      </c>
      <c r="E502" s="16">
        <v>-102.0134468352</v>
      </c>
      <c r="F502" s="16">
        <v>-102.0134468352</v>
      </c>
      <c r="G502" s="16">
        <v>-102.0134468352</v>
      </c>
      <c r="H502" s="16">
        <v>-102.0134468352</v>
      </c>
      <c r="I502" s="16">
        <v>-102.0134468352</v>
      </c>
      <c r="J502" s="16">
        <v>-102.0134468352</v>
      </c>
      <c r="K502" s="16">
        <v>-102.0134468352</v>
      </c>
      <c r="L502" s="16">
        <v>-102.0134468352</v>
      </c>
    </row>
    <row r="503" spans="1:12" x14ac:dyDescent="0.3">
      <c r="A503" s="17">
        <v>61320</v>
      </c>
      <c r="B503" s="18">
        <v>308.88</v>
      </c>
      <c r="C503" s="18">
        <v>207.38615316479999</v>
      </c>
      <c r="D503" s="18">
        <v>-101.4938468352</v>
      </c>
      <c r="E503" s="16">
        <v>-101.4938468352</v>
      </c>
      <c r="F503" s="16">
        <v>-101.4938468352</v>
      </c>
      <c r="G503" s="16">
        <v>-101.4938468352</v>
      </c>
      <c r="H503" s="16">
        <v>-101.4938468352</v>
      </c>
      <c r="I503" s="16">
        <v>-101.4938468352</v>
      </c>
      <c r="J503" s="16">
        <v>-101.4938468352</v>
      </c>
      <c r="K503" s="16">
        <v>-101.4938468352</v>
      </c>
      <c r="L503" s="16">
        <v>-101.4938468352</v>
      </c>
    </row>
    <row r="504" spans="1:12" x14ac:dyDescent="0.3">
      <c r="A504" s="17">
        <v>61440</v>
      </c>
      <c r="B504" s="18">
        <v>308.88</v>
      </c>
      <c r="C504" s="18">
        <v>207.90575316480002</v>
      </c>
      <c r="D504" s="18">
        <v>-100.97424683519998</v>
      </c>
      <c r="E504" s="16">
        <v>-100.97424683519998</v>
      </c>
      <c r="F504" s="16">
        <v>-100.97424683519998</v>
      </c>
      <c r="G504" s="16">
        <v>-100.97424683519998</v>
      </c>
      <c r="H504" s="16">
        <v>-100.97424683519998</v>
      </c>
      <c r="I504" s="16">
        <v>-100.97424683519998</v>
      </c>
      <c r="J504" s="16">
        <v>-100.97424683519998</v>
      </c>
      <c r="K504" s="16">
        <v>-100.97424683519998</v>
      </c>
      <c r="L504" s="16">
        <v>-100.97424683519998</v>
      </c>
    </row>
    <row r="505" spans="1:12" x14ac:dyDescent="0.3">
      <c r="A505" s="17">
        <v>61560</v>
      </c>
      <c r="B505" s="18">
        <v>308.88</v>
      </c>
      <c r="C505" s="18">
        <v>208.42535316480001</v>
      </c>
      <c r="D505" s="18">
        <v>-100.45464683519998</v>
      </c>
      <c r="E505" s="16">
        <v>-100.45464683519998</v>
      </c>
      <c r="F505" s="16">
        <v>-100.45464683519998</v>
      </c>
      <c r="G505" s="16">
        <v>-100.45464683519998</v>
      </c>
      <c r="H505" s="16">
        <v>-100.45464683519998</v>
      </c>
      <c r="I505" s="16">
        <v>-100.45464683519998</v>
      </c>
      <c r="J505" s="16">
        <v>-100.45464683519998</v>
      </c>
      <c r="K505" s="16">
        <v>-100.45464683519998</v>
      </c>
      <c r="L505" s="16">
        <v>-100.45464683519998</v>
      </c>
    </row>
    <row r="506" spans="1:12" x14ac:dyDescent="0.3">
      <c r="A506" s="17">
        <v>61680</v>
      </c>
      <c r="B506" s="18">
        <v>308.88</v>
      </c>
      <c r="C506" s="18">
        <v>208.94495316480004</v>
      </c>
      <c r="D506" s="18">
        <v>-99.935046835199955</v>
      </c>
      <c r="E506" s="16">
        <v>-99.935046835199955</v>
      </c>
      <c r="F506" s="16">
        <v>-99.935046835199955</v>
      </c>
      <c r="G506" s="16">
        <v>-99.935046835199955</v>
      </c>
      <c r="H506" s="16">
        <v>-99.935046835199955</v>
      </c>
      <c r="I506" s="16">
        <v>-99.935046835199955</v>
      </c>
      <c r="J506" s="16">
        <v>-99.935046835199955</v>
      </c>
      <c r="K506" s="16">
        <v>-99.935046835199955</v>
      </c>
      <c r="L506" s="16">
        <v>-99.935046835199955</v>
      </c>
    </row>
    <row r="507" spans="1:12" x14ac:dyDescent="0.3">
      <c r="A507" s="17">
        <v>61800</v>
      </c>
      <c r="B507" s="18">
        <v>308.88</v>
      </c>
      <c r="C507" s="18">
        <v>209.46455316480001</v>
      </c>
      <c r="D507" s="18">
        <v>-99.415446835199987</v>
      </c>
      <c r="E507" s="16">
        <v>-99.415446835199987</v>
      </c>
      <c r="F507" s="16">
        <v>-99.415446835199987</v>
      </c>
      <c r="G507" s="16">
        <v>-99.415446835199987</v>
      </c>
      <c r="H507" s="16">
        <v>-99.415446835199987</v>
      </c>
      <c r="I507" s="16">
        <v>-99.415446835199987</v>
      </c>
      <c r="J507" s="16">
        <v>-99.415446835199987</v>
      </c>
      <c r="K507" s="16">
        <v>-99.415446835199987</v>
      </c>
      <c r="L507" s="16">
        <v>-99.415446835199987</v>
      </c>
    </row>
    <row r="508" spans="1:12" x14ac:dyDescent="0.3">
      <c r="A508" s="17">
        <v>61920</v>
      </c>
      <c r="B508" s="18">
        <v>308.88</v>
      </c>
      <c r="C508" s="18">
        <v>209.98415316480001</v>
      </c>
      <c r="D508" s="18">
        <v>-98.89584683519999</v>
      </c>
      <c r="E508" s="16">
        <v>-98.89584683519999</v>
      </c>
      <c r="F508" s="16">
        <v>-98.89584683519999</v>
      </c>
      <c r="G508" s="16">
        <v>-98.89584683519999</v>
      </c>
      <c r="H508" s="16">
        <v>-98.89584683519999</v>
      </c>
      <c r="I508" s="16">
        <v>-98.89584683519999</v>
      </c>
      <c r="J508" s="16">
        <v>-98.89584683519999</v>
      </c>
      <c r="K508" s="16">
        <v>-98.89584683519999</v>
      </c>
      <c r="L508" s="16">
        <v>-98.89584683519999</v>
      </c>
    </row>
    <row r="509" spans="1:12" x14ac:dyDescent="0.3">
      <c r="A509" s="17">
        <v>62040</v>
      </c>
      <c r="B509" s="18">
        <v>308.88</v>
      </c>
      <c r="C509" s="18">
        <v>210.5037531648</v>
      </c>
      <c r="D509" s="18">
        <v>-98.376246835199993</v>
      </c>
      <c r="E509" s="16">
        <v>-98.376246835199993</v>
      </c>
      <c r="F509" s="16">
        <v>-98.376246835199993</v>
      </c>
      <c r="G509" s="16">
        <v>-98.376246835199993</v>
      </c>
      <c r="H509" s="16">
        <v>-98.376246835199993</v>
      </c>
      <c r="I509" s="16">
        <v>-98.376246835199993</v>
      </c>
      <c r="J509" s="16">
        <v>-98.376246835199993</v>
      </c>
      <c r="K509" s="16">
        <v>-98.376246835199993</v>
      </c>
      <c r="L509" s="16">
        <v>-98.376246835199993</v>
      </c>
    </row>
    <row r="510" spans="1:12" x14ac:dyDescent="0.3">
      <c r="A510" s="17">
        <v>62160</v>
      </c>
      <c r="B510" s="18">
        <v>308.88</v>
      </c>
      <c r="C510" s="18">
        <v>211.0233531648</v>
      </c>
      <c r="D510" s="18">
        <v>-97.856646835199996</v>
      </c>
      <c r="E510" s="16">
        <v>-97.856646835199996</v>
      </c>
      <c r="F510" s="16">
        <v>-97.856646835199996</v>
      </c>
      <c r="G510" s="16">
        <v>-97.856646835199996</v>
      </c>
      <c r="H510" s="16">
        <v>-97.856646835199996</v>
      </c>
      <c r="I510" s="16">
        <v>-97.856646835199996</v>
      </c>
      <c r="J510" s="16">
        <v>-97.856646835199996</v>
      </c>
      <c r="K510" s="16">
        <v>-97.856646835199996</v>
      </c>
      <c r="L510" s="16">
        <v>-97.856646835199996</v>
      </c>
    </row>
    <row r="511" spans="1:12" x14ac:dyDescent="0.3">
      <c r="A511" s="17">
        <v>62280</v>
      </c>
      <c r="B511" s="18">
        <v>308.88</v>
      </c>
      <c r="C511" s="18">
        <v>211.54295316480002</v>
      </c>
      <c r="D511" s="18">
        <v>-97.33704683519997</v>
      </c>
      <c r="E511" s="16">
        <v>-97.33704683519997</v>
      </c>
      <c r="F511" s="16">
        <v>-97.33704683519997</v>
      </c>
      <c r="G511" s="16">
        <v>-97.33704683519997</v>
      </c>
      <c r="H511" s="16">
        <v>-97.33704683519997</v>
      </c>
      <c r="I511" s="16">
        <v>-97.33704683519997</v>
      </c>
      <c r="J511" s="16">
        <v>-97.33704683519997</v>
      </c>
      <c r="K511" s="16">
        <v>-97.33704683519997</v>
      </c>
      <c r="L511" s="16">
        <v>-97.33704683519997</v>
      </c>
    </row>
    <row r="512" spans="1:12" x14ac:dyDescent="0.3">
      <c r="A512" s="17">
        <v>62400</v>
      </c>
      <c r="B512" s="18">
        <v>308.88</v>
      </c>
      <c r="C512" s="18">
        <v>212.06255316480002</v>
      </c>
      <c r="D512" s="18">
        <v>-96.817446835199974</v>
      </c>
      <c r="E512" s="16">
        <v>-96.817446835199974</v>
      </c>
      <c r="F512" s="16">
        <v>-96.817446835199974</v>
      </c>
      <c r="G512" s="16">
        <v>-96.817446835199974</v>
      </c>
      <c r="H512" s="16">
        <v>-96.817446835199974</v>
      </c>
      <c r="I512" s="16">
        <v>-96.817446835199974</v>
      </c>
      <c r="J512" s="16">
        <v>-96.817446835199974</v>
      </c>
      <c r="K512" s="16">
        <v>-96.817446835199974</v>
      </c>
      <c r="L512" s="16">
        <v>-96.817446835199974</v>
      </c>
    </row>
    <row r="513" spans="1:12" x14ac:dyDescent="0.3">
      <c r="A513" s="17">
        <v>62520</v>
      </c>
      <c r="B513" s="18">
        <v>308.88</v>
      </c>
      <c r="C513" s="18">
        <v>212.58215316480002</v>
      </c>
      <c r="D513" s="18">
        <v>-96.297846835199977</v>
      </c>
      <c r="E513" s="16">
        <v>-96.297846835199977</v>
      </c>
      <c r="F513" s="16">
        <v>-96.297846835199977</v>
      </c>
      <c r="G513" s="16">
        <v>-96.297846835199977</v>
      </c>
      <c r="H513" s="16">
        <v>-96.297846835199977</v>
      </c>
      <c r="I513" s="16">
        <v>-96.297846835199977</v>
      </c>
      <c r="J513" s="16">
        <v>-96.297846835199977</v>
      </c>
      <c r="K513" s="16">
        <v>-96.297846835199977</v>
      </c>
      <c r="L513" s="16">
        <v>-96.297846835199977</v>
      </c>
    </row>
    <row r="514" spans="1:12" x14ac:dyDescent="0.3">
      <c r="A514" s="17">
        <v>62640</v>
      </c>
      <c r="B514" s="18">
        <v>308.88</v>
      </c>
      <c r="C514" s="18">
        <v>213.10175316479999</v>
      </c>
      <c r="D514" s="18">
        <v>-95.778246835200008</v>
      </c>
      <c r="E514" s="16">
        <v>-95.778246835200008</v>
      </c>
      <c r="F514" s="16">
        <v>-95.778246835200008</v>
      </c>
      <c r="G514" s="16">
        <v>-95.778246835200008</v>
      </c>
      <c r="H514" s="16">
        <v>-95.778246835200008</v>
      </c>
      <c r="I514" s="16">
        <v>-95.778246835200008</v>
      </c>
      <c r="J514" s="16">
        <v>-95.778246835200008</v>
      </c>
      <c r="K514" s="16">
        <v>-95.778246835200008</v>
      </c>
      <c r="L514" s="16">
        <v>-95.778246835200008</v>
      </c>
    </row>
    <row r="515" spans="1:12" x14ac:dyDescent="0.3">
      <c r="A515" s="17">
        <v>62760</v>
      </c>
      <c r="B515" s="18">
        <v>308.88</v>
      </c>
      <c r="C515" s="18">
        <v>213.62135316479998</v>
      </c>
      <c r="D515" s="18">
        <v>-95.258646835200011</v>
      </c>
      <c r="E515" s="16">
        <v>-95.258646835200011</v>
      </c>
      <c r="F515" s="16">
        <v>-95.258646835200011</v>
      </c>
      <c r="G515" s="16">
        <v>-95.258646835200011</v>
      </c>
      <c r="H515" s="16">
        <v>-95.258646835200011</v>
      </c>
      <c r="I515" s="16">
        <v>-95.258646835200011</v>
      </c>
      <c r="J515" s="16">
        <v>-95.258646835200011</v>
      </c>
      <c r="K515" s="16">
        <v>-95.258646835200011</v>
      </c>
      <c r="L515" s="16">
        <v>-95.258646835200011</v>
      </c>
    </row>
    <row r="516" spans="1:12" x14ac:dyDescent="0.3">
      <c r="A516" s="17">
        <v>62880</v>
      </c>
      <c r="B516" s="18">
        <v>308.88</v>
      </c>
      <c r="C516" s="18">
        <v>214.14095316480001</v>
      </c>
      <c r="D516" s="18">
        <v>-94.739046835199986</v>
      </c>
      <c r="E516" s="16">
        <v>-94.739046835199986</v>
      </c>
      <c r="F516" s="16">
        <v>-94.739046835199986</v>
      </c>
      <c r="G516" s="16">
        <v>-94.739046835199986</v>
      </c>
      <c r="H516" s="16">
        <v>-94.739046835199986</v>
      </c>
      <c r="I516" s="16">
        <v>-94.739046835199986</v>
      </c>
      <c r="J516" s="16">
        <v>-94.739046835199986</v>
      </c>
      <c r="K516" s="16">
        <v>-94.739046835199986</v>
      </c>
      <c r="L516" s="16">
        <v>-94.739046835199986</v>
      </c>
    </row>
    <row r="517" spans="1:12" x14ac:dyDescent="0.3">
      <c r="A517" s="17">
        <v>63000</v>
      </c>
      <c r="B517" s="18">
        <v>308.88</v>
      </c>
      <c r="C517" s="18">
        <v>214.66055316480001</v>
      </c>
      <c r="D517" s="18">
        <v>-94.219446835199989</v>
      </c>
      <c r="E517" s="16">
        <v>-94.219446835199989</v>
      </c>
      <c r="F517" s="16">
        <v>-94.219446835199989</v>
      </c>
      <c r="G517" s="16">
        <v>-94.219446835199989</v>
      </c>
      <c r="H517" s="16">
        <v>-94.219446835199989</v>
      </c>
      <c r="I517" s="16">
        <v>-94.219446835199989</v>
      </c>
      <c r="J517" s="16">
        <v>-94.219446835199989</v>
      </c>
      <c r="K517" s="16">
        <v>-94.219446835199989</v>
      </c>
      <c r="L517" s="16">
        <v>-94.219446835199989</v>
      </c>
    </row>
    <row r="518" spans="1:12" x14ac:dyDescent="0.3">
      <c r="A518" s="17">
        <v>63120</v>
      </c>
      <c r="B518" s="18">
        <v>308.88</v>
      </c>
      <c r="C518" s="18">
        <v>215.1801531648</v>
      </c>
      <c r="D518" s="18">
        <v>-93.699846835199992</v>
      </c>
      <c r="E518" s="16">
        <v>-93.699846835199992</v>
      </c>
      <c r="F518" s="16">
        <v>-93.699846835199992</v>
      </c>
      <c r="G518" s="16">
        <v>-93.699846835199992</v>
      </c>
      <c r="H518" s="16">
        <v>-93.699846835199992</v>
      </c>
      <c r="I518" s="16">
        <v>-93.699846835199992</v>
      </c>
      <c r="J518" s="16">
        <v>-93.699846835199992</v>
      </c>
      <c r="K518" s="16">
        <v>-93.699846835199992</v>
      </c>
      <c r="L518" s="16">
        <v>-93.699846835199992</v>
      </c>
    </row>
    <row r="519" spans="1:12" x14ac:dyDescent="0.3">
      <c r="A519" s="17">
        <v>63240</v>
      </c>
      <c r="B519" s="18">
        <v>308.88</v>
      </c>
      <c r="C519" s="18">
        <v>215.69975316480003</v>
      </c>
      <c r="D519" s="18">
        <v>-93.180246835199966</v>
      </c>
      <c r="E519" s="16">
        <v>-93.180246835199966</v>
      </c>
      <c r="F519" s="16">
        <v>-93.180246835199966</v>
      </c>
      <c r="G519" s="16">
        <v>-93.180246835199966</v>
      </c>
      <c r="H519" s="16">
        <v>-93.180246835199966</v>
      </c>
      <c r="I519" s="16">
        <v>-93.180246835199966</v>
      </c>
      <c r="J519" s="16">
        <v>-93.180246835199966</v>
      </c>
      <c r="K519" s="16">
        <v>-93.180246835199966</v>
      </c>
      <c r="L519" s="16">
        <v>-93.180246835199966</v>
      </c>
    </row>
    <row r="520" spans="1:12" x14ac:dyDescent="0.3">
      <c r="A520" s="17">
        <v>63360</v>
      </c>
      <c r="B520" s="18">
        <v>308.88</v>
      </c>
      <c r="C520" s="18">
        <v>216.21935316480003</v>
      </c>
      <c r="D520" s="18">
        <v>-92.660646835199969</v>
      </c>
      <c r="E520" s="16">
        <v>-92.660646835199969</v>
      </c>
      <c r="F520" s="16">
        <v>-92.660646835199969</v>
      </c>
      <c r="G520" s="16">
        <v>-92.660646835199969</v>
      </c>
      <c r="H520" s="16">
        <v>-92.660646835199969</v>
      </c>
      <c r="I520" s="16">
        <v>-92.660646835199969</v>
      </c>
      <c r="J520" s="16">
        <v>-92.660646835199969</v>
      </c>
      <c r="K520" s="16">
        <v>-92.660646835199969</v>
      </c>
      <c r="L520" s="16">
        <v>-92.660646835199969</v>
      </c>
    </row>
    <row r="521" spans="1:12" x14ac:dyDescent="0.3">
      <c r="A521" s="17">
        <v>63480</v>
      </c>
      <c r="B521" s="18">
        <v>308.88</v>
      </c>
      <c r="C521" s="18">
        <v>216.73895316480002</v>
      </c>
      <c r="D521" s="18">
        <v>-92.141046835199973</v>
      </c>
      <c r="E521" s="16">
        <v>-92.141046835199973</v>
      </c>
      <c r="F521" s="16">
        <v>-92.141046835199973</v>
      </c>
      <c r="G521" s="16">
        <v>-92.141046835199973</v>
      </c>
      <c r="H521" s="16">
        <v>-92.141046835199973</v>
      </c>
      <c r="I521" s="16">
        <v>-92.141046835199973</v>
      </c>
      <c r="J521" s="16">
        <v>-92.141046835199973</v>
      </c>
      <c r="K521" s="16">
        <v>-92.141046835199973</v>
      </c>
      <c r="L521" s="16">
        <v>-92.141046835199973</v>
      </c>
    </row>
    <row r="522" spans="1:12" x14ac:dyDescent="0.3">
      <c r="A522" s="17">
        <v>63600</v>
      </c>
      <c r="B522" s="18">
        <v>308.88</v>
      </c>
      <c r="C522" s="18">
        <v>217.25855316479999</v>
      </c>
      <c r="D522" s="18">
        <v>-91.621446835200004</v>
      </c>
      <c r="E522" s="16">
        <v>-91.621446835200004</v>
      </c>
      <c r="F522" s="16">
        <v>-91.621446835200004</v>
      </c>
      <c r="G522" s="16">
        <v>-91.621446835200004</v>
      </c>
      <c r="H522" s="16">
        <v>-91.621446835200004</v>
      </c>
      <c r="I522" s="16">
        <v>-91.621446835200004</v>
      </c>
      <c r="J522" s="16">
        <v>-91.621446835200004</v>
      </c>
      <c r="K522" s="16">
        <v>-91.621446835200004</v>
      </c>
      <c r="L522" s="16">
        <v>-91.621446835200004</v>
      </c>
    </row>
    <row r="523" spans="1:12" x14ac:dyDescent="0.3">
      <c r="A523" s="17">
        <v>63720</v>
      </c>
      <c r="B523" s="18">
        <v>308.88</v>
      </c>
      <c r="C523" s="18">
        <v>217.77815316479999</v>
      </c>
      <c r="D523" s="18">
        <v>-91.101846835200007</v>
      </c>
      <c r="E523" s="16">
        <v>-91.101846835200007</v>
      </c>
      <c r="F523" s="16">
        <v>-91.101846835200007</v>
      </c>
      <c r="G523" s="16">
        <v>-91.101846835200007</v>
      </c>
      <c r="H523" s="16">
        <v>-91.101846835200007</v>
      </c>
      <c r="I523" s="16">
        <v>-91.101846835200007</v>
      </c>
      <c r="J523" s="16">
        <v>-91.101846835200007</v>
      </c>
      <c r="K523" s="16">
        <v>-91.101846835200007</v>
      </c>
      <c r="L523" s="16">
        <v>-91.101846835200007</v>
      </c>
    </row>
    <row r="524" spans="1:12" x14ac:dyDescent="0.3">
      <c r="A524" s="17">
        <v>63840</v>
      </c>
      <c r="B524" s="18">
        <v>308.88</v>
      </c>
      <c r="C524" s="18">
        <v>218.29775316480001</v>
      </c>
      <c r="D524" s="18">
        <v>-90.582246835199982</v>
      </c>
      <c r="E524" s="16">
        <v>-90.582246835199982</v>
      </c>
      <c r="F524" s="16">
        <v>-90.582246835199982</v>
      </c>
      <c r="G524" s="16">
        <v>-90.582246835199982</v>
      </c>
      <c r="H524" s="16">
        <v>-90.582246835199982</v>
      </c>
      <c r="I524" s="16">
        <v>-90.582246835199982</v>
      </c>
      <c r="J524" s="16">
        <v>-90.582246835199982</v>
      </c>
      <c r="K524" s="16">
        <v>-90.582246835199982</v>
      </c>
      <c r="L524" s="16">
        <v>-90.582246835199982</v>
      </c>
    </row>
    <row r="525" spans="1:12" x14ac:dyDescent="0.3">
      <c r="A525" s="17">
        <v>63960</v>
      </c>
      <c r="B525" s="18">
        <v>308.88</v>
      </c>
      <c r="C525" s="18">
        <v>218.81735316480001</v>
      </c>
      <c r="D525" s="18">
        <v>-90.062646835199985</v>
      </c>
      <c r="E525" s="16">
        <v>-90.062646835199985</v>
      </c>
      <c r="F525" s="16">
        <v>-90.062646835199985</v>
      </c>
      <c r="G525" s="16">
        <v>-90.062646835199985</v>
      </c>
      <c r="H525" s="16">
        <v>-90.062646835199985</v>
      </c>
      <c r="I525" s="16">
        <v>-90.062646835199985</v>
      </c>
      <c r="J525" s="16">
        <v>-90.062646835199985</v>
      </c>
      <c r="K525" s="16">
        <v>-90.062646835199985</v>
      </c>
      <c r="L525" s="16">
        <v>-90.062646835199985</v>
      </c>
    </row>
    <row r="526" spans="1:12" x14ac:dyDescent="0.3">
      <c r="A526" s="17">
        <v>64080</v>
      </c>
      <c r="B526" s="18">
        <v>308.88</v>
      </c>
      <c r="C526" s="18">
        <v>219.33695316480001</v>
      </c>
      <c r="D526" s="18">
        <v>-89.543046835199988</v>
      </c>
      <c r="E526" s="16">
        <v>-89.543046835199988</v>
      </c>
      <c r="F526" s="16">
        <v>-89.543046835199988</v>
      </c>
      <c r="G526" s="16">
        <v>-89.543046835199988</v>
      </c>
      <c r="H526" s="16">
        <v>-89.543046835199988</v>
      </c>
      <c r="I526" s="16">
        <v>-89.543046835199988</v>
      </c>
      <c r="J526" s="16">
        <v>-89.543046835199988</v>
      </c>
      <c r="K526" s="16">
        <v>-89.543046835199988</v>
      </c>
      <c r="L526" s="16">
        <v>-89.543046835199988</v>
      </c>
    </row>
    <row r="527" spans="1:12" x14ac:dyDescent="0.3">
      <c r="A527" s="17">
        <v>64200</v>
      </c>
      <c r="B527" s="18">
        <v>308.88</v>
      </c>
      <c r="C527" s="18">
        <v>219.8565531648</v>
      </c>
      <c r="D527" s="18">
        <v>-89.023446835199991</v>
      </c>
      <c r="E527" s="16">
        <v>-89.023446835199991</v>
      </c>
      <c r="F527" s="16">
        <v>-89.023446835199991</v>
      </c>
      <c r="G527" s="16">
        <v>-89.023446835199991</v>
      </c>
      <c r="H527" s="16">
        <v>-89.023446835199991</v>
      </c>
      <c r="I527" s="16">
        <v>-89.023446835199991</v>
      </c>
      <c r="J527" s="16">
        <v>-89.023446835199991</v>
      </c>
      <c r="K527" s="16">
        <v>-89.023446835199991</v>
      </c>
      <c r="L527" s="16">
        <v>-89.023446835199991</v>
      </c>
    </row>
    <row r="528" spans="1:12" x14ac:dyDescent="0.3">
      <c r="A528" s="17">
        <v>64320</v>
      </c>
      <c r="B528" s="18">
        <v>308.88</v>
      </c>
      <c r="C528" s="18">
        <v>220.37615316479997</v>
      </c>
      <c r="D528" s="18">
        <v>-88.503846835200022</v>
      </c>
      <c r="E528" s="16">
        <v>-88.503846835200022</v>
      </c>
      <c r="F528" s="16">
        <v>-88.503846835200022</v>
      </c>
      <c r="G528" s="16">
        <v>-88.503846835200022</v>
      </c>
      <c r="H528" s="16">
        <v>-88.503846835200022</v>
      </c>
      <c r="I528" s="16">
        <v>-88.503846835200022</v>
      </c>
      <c r="J528" s="16">
        <v>-88.503846835200022</v>
      </c>
      <c r="K528" s="16">
        <v>-88.503846835200022</v>
      </c>
      <c r="L528" s="16">
        <v>-88.503846835200022</v>
      </c>
    </row>
    <row r="529" spans="1:12" x14ac:dyDescent="0.3">
      <c r="A529" s="17">
        <v>64440</v>
      </c>
      <c r="B529" s="18">
        <v>308.88</v>
      </c>
      <c r="C529" s="18">
        <v>220.8957531648</v>
      </c>
      <c r="D529" s="18">
        <v>-87.984246835199997</v>
      </c>
      <c r="E529" s="16">
        <v>-87.984246835199997</v>
      </c>
      <c r="F529" s="16">
        <v>-87.984246835199997</v>
      </c>
      <c r="G529" s="16">
        <v>-87.984246835199997</v>
      </c>
      <c r="H529" s="16">
        <v>-87.984246835199997</v>
      </c>
      <c r="I529" s="16">
        <v>-87.984246835199997</v>
      </c>
      <c r="J529" s="16">
        <v>-87.984246835199997</v>
      </c>
      <c r="K529" s="16">
        <v>-87.984246835199997</v>
      </c>
      <c r="L529" s="16">
        <v>-87.984246835199997</v>
      </c>
    </row>
    <row r="530" spans="1:12" x14ac:dyDescent="0.3">
      <c r="A530" s="17">
        <v>64560</v>
      </c>
      <c r="B530" s="18">
        <v>308.88</v>
      </c>
      <c r="C530" s="18">
        <v>221.4153531648</v>
      </c>
      <c r="D530" s="18">
        <v>-87.4646468352</v>
      </c>
      <c r="E530" s="16">
        <v>-87.4646468352</v>
      </c>
      <c r="F530" s="16">
        <v>-87.4646468352</v>
      </c>
      <c r="G530" s="16">
        <v>-87.4646468352</v>
      </c>
      <c r="H530" s="16">
        <v>-87.4646468352</v>
      </c>
      <c r="I530" s="16">
        <v>-87.4646468352</v>
      </c>
      <c r="J530" s="16">
        <v>-87.4646468352</v>
      </c>
      <c r="K530" s="16">
        <v>-87.4646468352</v>
      </c>
      <c r="L530" s="16">
        <v>-87.4646468352</v>
      </c>
    </row>
    <row r="531" spans="1:12" x14ac:dyDescent="0.3">
      <c r="A531" s="17">
        <v>64680</v>
      </c>
      <c r="B531" s="18">
        <v>308.88</v>
      </c>
      <c r="C531" s="18">
        <v>221.93495316480002</v>
      </c>
      <c r="D531" s="18">
        <v>-86.945046835199975</v>
      </c>
      <c r="E531" s="16">
        <v>-86.945046835199975</v>
      </c>
      <c r="F531" s="16">
        <v>-86.945046835199975</v>
      </c>
      <c r="G531" s="16">
        <v>-86.945046835199975</v>
      </c>
      <c r="H531" s="16">
        <v>-86.945046835199975</v>
      </c>
      <c r="I531" s="16">
        <v>-86.945046835199975</v>
      </c>
      <c r="J531" s="16">
        <v>-86.945046835199975</v>
      </c>
      <c r="K531" s="16">
        <v>-86.945046835199975</v>
      </c>
      <c r="L531" s="16">
        <v>-86.945046835199975</v>
      </c>
    </row>
    <row r="532" spans="1:12" x14ac:dyDescent="0.3">
      <c r="A532" s="17">
        <v>64800</v>
      </c>
      <c r="B532" s="18">
        <v>308.88</v>
      </c>
      <c r="C532" s="18">
        <v>222.45455316480002</v>
      </c>
      <c r="D532" s="18">
        <v>-86.425446835199978</v>
      </c>
      <c r="E532" s="16">
        <v>-86.425446835199978</v>
      </c>
      <c r="F532" s="16">
        <v>-86.425446835199978</v>
      </c>
      <c r="G532" s="16">
        <v>-86.425446835199978</v>
      </c>
      <c r="H532" s="16">
        <v>-86.425446835199978</v>
      </c>
      <c r="I532" s="16">
        <v>-86.425446835199978</v>
      </c>
      <c r="J532" s="16">
        <v>-86.425446835199978</v>
      </c>
      <c r="K532" s="16">
        <v>-86.425446835199978</v>
      </c>
      <c r="L532" s="16">
        <v>-86.425446835199978</v>
      </c>
    </row>
    <row r="533" spans="1:12" x14ac:dyDescent="0.3">
      <c r="A533" s="17">
        <v>64920</v>
      </c>
      <c r="B533" s="18">
        <v>308.88</v>
      </c>
      <c r="C533" s="18">
        <v>222.97415316480001</v>
      </c>
      <c r="D533" s="18">
        <v>-85.905846835199981</v>
      </c>
      <c r="E533" s="16">
        <v>-85.905846835199981</v>
      </c>
      <c r="F533" s="16">
        <v>-85.905846835199981</v>
      </c>
      <c r="G533" s="16">
        <v>-85.905846835199981</v>
      </c>
      <c r="H533" s="16">
        <v>-85.905846835199981</v>
      </c>
      <c r="I533" s="16">
        <v>-85.905846835199981</v>
      </c>
      <c r="J533" s="16">
        <v>-85.905846835199981</v>
      </c>
      <c r="K533" s="16">
        <v>-85.905846835199981</v>
      </c>
      <c r="L533" s="16">
        <v>-85.905846835199981</v>
      </c>
    </row>
    <row r="534" spans="1:12" x14ac:dyDescent="0.3">
      <c r="A534" s="17">
        <v>65040</v>
      </c>
      <c r="B534" s="18">
        <v>308.88</v>
      </c>
      <c r="C534" s="18">
        <v>223.49375316480001</v>
      </c>
      <c r="D534" s="18">
        <v>-85.386246835199984</v>
      </c>
      <c r="E534" s="16">
        <v>-85.386246835199984</v>
      </c>
      <c r="F534" s="16">
        <v>-85.386246835199984</v>
      </c>
      <c r="G534" s="16">
        <v>-85.386246835199984</v>
      </c>
      <c r="H534" s="16">
        <v>-85.386246835199984</v>
      </c>
      <c r="I534" s="16">
        <v>-85.386246835199984</v>
      </c>
      <c r="J534" s="16">
        <v>-85.386246835199984</v>
      </c>
      <c r="K534" s="16">
        <v>-85.386246835199984</v>
      </c>
      <c r="L534" s="16">
        <v>-85.386246835199984</v>
      </c>
    </row>
    <row r="535" spans="1:12" x14ac:dyDescent="0.3">
      <c r="A535" s="17">
        <v>65160</v>
      </c>
      <c r="B535" s="18">
        <v>308.88</v>
      </c>
      <c r="C535" s="18">
        <v>224.01335316480001</v>
      </c>
      <c r="D535" s="18">
        <v>-84.866646835199987</v>
      </c>
      <c r="E535" s="16">
        <v>-84.866646835199987</v>
      </c>
      <c r="F535" s="16">
        <v>-84.866646835199987</v>
      </c>
      <c r="G535" s="16">
        <v>-84.866646835199987</v>
      </c>
      <c r="H535" s="16">
        <v>-84.866646835199987</v>
      </c>
      <c r="I535" s="16">
        <v>-84.866646835199987</v>
      </c>
      <c r="J535" s="16">
        <v>-84.866646835199987</v>
      </c>
      <c r="K535" s="16">
        <v>-84.866646835199987</v>
      </c>
      <c r="L535" s="16">
        <v>-84.866646835199987</v>
      </c>
    </row>
    <row r="536" spans="1:12" x14ac:dyDescent="0.3">
      <c r="A536" s="17">
        <v>65280</v>
      </c>
      <c r="B536" s="18">
        <v>308.88</v>
      </c>
      <c r="C536" s="18">
        <v>224.53295316480003</v>
      </c>
      <c r="D536" s="18">
        <v>-84.347046835199961</v>
      </c>
      <c r="E536" s="16">
        <v>-84.347046835199961</v>
      </c>
      <c r="F536" s="16">
        <v>-84.347046835199961</v>
      </c>
      <c r="G536" s="16">
        <v>-84.347046835199961</v>
      </c>
      <c r="H536" s="16">
        <v>-84.347046835199961</v>
      </c>
      <c r="I536" s="16">
        <v>-84.347046835199961</v>
      </c>
      <c r="J536" s="16">
        <v>-84.347046835199961</v>
      </c>
      <c r="K536" s="16">
        <v>-84.347046835199961</v>
      </c>
      <c r="L536" s="16">
        <v>-84.347046835199961</v>
      </c>
    </row>
    <row r="537" spans="1:12" x14ac:dyDescent="0.3">
      <c r="A537" s="17">
        <v>65400</v>
      </c>
      <c r="B537" s="18">
        <v>308.88</v>
      </c>
      <c r="C537" s="18">
        <v>225.0525531648</v>
      </c>
      <c r="D537" s="18">
        <v>-83.827446835199993</v>
      </c>
      <c r="E537" s="16">
        <v>-83.827446835199993</v>
      </c>
      <c r="F537" s="16">
        <v>-83.827446835199993</v>
      </c>
      <c r="G537" s="16">
        <v>-83.827446835199993</v>
      </c>
      <c r="H537" s="16">
        <v>-83.827446835199993</v>
      </c>
      <c r="I537" s="16">
        <v>-83.827446835199993</v>
      </c>
      <c r="J537" s="16">
        <v>-83.827446835199993</v>
      </c>
      <c r="K537" s="16">
        <v>-83.827446835199993</v>
      </c>
      <c r="L537" s="16">
        <v>-83.827446835199993</v>
      </c>
    </row>
    <row r="538" spans="1:12" x14ac:dyDescent="0.3">
      <c r="A538" s="17">
        <v>65520</v>
      </c>
      <c r="B538" s="18">
        <v>308.88</v>
      </c>
      <c r="C538" s="18">
        <v>225.5721531648</v>
      </c>
      <c r="D538" s="18">
        <v>-83.307846835199996</v>
      </c>
      <c r="E538" s="16">
        <v>-83.307846835199996</v>
      </c>
      <c r="F538" s="16">
        <v>-83.307846835199996</v>
      </c>
      <c r="G538" s="16">
        <v>-83.307846835199996</v>
      </c>
      <c r="H538" s="16">
        <v>-83.307846835199996</v>
      </c>
      <c r="I538" s="16">
        <v>-83.307846835199996</v>
      </c>
      <c r="J538" s="16">
        <v>-83.307846835199996</v>
      </c>
      <c r="K538" s="16">
        <v>-83.307846835199996</v>
      </c>
      <c r="L538" s="16">
        <v>-83.307846835199996</v>
      </c>
    </row>
    <row r="539" spans="1:12" x14ac:dyDescent="0.3">
      <c r="A539" s="17">
        <v>65640</v>
      </c>
      <c r="B539" s="18">
        <v>308.88</v>
      </c>
      <c r="C539" s="18">
        <v>226.0917531648</v>
      </c>
      <c r="D539" s="18">
        <v>-82.788246835199999</v>
      </c>
      <c r="E539" s="16">
        <v>-82.788246835199999</v>
      </c>
      <c r="F539" s="16">
        <v>-82.788246835199999</v>
      </c>
      <c r="G539" s="16">
        <v>-82.788246835199999</v>
      </c>
      <c r="H539" s="16">
        <v>-82.788246835199999</v>
      </c>
      <c r="I539" s="16">
        <v>-82.788246835199999</v>
      </c>
      <c r="J539" s="16">
        <v>-82.788246835199999</v>
      </c>
      <c r="K539" s="16">
        <v>-82.788246835199999</v>
      </c>
      <c r="L539" s="16">
        <v>-82.788246835199999</v>
      </c>
    </row>
    <row r="540" spans="1:12" x14ac:dyDescent="0.3">
      <c r="A540" s="17">
        <v>65760</v>
      </c>
      <c r="B540" s="18">
        <v>308.88</v>
      </c>
      <c r="C540" s="18">
        <v>226.61135316479999</v>
      </c>
      <c r="D540" s="18">
        <v>-82.268646835200002</v>
      </c>
      <c r="E540" s="16">
        <v>-82.268646835200002</v>
      </c>
      <c r="F540" s="16">
        <v>-82.268646835200002</v>
      </c>
      <c r="G540" s="16">
        <v>-82.268646835200002</v>
      </c>
      <c r="H540" s="16">
        <v>-82.268646835200002</v>
      </c>
      <c r="I540" s="16">
        <v>-82.268646835200002</v>
      </c>
      <c r="J540" s="16">
        <v>-82.268646835200002</v>
      </c>
      <c r="K540" s="16">
        <v>-82.268646835200002</v>
      </c>
      <c r="L540" s="16">
        <v>-82.268646835200002</v>
      </c>
    </row>
    <row r="541" spans="1:12" x14ac:dyDescent="0.3">
      <c r="A541" s="17">
        <v>65880</v>
      </c>
      <c r="B541" s="18">
        <v>308.88</v>
      </c>
      <c r="C541" s="18">
        <v>227.13095316480002</v>
      </c>
      <c r="D541" s="18">
        <v>-81.749046835199977</v>
      </c>
      <c r="E541" s="16">
        <v>-81.749046835199977</v>
      </c>
      <c r="F541" s="16">
        <v>-81.749046835199977</v>
      </c>
      <c r="G541" s="16">
        <v>-81.749046835199977</v>
      </c>
      <c r="H541" s="16">
        <v>-81.749046835199977</v>
      </c>
      <c r="I541" s="16">
        <v>-81.749046835199977</v>
      </c>
      <c r="J541" s="16">
        <v>-81.749046835199977</v>
      </c>
      <c r="K541" s="16">
        <v>-81.749046835199977</v>
      </c>
      <c r="L541" s="16">
        <v>-81.749046835199977</v>
      </c>
    </row>
    <row r="542" spans="1:12" x14ac:dyDescent="0.3">
      <c r="A542" s="17">
        <v>66000</v>
      </c>
      <c r="B542" s="18">
        <v>308.88</v>
      </c>
      <c r="C542" s="18">
        <v>227.65055316480002</v>
      </c>
      <c r="D542" s="18">
        <v>-81.22944683519998</v>
      </c>
      <c r="E542" s="16">
        <v>-81.22944683519998</v>
      </c>
      <c r="F542" s="16">
        <v>-81.22944683519998</v>
      </c>
      <c r="G542" s="16">
        <v>-81.22944683519998</v>
      </c>
      <c r="H542" s="16">
        <v>-81.22944683519998</v>
      </c>
      <c r="I542" s="16">
        <v>-81.22944683519998</v>
      </c>
      <c r="J542" s="16">
        <v>-81.22944683519998</v>
      </c>
      <c r="K542" s="16">
        <v>-81.22944683519998</v>
      </c>
      <c r="L542" s="16">
        <v>-81.22944683519998</v>
      </c>
    </row>
    <row r="543" spans="1:12" x14ac:dyDescent="0.3">
      <c r="A543" s="17">
        <v>66120</v>
      </c>
      <c r="B543" s="18">
        <v>308.88</v>
      </c>
      <c r="C543" s="18">
        <v>228.17015316480001</v>
      </c>
      <c r="D543" s="18">
        <v>-80.709846835199983</v>
      </c>
      <c r="E543" s="16">
        <v>-80.709846835199983</v>
      </c>
      <c r="F543" s="16">
        <v>-80.709846835199983</v>
      </c>
      <c r="G543" s="16">
        <v>-80.709846835199983</v>
      </c>
      <c r="H543" s="16">
        <v>-80.709846835199983</v>
      </c>
      <c r="I543" s="16">
        <v>-80.709846835199983</v>
      </c>
      <c r="J543" s="16">
        <v>-80.709846835199983</v>
      </c>
      <c r="K543" s="16">
        <v>-80.709846835199983</v>
      </c>
      <c r="L543" s="16">
        <v>-80.709846835199983</v>
      </c>
    </row>
    <row r="544" spans="1:12" x14ac:dyDescent="0.3">
      <c r="A544" s="17">
        <v>66240</v>
      </c>
      <c r="B544" s="18">
        <v>308.88</v>
      </c>
      <c r="C544" s="18">
        <v>228.68975316480004</v>
      </c>
      <c r="D544" s="18">
        <v>-80.190246835199957</v>
      </c>
      <c r="E544" s="16">
        <v>-80.190246835199957</v>
      </c>
      <c r="F544" s="16">
        <v>-80.190246835199957</v>
      </c>
      <c r="G544" s="16">
        <v>-80.190246835199957</v>
      </c>
      <c r="H544" s="16">
        <v>-80.190246835199957</v>
      </c>
      <c r="I544" s="16">
        <v>-80.190246835199957</v>
      </c>
      <c r="J544" s="16">
        <v>-80.190246835199957</v>
      </c>
      <c r="K544" s="16">
        <v>-80.190246835199957</v>
      </c>
      <c r="L544" s="16">
        <v>-80.190246835199957</v>
      </c>
    </row>
    <row r="545" spans="1:12" x14ac:dyDescent="0.3">
      <c r="A545" s="17">
        <v>66360</v>
      </c>
      <c r="B545" s="18">
        <v>308.88</v>
      </c>
      <c r="C545" s="18">
        <v>229.20935316480001</v>
      </c>
      <c r="D545" s="18">
        <v>-79.670646835199989</v>
      </c>
      <c r="E545" s="16">
        <v>-79.670646835199989</v>
      </c>
      <c r="F545" s="16">
        <v>-79.670646835199989</v>
      </c>
      <c r="G545" s="16">
        <v>-79.670646835199989</v>
      </c>
      <c r="H545" s="16">
        <v>-79.670646835199989</v>
      </c>
      <c r="I545" s="16">
        <v>-79.670646835199989</v>
      </c>
      <c r="J545" s="16">
        <v>-79.670646835199989</v>
      </c>
      <c r="K545" s="16">
        <v>-79.670646835199989</v>
      </c>
      <c r="L545" s="16">
        <v>-79.670646835199989</v>
      </c>
    </row>
    <row r="546" spans="1:12" x14ac:dyDescent="0.3">
      <c r="A546" s="17">
        <v>66480</v>
      </c>
      <c r="B546" s="18">
        <v>308.88</v>
      </c>
      <c r="C546" s="18">
        <v>229.7289531648</v>
      </c>
      <c r="D546" s="18">
        <v>-79.151046835199992</v>
      </c>
      <c r="E546" s="16">
        <v>-79.151046835199992</v>
      </c>
      <c r="F546" s="16">
        <v>-79.151046835199992</v>
      </c>
      <c r="G546" s="16">
        <v>-79.151046835199992</v>
      </c>
      <c r="H546" s="16">
        <v>-79.151046835199992</v>
      </c>
      <c r="I546" s="16">
        <v>-79.151046835199992</v>
      </c>
      <c r="J546" s="16">
        <v>-79.151046835199992</v>
      </c>
      <c r="K546" s="16">
        <v>-79.151046835199992</v>
      </c>
      <c r="L546" s="16">
        <v>-79.151046835199992</v>
      </c>
    </row>
    <row r="547" spans="1:12" x14ac:dyDescent="0.3">
      <c r="A547" s="17">
        <v>66600</v>
      </c>
      <c r="B547" s="18">
        <v>308.88</v>
      </c>
      <c r="C547" s="18">
        <v>230.2485531648</v>
      </c>
      <c r="D547" s="18">
        <v>-78.631446835199995</v>
      </c>
      <c r="E547" s="16">
        <v>-78.631446835199995</v>
      </c>
      <c r="F547" s="16">
        <v>-78.631446835199995</v>
      </c>
      <c r="G547" s="16">
        <v>-78.631446835199995</v>
      </c>
      <c r="H547" s="16">
        <v>-78.631446835199995</v>
      </c>
      <c r="I547" s="16">
        <v>-78.631446835199995</v>
      </c>
      <c r="J547" s="16">
        <v>-78.631446835199995</v>
      </c>
      <c r="K547" s="16">
        <v>-78.631446835199995</v>
      </c>
      <c r="L547" s="16">
        <v>-78.631446835199995</v>
      </c>
    </row>
    <row r="548" spans="1:12" x14ac:dyDescent="0.3">
      <c r="A548" s="17">
        <v>66720</v>
      </c>
      <c r="B548" s="18">
        <v>308.88</v>
      </c>
      <c r="C548" s="18">
        <v>230.7681531648</v>
      </c>
      <c r="D548" s="18">
        <v>-78.111846835199998</v>
      </c>
      <c r="E548" s="16">
        <v>-78.111846835199998</v>
      </c>
      <c r="F548" s="16">
        <v>-78.111846835199998</v>
      </c>
      <c r="G548" s="16">
        <v>-78.111846835199998</v>
      </c>
      <c r="H548" s="16">
        <v>-78.111846835199998</v>
      </c>
      <c r="I548" s="16">
        <v>-78.111846835199998</v>
      </c>
      <c r="J548" s="16">
        <v>-78.111846835199998</v>
      </c>
      <c r="K548" s="16">
        <v>-78.111846835199998</v>
      </c>
      <c r="L548" s="16">
        <v>-78.111846835199998</v>
      </c>
    </row>
    <row r="549" spans="1:12" x14ac:dyDescent="0.3">
      <c r="A549" s="17">
        <v>66840</v>
      </c>
      <c r="B549" s="18">
        <v>308.88</v>
      </c>
      <c r="C549" s="18">
        <v>231.28775316480002</v>
      </c>
      <c r="D549" s="18">
        <v>-77.592246835199973</v>
      </c>
      <c r="E549" s="16">
        <v>-77.592246835199973</v>
      </c>
      <c r="F549" s="16">
        <v>-77.592246835199973</v>
      </c>
      <c r="G549" s="16">
        <v>-77.592246835199973</v>
      </c>
      <c r="H549" s="16">
        <v>-77.592246835199973</v>
      </c>
      <c r="I549" s="16">
        <v>-77.592246835199973</v>
      </c>
      <c r="J549" s="16">
        <v>-77.592246835199973</v>
      </c>
      <c r="K549" s="16">
        <v>-77.592246835199973</v>
      </c>
      <c r="L549" s="16">
        <v>-77.592246835199973</v>
      </c>
    </row>
    <row r="550" spans="1:12" x14ac:dyDescent="0.3">
      <c r="A550" s="17">
        <v>66960</v>
      </c>
      <c r="B550" s="18">
        <v>308.88</v>
      </c>
      <c r="C550" s="18">
        <v>231.80735316480002</v>
      </c>
      <c r="D550" s="18">
        <v>-77.072646835199976</v>
      </c>
      <c r="E550" s="16">
        <v>-77.072646835199976</v>
      </c>
      <c r="F550" s="16">
        <v>-77.072646835199976</v>
      </c>
      <c r="G550" s="16">
        <v>-77.072646835199976</v>
      </c>
      <c r="H550" s="16">
        <v>-77.072646835199976</v>
      </c>
      <c r="I550" s="16">
        <v>-77.072646835199976</v>
      </c>
      <c r="J550" s="16">
        <v>-77.072646835199976</v>
      </c>
      <c r="K550" s="16">
        <v>-77.072646835199976</v>
      </c>
      <c r="L550" s="16">
        <v>-77.072646835199976</v>
      </c>
    </row>
    <row r="551" spans="1:12" x14ac:dyDescent="0.3">
      <c r="A551" s="17">
        <v>67080</v>
      </c>
      <c r="B551" s="18">
        <v>308.88</v>
      </c>
      <c r="C551" s="18">
        <v>232.32695316479999</v>
      </c>
      <c r="D551" s="18">
        <v>-76.553046835200007</v>
      </c>
      <c r="E551" s="16">
        <v>-76.553046835200007</v>
      </c>
      <c r="F551" s="16">
        <v>-76.553046835200007</v>
      </c>
      <c r="G551" s="16">
        <v>-76.553046835200007</v>
      </c>
      <c r="H551" s="16">
        <v>-76.553046835200007</v>
      </c>
      <c r="I551" s="16">
        <v>-76.553046835200007</v>
      </c>
      <c r="J551" s="16">
        <v>-76.553046835200007</v>
      </c>
      <c r="K551" s="16">
        <v>-76.553046835200007</v>
      </c>
      <c r="L551" s="16">
        <v>-76.553046835200007</v>
      </c>
    </row>
    <row r="552" spans="1:12" x14ac:dyDescent="0.3">
      <c r="A552" s="17">
        <v>67200</v>
      </c>
      <c r="B552" s="18">
        <v>308.88</v>
      </c>
      <c r="C552" s="18">
        <v>232.84655316479999</v>
      </c>
      <c r="D552" s="18">
        <v>-76.03344683520001</v>
      </c>
      <c r="E552" s="16">
        <v>-76.03344683520001</v>
      </c>
      <c r="F552" s="16">
        <v>-76.03344683520001</v>
      </c>
      <c r="G552" s="16">
        <v>-76.03344683520001</v>
      </c>
      <c r="H552" s="16">
        <v>-76.03344683520001</v>
      </c>
      <c r="I552" s="16">
        <v>-76.03344683520001</v>
      </c>
      <c r="J552" s="16">
        <v>-76.03344683520001</v>
      </c>
      <c r="K552" s="16">
        <v>-76.03344683520001</v>
      </c>
      <c r="L552" s="16">
        <v>-76.03344683520001</v>
      </c>
    </row>
    <row r="553" spans="1:12" x14ac:dyDescent="0.3">
      <c r="A553" s="17">
        <v>67320</v>
      </c>
      <c r="B553" s="18">
        <v>308.88</v>
      </c>
      <c r="C553" s="18">
        <v>233.36615316479998</v>
      </c>
      <c r="D553" s="18">
        <v>-75.513846835200013</v>
      </c>
      <c r="E553" s="16">
        <v>-75.513846835200013</v>
      </c>
      <c r="F553" s="16">
        <v>-75.513846835200013</v>
      </c>
      <c r="G553" s="16">
        <v>-75.513846835200013</v>
      </c>
      <c r="H553" s="16">
        <v>-75.513846835200013</v>
      </c>
      <c r="I553" s="16">
        <v>-75.513846835200013</v>
      </c>
      <c r="J553" s="16">
        <v>-75.513846835200013</v>
      </c>
      <c r="K553" s="16">
        <v>-75.513846835200013</v>
      </c>
      <c r="L553" s="16">
        <v>-75.513846835200013</v>
      </c>
    </row>
    <row r="554" spans="1:12" x14ac:dyDescent="0.3">
      <c r="A554" s="17">
        <v>67440</v>
      </c>
      <c r="B554" s="18">
        <v>308.88</v>
      </c>
      <c r="C554" s="18">
        <v>233.88575316480001</v>
      </c>
      <c r="D554" s="18">
        <v>-74.994246835199988</v>
      </c>
      <c r="E554" s="16">
        <v>-74.994246835199988</v>
      </c>
      <c r="F554" s="16">
        <v>-74.994246835199988</v>
      </c>
      <c r="G554" s="16">
        <v>-74.994246835199988</v>
      </c>
      <c r="H554" s="16">
        <v>-74.994246835199988</v>
      </c>
      <c r="I554" s="16">
        <v>-74.994246835199988</v>
      </c>
      <c r="J554" s="16">
        <v>-74.994246835199988</v>
      </c>
      <c r="K554" s="16">
        <v>-74.994246835199988</v>
      </c>
      <c r="L554" s="16">
        <v>-74.994246835199988</v>
      </c>
    </row>
    <row r="555" spans="1:12" x14ac:dyDescent="0.3">
      <c r="A555" s="17">
        <v>67560</v>
      </c>
      <c r="B555" s="18">
        <v>308.88</v>
      </c>
      <c r="C555" s="18">
        <v>234.4053531648</v>
      </c>
      <c r="D555" s="18">
        <v>-74.474646835199991</v>
      </c>
      <c r="E555" s="16">
        <v>-74.474646835199991</v>
      </c>
      <c r="F555" s="16">
        <v>-74.474646835199991</v>
      </c>
      <c r="G555" s="16">
        <v>-74.474646835199991</v>
      </c>
      <c r="H555" s="16">
        <v>-74.474646835199991</v>
      </c>
      <c r="I555" s="16">
        <v>-74.474646835199991</v>
      </c>
      <c r="J555" s="16">
        <v>-74.474646835199991</v>
      </c>
      <c r="K555" s="16">
        <v>-74.474646835199991</v>
      </c>
      <c r="L555" s="16">
        <v>-74.474646835199991</v>
      </c>
    </row>
    <row r="556" spans="1:12" x14ac:dyDescent="0.3">
      <c r="A556" s="17">
        <v>67680</v>
      </c>
      <c r="B556" s="18">
        <v>308.88</v>
      </c>
      <c r="C556" s="18">
        <v>234.92495316480003</v>
      </c>
      <c r="D556" s="18">
        <v>-73.955046835199965</v>
      </c>
      <c r="E556" s="16">
        <v>-73.955046835199965</v>
      </c>
      <c r="F556" s="16">
        <v>-73.955046835199965</v>
      </c>
      <c r="G556" s="16">
        <v>-73.955046835199965</v>
      </c>
      <c r="H556" s="16">
        <v>-73.955046835199965</v>
      </c>
      <c r="I556" s="16">
        <v>-73.955046835199965</v>
      </c>
      <c r="J556" s="16">
        <v>-73.955046835199965</v>
      </c>
      <c r="K556" s="16">
        <v>-73.955046835199965</v>
      </c>
      <c r="L556" s="16">
        <v>-73.955046835199965</v>
      </c>
    </row>
    <row r="557" spans="1:12" x14ac:dyDescent="0.3">
      <c r="A557" s="17">
        <v>67800</v>
      </c>
      <c r="B557" s="18">
        <v>308.88</v>
      </c>
      <c r="C557" s="18">
        <v>235.44455316480003</v>
      </c>
      <c r="D557" s="18">
        <v>-73.435446835199969</v>
      </c>
      <c r="E557" s="16">
        <v>-73.435446835199969</v>
      </c>
      <c r="F557" s="16">
        <v>-73.435446835199969</v>
      </c>
      <c r="G557" s="16">
        <v>-73.435446835199969</v>
      </c>
      <c r="H557" s="16">
        <v>-73.435446835199969</v>
      </c>
      <c r="I557" s="16">
        <v>-73.435446835199969</v>
      </c>
      <c r="J557" s="16">
        <v>-73.435446835199969</v>
      </c>
      <c r="K557" s="16">
        <v>-73.435446835199969</v>
      </c>
      <c r="L557" s="16">
        <v>-73.435446835199969</v>
      </c>
    </row>
    <row r="558" spans="1:12" x14ac:dyDescent="0.3">
      <c r="A558" s="17">
        <v>67920</v>
      </c>
      <c r="B558" s="18">
        <v>308.88</v>
      </c>
      <c r="C558" s="18">
        <v>235.96415316480002</v>
      </c>
      <c r="D558" s="18">
        <v>-72.915846835199972</v>
      </c>
      <c r="E558" s="16">
        <v>-72.915846835199972</v>
      </c>
      <c r="F558" s="16">
        <v>-72.915846835199972</v>
      </c>
      <c r="G558" s="16">
        <v>-72.915846835199972</v>
      </c>
      <c r="H558" s="16">
        <v>-72.915846835199972</v>
      </c>
      <c r="I558" s="16">
        <v>-72.915846835199972</v>
      </c>
      <c r="J558" s="16">
        <v>-72.915846835199972</v>
      </c>
      <c r="K558" s="16">
        <v>-72.915846835199972</v>
      </c>
      <c r="L558" s="16">
        <v>-72.915846835199972</v>
      </c>
    </row>
    <row r="559" spans="1:12" x14ac:dyDescent="0.3">
      <c r="A559" s="17">
        <v>68040</v>
      </c>
      <c r="B559" s="18">
        <v>308.88</v>
      </c>
      <c r="C559" s="18">
        <v>236.48375316479999</v>
      </c>
      <c r="D559" s="18">
        <v>-72.396246835200003</v>
      </c>
      <c r="E559" s="16">
        <v>-72.396246835200003</v>
      </c>
      <c r="F559" s="16">
        <v>-72.396246835200003</v>
      </c>
      <c r="G559" s="16">
        <v>-72.396246835200003</v>
      </c>
      <c r="H559" s="16">
        <v>-72.396246835200003</v>
      </c>
      <c r="I559" s="16">
        <v>-72.396246835200003</v>
      </c>
      <c r="J559" s="16">
        <v>-72.396246835200003</v>
      </c>
      <c r="K559" s="16">
        <v>-72.396246835200003</v>
      </c>
      <c r="L559" s="16">
        <v>-72.396246835200003</v>
      </c>
    </row>
    <row r="560" spans="1:12" x14ac:dyDescent="0.3">
      <c r="A560" s="17">
        <v>68160</v>
      </c>
      <c r="B560" s="18">
        <v>308.88</v>
      </c>
      <c r="C560" s="18">
        <v>237.00335316479999</v>
      </c>
      <c r="D560" s="18">
        <v>-71.876646835200006</v>
      </c>
      <c r="E560" s="16">
        <v>-71.876646835200006</v>
      </c>
      <c r="F560" s="16">
        <v>-71.876646835200006</v>
      </c>
      <c r="G560" s="16">
        <v>-71.876646835200006</v>
      </c>
      <c r="H560" s="16">
        <v>-71.876646835200006</v>
      </c>
      <c r="I560" s="16">
        <v>-71.876646835200006</v>
      </c>
      <c r="J560" s="16">
        <v>-71.876646835200006</v>
      </c>
      <c r="K560" s="16">
        <v>-71.876646835200006</v>
      </c>
      <c r="L560" s="16">
        <v>-71.876646835200006</v>
      </c>
    </row>
    <row r="561" spans="1:12" x14ac:dyDescent="0.3">
      <c r="A561" s="17">
        <v>68280</v>
      </c>
      <c r="B561" s="18">
        <v>308.88</v>
      </c>
      <c r="C561" s="18">
        <v>237.52295316480001</v>
      </c>
      <c r="D561" s="18">
        <v>-71.357046835199981</v>
      </c>
      <c r="E561" s="16">
        <v>-71.357046835199981</v>
      </c>
      <c r="F561" s="16">
        <v>-71.357046835199981</v>
      </c>
      <c r="G561" s="16">
        <v>-71.357046835199981</v>
      </c>
      <c r="H561" s="16">
        <v>-71.357046835199981</v>
      </c>
      <c r="I561" s="16">
        <v>-71.357046835199981</v>
      </c>
      <c r="J561" s="16">
        <v>-71.357046835199981</v>
      </c>
      <c r="K561" s="16">
        <v>-71.357046835199981</v>
      </c>
      <c r="L561" s="16">
        <v>-71.357046835199981</v>
      </c>
    </row>
    <row r="562" spans="1:12" x14ac:dyDescent="0.3">
      <c r="A562" s="17">
        <v>68400</v>
      </c>
      <c r="B562" s="18">
        <v>308.88</v>
      </c>
      <c r="C562" s="18">
        <v>238.04255316480001</v>
      </c>
      <c r="D562" s="18">
        <v>-70.837446835199984</v>
      </c>
      <c r="E562" s="16">
        <v>-70.837446835199984</v>
      </c>
      <c r="F562" s="16">
        <v>-70.837446835199984</v>
      </c>
      <c r="G562" s="16">
        <v>-70.837446835199984</v>
      </c>
      <c r="H562" s="16">
        <v>-70.837446835199984</v>
      </c>
      <c r="I562" s="16">
        <v>-70.837446835199984</v>
      </c>
      <c r="J562" s="16">
        <v>-70.837446835199984</v>
      </c>
      <c r="K562" s="16">
        <v>-70.837446835199984</v>
      </c>
      <c r="L562" s="16">
        <v>-70.837446835199984</v>
      </c>
    </row>
    <row r="563" spans="1:12" x14ac:dyDescent="0.3">
      <c r="A563" s="17">
        <v>68520</v>
      </c>
      <c r="B563" s="18">
        <v>308.88</v>
      </c>
      <c r="C563" s="18">
        <v>238.56215316480001</v>
      </c>
      <c r="D563" s="18">
        <v>-70.317846835199987</v>
      </c>
      <c r="E563" s="16">
        <v>-70.317846835199987</v>
      </c>
      <c r="F563" s="16">
        <v>-70.317846835199987</v>
      </c>
      <c r="G563" s="16">
        <v>-70.317846835199987</v>
      </c>
      <c r="H563" s="16">
        <v>-70.317846835199987</v>
      </c>
      <c r="I563" s="16">
        <v>-70.317846835199987</v>
      </c>
      <c r="J563" s="16">
        <v>-70.317846835199987</v>
      </c>
      <c r="K563" s="16">
        <v>-70.317846835199987</v>
      </c>
      <c r="L563" s="16">
        <v>-70.317846835199987</v>
      </c>
    </row>
    <row r="564" spans="1:12" x14ac:dyDescent="0.3">
      <c r="A564" s="17">
        <v>68640</v>
      </c>
      <c r="B564" s="18">
        <v>308.88</v>
      </c>
      <c r="C564" s="18">
        <v>239.08175316480001</v>
      </c>
      <c r="D564" s="18">
        <v>-69.79824683519999</v>
      </c>
      <c r="E564" s="16">
        <v>-69.79824683519999</v>
      </c>
      <c r="F564" s="16">
        <v>-69.79824683519999</v>
      </c>
      <c r="G564" s="16">
        <v>-69.79824683519999</v>
      </c>
      <c r="H564" s="16">
        <v>-69.79824683519999</v>
      </c>
      <c r="I564" s="16">
        <v>-69.79824683519999</v>
      </c>
      <c r="J564" s="16">
        <v>-69.79824683519999</v>
      </c>
      <c r="K564" s="16">
        <v>-69.79824683519999</v>
      </c>
      <c r="L564" s="16">
        <v>-69.79824683519999</v>
      </c>
    </row>
    <row r="565" spans="1:12" x14ac:dyDescent="0.3">
      <c r="A565" s="17">
        <v>68760</v>
      </c>
      <c r="B565" s="18">
        <v>308.88</v>
      </c>
      <c r="C565" s="18">
        <v>239.6013531648</v>
      </c>
      <c r="D565" s="18">
        <v>-69.278646835199993</v>
      </c>
      <c r="E565" s="16">
        <v>-69.278646835199993</v>
      </c>
      <c r="F565" s="16">
        <v>-69.278646835199993</v>
      </c>
      <c r="G565" s="16">
        <v>-69.278646835199993</v>
      </c>
      <c r="H565" s="16">
        <v>-69.278646835199993</v>
      </c>
      <c r="I565" s="16">
        <v>-69.278646835199993</v>
      </c>
      <c r="J565" s="16">
        <v>-69.278646835199993</v>
      </c>
      <c r="K565" s="16">
        <v>-69.278646835199993</v>
      </c>
      <c r="L565" s="16">
        <v>-69.278646835199993</v>
      </c>
    </row>
    <row r="566" spans="1:12" x14ac:dyDescent="0.3">
      <c r="A566" s="17">
        <v>68880</v>
      </c>
      <c r="B566" s="18">
        <v>308.88</v>
      </c>
      <c r="C566" s="18">
        <v>240.12095316480003</v>
      </c>
      <c r="D566" s="18">
        <v>-68.759046835199968</v>
      </c>
      <c r="E566" s="16">
        <v>-68.759046835199968</v>
      </c>
      <c r="F566" s="16">
        <v>-68.759046835199968</v>
      </c>
      <c r="G566" s="16">
        <v>-68.759046835199968</v>
      </c>
      <c r="H566" s="16">
        <v>-68.759046835199968</v>
      </c>
      <c r="I566" s="16">
        <v>-68.759046835199968</v>
      </c>
      <c r="J566" s="16">
        <v>-68.759046835199968</v>
      </c>
      <c r="K566" s="16">
        <v>-68.759046835199968</v>
      </c>
      <c r="L566" s="16">
        <v>-68.759046835199968</v>
      </c>
    </row>
    <row r="567" spans="1:12" x14ac:dyDescent="0.3">
      <c r="A567" s="17">
        <v>69000</v>
      </c>
      <c r="B567" s="18">
        <v>308.88</v>
      </c>
      <c r="C567" s="18">
        <v>240.6405531648</v>
      </c>
      <c r="D567" s="18">
        <v>-68.239446835199999</v>
      </c>
      <c r="E567" s="16">
        <v>-68.239446835199999</v>
      </c>
      <c r="F567" s="16">
        <v>-68.239446835199999</v>
      </c>
      <c r="G567" s="16">
        <v>-68.239446835199999</v>
      </c>
      <c r="H567" s="16">
        <v>-68.239446835199999</v>
      </c>
      <c r="I567" s="16">
        <v>-68.239446835199999</v>
      </c>
      <c r="J567" s="16">
        <v>-68.239446835199999</v>
      </c>
      <c r="K567" s="16">
        <v>-68.239446835199999</v>
      </c>
      <c r="L567" s="16">
        <v>-68.239446835199999</v>
      </c>
    </row>
    <row r="568" spans="1:12" x14ac:dyDescent="0.3">
      <c r="A568" s="17">
        <v>69120</v>
      </c>
      <c r="B568" s="18">
        <v>308.88</v>
      </c>
      <c r="C568" s="18">
        <v>241.16015316479999</v>
      </c>
      <c r="D568" s="18">
        <v>-67.719846835200002</v>
      </c>
      <c r="E568" s="16">
        <v>-67.719846835200002</v>
      </c>
      <c r="F568" s="16">
        <v>-67.719846835200002</v>
      </c>
      <c r="G568" s="16">
        <v>-67.719846835200002</v>
      </c>
      <c r="H568" s="16">
        <v>-67.719846835200002</v>
      </c>
      <c r="I568" s="16">
        <v>-67.719846835200002</v>
      </c>
      <c r="J568" s="16">
        <v>-67.719846835200002</v>
      </c>
      <c r="K568" s="16">
        <v>-67.719846835200002</v>
      </c>
      <c r="L568" s="16">
        <v>-67.719846835200002</v>
      </c>
    </row>
    <row r="569" spans="1:12" x14ac:dyDescent="0.3">
      <c r="A569" s="17">
        <v>69240</v>
      </c>
      <c r="B569" s="18">
        <v>308.88</v>
      </c>
      <c r="C569" s="18">
        <v>241.67975316480002</v>
      </c>
      <c r="D569" s="18">
        <v>-67.200246835199977</v>
      </c>
      <c r="E569" s="16">
        <v>-67.200246835199977</v>
      </c>
      <c r="F569" s="16">
        <v>-67.200246835199977</v>
      </c>
      <c r="G569" s="16">
        <v>-67.200246835199977</v>
      </c>
      <c r="H569" s="16">
        <v>-67.200246835199977</v>
      </c>
      <c r="I569" s="16">
        <v>-67.200246835199977</v>
      </c>
      <c r="J569" s="16">
        <v>-67.200246835199977</v>
      </c>
      <c r="K569" s="16">
        <v>-67.200246835199977</v>
      </c>
      <c r="L569" s="16">
        <v>-67.200246835199977</v>
      </c>
    </row>
    <row r="570" spans="1:12" x14ac:dyDescent="0.3">
      <c r="A570" s="17">
        <v>69360</v>
      </c>
      <c r="B570" s="18">
        <v>308.88</v>
      </c>
      <c r="C570" s="18">
        <v>242.19935316480002</v>
      </c>
      <c r="D570" s="18">
        <v>-66.68064683519998</v>
      </c>
      <c r="E570" s="16">
        <v>-66.68064683519998</v>
      </c>
      <c r="F570" s="16">
        <v>-66.68064683519998</v>
      </c>
      <c r="G570" s="16">
        <v>-66.68064683519998</v>
      </c>
      <c r="H570" s="16">
        <v>-66.68064683519998</v>
      </c>
      <c r="I570" s="16">
        <v>-66.68064683519998</v>
      </c>
      <c r="J570" s="16">
        <v>-66.68064683519998</v>
      </c>
      <c r="K570" s="16">
        <v>-66.68064683519998</v>
      </c>
      <c r="L570" s="16">
        <v>-66.68064683519998</v>
      </c>
    </row>
    <row r="571" spans="1:12" x14ac:dyDescent="0.3">
      <c r="A571" s="17">
        <v>69480</v>
      </c>
      <c r="B571" s="18">
        <v>308.88</v>
      </c>
      <c r="C571" s="18">
        <v>242.71895316480001</v>
      </c>
      <c r="D571" s="18">
        <v>-66.161046835199983</v>
      </c>
      <c r="E571" s="16">
        <v>-66.161046835199983</v>
      </c>
      <c r="F571" s="16">
        <v>-66.161046835199983</v>
      </c>
      <c r="G571" s="16">
        <v>-66.161046835199983</v>
      </c>
      <c r="H571" s="16">
        <v>-66.161046835199983</v>
      </c>
      <c r="I571" s="16">
        <v>-66.161046835199983</v>
      </c>
      <c r="J571" s="16">
        <v>-66.161046835199983</v>
      </c>
      <c r="K571" s="16">
        <v>-66.161046835199983</v>
      </c>
      <c r="L571" s="16">
        <v>-66.161046835199983</v>
      </c>
    </row>
    <row r="572" spans="1:12" x14ac:dyDescent="0.3">
      <c r="A572" s="17">
        <v>69600</v>
      </c>
      <c r="B572" s="18">
        <v>308.88</v>
      </c>
      <c r="C572" s="18">
        <v>243.23855316480001</v>
      </c>
      <c r="D572" s="18">
        <v>-65.641446835199986</v>
      </c>
      <c r="E572" s="16">
        <v>-65.641446835199986</v>
      </c>
      <c r="F572" s="16">
        <v>-65.641446835199986</v>
      </c>
      <c r="G572" s="16">
        <v>-65.641446835199986</v>
      </c>
      <c r="H572" s="16">
        <v>-65.641446835199986</v>
      </c>
      <c r="I572" s="16">
        <v>-65.641446835199986</v>
      </c>
      <c r="J572" s="16">
        <v>-65.641446835199986</v>
      </c>
      <c r="K572" s="16">
        <v>-65.641446835199986</v>
      </c>
      <c r="L572" s="16">
        <v>-65.641446835199986</v>
      </c>
    </row>
    <row r="573" spans="1:12" x14ac:dyDescent="0.3">
      <c r="A573" s="17">
        <v>69720</v>
      </c>
      <c r="B573" s="18">
        <v>308.88</v>
      </c>
      <c r="C573" s="18">
        <v>243.75815316479998</v>
      </c>
      <c r="D573" s="18">
        <v>-65.121846835200017</v>
      </c>
      <c r="E573" s="16">
        <v>-65.121846835200017</v>
      </c>
      <c r="F573" s="16">
        <v>-65.121846835200017</v>
      </c>
      <c r="G573" s="16">
        <v>-65.121846835200017</v>
      </c>
      <c r="H573" s="16">
        <v>-65.121846835200017</v>
      </c>
      <c r="I573" s="16">
        <v>-65.121846835200017</v>
      </c>
      <c r="J573" s="16">
        <v>-65.121846835200017</v>
      </c>
      <c r="K573" s="16">
        <v>-65.121846835200017</v>
      </c>
      <c r="L573" s="16">
        <v>-65.121846835200017</v>
      </c>
    </row>
    <row r="574" spans="1:12" x14ac:dyDescent="0.3">
      <c r="A574" s="17">
        <v>69840</v>
      </c>
      <c r="B574" s="18">
        <v>308.88</v>
      </c>
      <c r="C574" s="18">
        <v>244.27775316480003</v>
      </c>
      <c r="D574" s="18">
        <v>-64.602246835199963</v>
      </c>
      <c r="E574" s="16">
        <v>-64.602246835199963</v>
      </c>
      <c r="F574" s="16">
        <v>-64.602246835199963</v>
      </c>
      <c r="G574" s="16">
        <v>-64.602246835199963</v>
      </c>
      <c r="H574" s="16">
        <v>-64.602246835199963</v>
      </c>
      <c r="I574" s="16">
        <v>-64.602246835199963</v>
      </c>
      <c r="J574" s="16">
        <v>-64.602246835199963</v>
      </c>
      <c r="K574" s="16">
        <v>-64.602246835199963</v>
      </c>
      <c r="L574" s="16">
        <v>-64.602246835199963</v>
      </c>
    </row>
    <row r="575" spans="1:12" x14ac:dyDescent="0.3">
      <c r="A575" s="17">
        <v>69960</v>
      </c>
      <c r="B575" s="18">
        <v>308.88</v>
      </c>
      <c r="C575" s="18">
        <v>244.7973531648</v>
      </c>
      <c r="D575" s="18">
        <v>-64.082646835199995</v>
      </c>
      <c r="E575" s="16">
        <v>-64.082646835199995</v>
      </c>
      <c r="F575" s="16">
        <v>-64.082646835199995</v>
      </c>
      <c r="G575" s="16">
        <v>-64.082646835199995</v>
      </c>
      <c r="H575" s="16">
        <v>-64.082646835199995</v>
      </c>
      <c r="I575" s="16">
        <v>-64.082646835199995</v>
      </c>
      <c r="J575" s="16">
        <v>-64.082646835199995</v>
      </c>
      <c r="K575" s="16">
        <v>-64.082646835199995</v>
      </c>
      <c r="L575" s="16">
        <v>-64.082646835199995</v>
      </c>
    </row>
    <row r="576" spans="1:12" x14ac:dyDescent="0.3">
      <c r="A576" s="17">
        <v>70080</v>
      </c>
      <c r="B576" s="18">
        <v>308.88</v>
      </c>
      <c r="C576" s="18">
        <v>245.3169531648</v>
      </c>
      <c r="D576" s="18">
        <v>-63.563046835199998</v>
      </c>
      <c r="E576" s="16">
        <v>-63.563046835199998</v>
      </c>
      <c r="F576" s="16">
        <v>-63.563046835199998</v>
      </c>
      <c r="G576" s="16">
        <v>-63.563046835199998</v>
      </c>
      <c r="H576" s="16">
        <v>-63.563046835199998</v>
      </c>
      <c r="I576" s="16">
        <v>-63.563046835199998</v>
      </c>
      <c r="J576" s="16">
        <v>-63.563046835199998</v>
      </c>
      <c r="K576" s="16">
        <v>-63.563046835199998</v>
      </c>
      <c r="L576" s="16">
        <v>-63.563046835199998</v>
      </c>
    </row>
    <row r="577" spans="1:12" x14ac:dyDescent="0.3">
      <c r="A577" s="17">
        <v>70200</v>
      </c>
      <c r="B577" s="18">
        <v>308.88</v>
      </c>
      <c r="C577" s="18">
        <v>245.83655316479999</v>
      </c>
      <c r="D577" s="18">
        <v>-63.043446835200001</v>
      </c>
      <c r="E577" s="16">
        <v>-63.043446835200001</v>
      </c>
      <c r="F577" s="16">
        <v>-63.043446835200001</v>
      </c>
      <c r="G577" s="16">
        <v>-63.043446835200001</v>
      </c>
      <c r="H577" s="16">
        <v>-63.043446835200001</v>
      </c>
      <c r="I577" s="16">
        <v>-63.043446835200001</v>
      </c>
      <c r="J577" s="16">
        <v>-63.043446835200001</v>
      </c>
      <c r="K577" s="16">
        <v>-63.043446835200001</v>
      </c>
      <c r="L577" s="16">
        <v>-63.043446835200001</v>
      </c>
    </row>
    <row r="578" spans="1:12" x14ac:dyDescent="0.3">
      <c r="A578" s="17">
        <v>70320</v>
      </c>
      <c r="B578" s="18">
        <v>308.88</v>
      </c>
      <c r="C578" s="18">
        <v>246.35615316479999</v>
      </c>
      <c r="D578" s="18">
        <v>-62.523846835200004</v>
      </c>
      <c r="E578" s="16">
        <v>-62.523846835200004</v>
      </c>
      <c r="F578" s="16">
        <v>-62.523846835200004</v>
      </c>
      <c r="G578" s="16">
        <v>-62.523846835200004</v>
      </c>
      <c r="H578" s="16">
        <v>-62.523846835200004</v>
      </c>
      <c r="I578" s="16">
        <v>-62.523846835200004</v>
      </c>
      <c r="J578" s="16">
        <v>-62.523846835200004</v>
      </c>
      <c r="K578" s="16">
        <v>-62.523846835200004</v>
      </c>
      <c r="L578" s="16">
        <v>-62.523846835200004</v>
      </c>
    </row>
    <row r="579" spans="1:12" x14ac:dyDescent="0.3">
      <c r="A579" s="17">
        <v>70440</v>
      </c>
      <c r="B579" s="18">
        <v>308.88</v>
      </c>
      <c r="C579" s="18">
        <v>246.87575316480002</v>
      </c>
      <c r="D579" s="18">
        <v>-62.004246835199979</v>
      </c>
      <c r="E579" s="16">
        <v>-62.004246835199979</v>
      </c>
      <c r="F579" s="16">
        <v>-62.004246835199979</v>
      </c>
      <c r="G579" s="16">
        <v>-62.004246835199979</v>
      </c>
      <c r="H579" s="16">
        <v>-62.004246835199979</v>
      </c>
      <c r="I579" s="16">
        <v>-62.004246835199979</v>
      </c>
      <c r="J579" s="16">
        <v>-62.004246835199979</v>
      </c>
      <c r="K579" s="16">
        <v>-62.004246835199979</v>
      </c>
      <c r="L579" s="16">
        <v>-62.004246835199979</v>
      </c>
    </row>
    <row r="580" spans="1:12" x14ac:dyDescent="0.3">
      <c r="A580" s="17">
        <v>70560</v>
      </c>
      <c r="B580" s="18">
        <v>308.88</v>
      </c>
      <c r="C580" s="18">
        <v>247.39535316480001</v>
      </c>
      <c r="D580" s="18">
        <v>-61.484646835199982</v>
      </c>
      <c r="E580" s="16">
        <v>-61.484646835199982</v>
      </c>
      <c r="F580" s="16">
        <v>-61.484646835199982</v>
      </c>
      <c r="G580" s="16">
        <v>-61.484646835199982</v>
      </c>
      <c r="H580" s="16">
        <v>-61.484646835199982</v>
      </c>
      <c r="I580" s="16">
        <v>-61.484646835199982</v>
      </c>
      <c r="J580" s="16">
        <v>-61.484646835199982</v>
      </c>
      <c r="K580" s="16">
        <v>-61.484646835199982</v>
      </c>
      <c r="L580" s="16">
        <v>-61.484646835199982</v>
      </c>
    </row>
    <row r="581" spans="1:12" x14ac:dyDescent="0.3">
      <c r="A581" s="17">
        <v>70680</v>
      </c>
      <c r="B581" s="18">
        <v>308.88</v>
      </c>
      <c r="C581" s="18">
        <v>247.91495316480004</v>
      </c>
      <c r="D581" s="18">
        <v>-60.965046835199956</v>
      </c>
      <c r="E581" s="16">
        <v>-60.965046835199956</v>
      </c>
      <c r="F581" s="16">
        <v>-60.965046835199956</v>
      </c>
      <c r="G581" s="16">
        <v>-60.965046835199956</v>
      </c>
      <c r="H581" s="16">
        <v>-60.965046835199956</v>
      </c>
      <c r="I581" s="16">
        <v>-60.965046835199956</v>
      </c>
      <c r="J581" s="16">
        <v>-60.965046835199956</v>
      </c>
      <c r="K581" s="16">
        <v>-60.965046835199956</v>
      </c>
      <c r="L581" s="16">
        <v>-60.965046835199956</v>
      </c>
    </row>
    <row r="582" spans="1:12" x14ac:dyDescent="0.3">
      <c r="A582" s="17">
        <v>70800</v>
      </c>
      <c r="B582" s="18">
        <v>308.88</v>
      </c>
      <c r="C582" s="18">
        <v>248.43455316480004</v>
      </c>
      <c r="D582" s="18">
        <v>-60.445446835199959</v>
      </c>
      <c r="E582" s="16">
        <v>-60.445446835199959</v>
      </c>
      <c r="F582" s="16">
        <v>-60.445446835199959</v>
      </c>
      <c r="G582" s="16">
        <v>-60.445446835199959</v>
      </c>
      <c r="H582" s="16">
        <v>-60.445446835199959</v>
      </c>
      <c r="I582" s="16">
        <v>-60.445446835199959</v>
      </c>
      <c r="J582" s="16">
        <v>-60.445446835199959</v>
      </c>
      <c r="K582" s="16">
        <v>-60.445446835199959</v>
      </c>
      <c r="L582" s="16">
        <v>-60.445446835199959</v>
      </c>
    </row>
    <row r="583" spans="1:12" x14ac:dyDescent="0.3">
      <c r="A583" s="17">
        <v>70920</v>
      </c>
      <c r="B583" s="18">
        <v>308.88</v>
      </c>
      <c r="C583" s="18">
        <v>248.9541531648</v>
      </c>
      <c r="D583" s="18">
        <v>-59.925846835199991</v>
      </c>
      <c r="E583" s="16">
        <v>-59.925846835199991</v>
      </c>
      <c r="F583" s="16">
        <v>-59.925846835199991</v>
      </c>
      <c r="G583" s="16">
        <v>-59.925846835199991</v>
      </c>
      <c r="H583" s="16">
        <v>-59.925846835199991</v>
      </c>
      <c r="I583" s="16">
        <v>-59.925846835199991</v>
      </c>
      <c r="J583" s="16">
        <v>-59.925846835199991</v>
      </c>
      <c r="K583" s="16">
        <v>-59.925846835199991</v>
      </c>
      <c r="L583" s="16">
        <v>-59.925846835199991</v>
      </c>
    </row>
    <row r="584" spans="1:12" x14ac:dyDescent="0.3">
      <c r="A584" s="17">
        <v>71040</v>
      </c>
      <c r="B584" s="18">
        <v>308.88</v>
      </c>
      <c r="C584" s="18">
        <v>249.4737531648</v>
      </c>
      <c r="D584" s="18">
        <v>-59.406246835199994</v>
      </c>
      <c r="E584" s="16">
        <v>-59.406246835199994</v>
      </c>
      <c r="F584" s="16">
        <v>-59.406246835199994</v>
      </c>
      <c r="G584" s="16">
        <v>-59.406246835199994</v>
      </c>
      <c r="H584" s="16">
        <v>-59.406246835199994</v>
      </c>
      <c r="I584" s="16">
        <v>-59.406246835199994</v>
      </c>
      <c r="J584" s="16">
        <v>-59.406246835199994</v>
      </c>
      <c r="K584" s="16">
        <v>-59.406246835199994</v>
      </c>
      <c r="L584" s="16">
        <v>-59.406246835199994</v>
      </c>
    </row>
    <row r="585" spans="1:12" x14ac:dyDescent="0.3">
      <c r="A585" s="17">
        <v>71160</v>
      </c>
      <c r="B585" s="18">
        <v>308.88</v>
      </c>
      <c r="C585" s="18">
        <v>249.9933531648</v>
      </c>
      <c r="D585" s="18">
        <v>-58.886646835199997</v>
      </c>
      <c r="E585" s="16">
        <v>-58.886646835199997</v>
      </c>
      <c r="F585" s="16">
        <v>-58.886646835199997</v>
      </c>
      <c r="G585" s="16">
        <v>-58.886646835199997</v>
      </c>
      <c r="H585" s="16">
        <v>-58.886646835199997</v>
      </c>
      <c r="I585" s="16">
        <v>-58.886646835199997</v>
      </c>
      <c r="J585" s="16">
        <v>-58.886646835199997</v>
      </c>
      <c r="K585" s="16">
        <v>-58.886646835199997</v>
      </c>
      <c r="L585" s="16">
        <v>-58.886646835199997</v>
      </c>
    </row>
    <row r="586" spans="1:12" x14ac:dyDescent="0.3">
      <c r="A586" s="17">
        <v>71280</v>
      </c>
      <c r="B586" s="18">
        <v>308.88</v>
      </c>
      <c r="C586" s="18">
        <v>250.51295316480002</v>
      </c>
      <c r="D586" s="18">
        <v>-58.367046835199972</v>
      </c>
      <c r="E586" s="16">
        <v>-58.367046835199972</v>
      </c>
      <c r="F586" s="16">
        <v>-58.367046835199972</v>
      </c>
      <c r="G586" s="16">
        <v>-58.367046835199972</v>
      </c>
      <c r="H586" s="16">
        <v>-58.367046835199972</v>
      </c>
      <c r="I586" s="16">
        <v>-58.367046835199972</v>
      </c>
      <c r="J586" s="16">
        <v>-58.367046835199972</v>
      </c>
      <c r="K586" s="16">
        <v>-58.367046835199972</v>
      </c>
      <c r="L586" s="16">
        <v>-58.367046835199972</v>
      </c>
    </row>
    <row r="587" spans="1:12" x14ac:dyDescent="0.3">
      <c r="A587" s="17">
        <v>71400</v>
      </c>
      <c r="B587" s="18">
        <v>308.88</v>
      </c>
      <c r="C587" s="18">
        <v>251.03255316480002</v>
      </c>
      <c r="D587" s="18">
        <v>-57.847446835199975</v>
      </c>
      <c r="E587" s="16">
        <v>-57.847446835199975</v>
      </c>
      <c r="F587" s="16">
        <v>-57.847446835199975</v>
      </c>
      <c r="G587" s="16">
        <v>-57.847446835199975</v>
      </c>
      <c r="H587" s="16">
        <v>-57.847446835199975</v>
      </c>
      <c r="I587" s="16">
        <v>-57.847446835199975</v>
      </c>
      <c r="J587" s="16">
        <v>-57.847446835199975</v>
      </c>
      <c r="K587" s="16">
        <v>-57.847446835199975</v>
      </c>
      <c r="L587" s="16">
        <v>-57.847446835199975</v>
      </c>
    </row>
    <row r="588" spans="1:12" x14ac:dyDescent="0.3">
      <c r="A588" s="17">
        <v>71520</v>
      </c>
      <c r="B588" s="18">
        <v>308.88</v>
      </c>
      <c r="C588" s="18">
        <v>251.55215316480002</v>
      </c>
      <c r="D588" s="18">
        <v>-57.327846835199978</v>
      </c>
      <c r="E588" s="16">
        <v>-57.327846835199978</v>
      </c>
      <c r="F588" s="16">
        <v>-57.327846835199978</v>
      </c>
      <c r="G588" s="16">
        <v>-57.327846835199978</v>
      </c>
      <c r="H588" s="16">
        <v>-57.327846835199978</v>
      </c>
      <c r="I588" s="16">
        <v>-57.327846835199978</v>
      </c>
      <c r="J588" s="16">
        <v>-57.327846835199978</v>
      </c>
      <c r="K588" s="16">
        <v>-57.327846835199978</v>
      </c>
      <c r="L588" s="16">
        <v>-57.327846835199978</v>
      </c>
    </row>
    <row r="589" spans="1:12" x14ac:dyDescent="0.3">
      <c r="A589" s="17">
        <v>71640</v>
      </c>
      <c r="B589" s="18">
        <v>308.88</v>
      </c>
      <c r="C589" s="18">
        <v>252.07175316479999</v>
      </c>
      <c r="D589" s="18">
        <v>-56.808246835200009</v>
      </c>
      <c r="E589" s="16">
        <v>-56.808246835200009</v>
      </c>
      <c r="F589" s="16">
        <v>-56.808246835200009</v>
      </c>
      <c r="G589" s="16">
        <v>-56.808246835200009</v>
      </c>
      <c r="H589" s="16">
        <v>-56.808246835200009</v>
      </c>
      <c r="I589" s="16">
        <v>-56.808246835200009</v>
      </c>
      <c r="J589" s="16">
        <v>-56.808246835200009</v>
      </c>
      <c r="K589" s="16">
        <v>-56.808246835200009</v>
      </c>
      <c r="L589" s="16">
        <v>-56.808246835200009</v>
      </c>
    </row>
    <row r="590" spans="1:12" x14ac:dyDescent="0.3">
      <c r="A590" s="17">
        <v>71760</v>
      </c>
      <c r="B590" s="18">
        <v>308.88</v>
      </c>
      <c r="C590" s="18">
        <v>252.59135316479998</v>
      </c>
      <c r="D590" s="18">
        <v>-56.288646835200012</v>
      </c>
      <c r="E590" s="16">
        <v>-56.288646835200012</v>
      </c>
      <c r="F590" s="16">
        <v>-56.288646835200012</v>
      </c>
      <c r="G590" s="16">
        <v>-56.288646835200012</v>
      </c>
      <c r="H590" s="16">
        <v>-56.288646835200012</v>
      </c>
      <c r="I590" s="16">
        <v>-56.288646835200012</v>
      </c>
      <c r="J590" s="16">
        <v>-56.288646835200012</v>
      </c>
      <c r="K590" s="16">
        <v>-56.288646835200012</v>
      </c>
      <c r="L590" s="16">
        <v>-56.288646835200012</v>
      </c>
    </row>
    <row r="591" spans="1:12" x14ac:dyDescent="0.3">
      <c r="A591" s="17">
        <v>71880</v>
      </c>
      <c r="B591" s="18">
        <v>308.88</v>
      </c>
      <c r="C591" s="18">
        <v>253.11095316480001</v>
      </c>
      <c r="D591" s="18">
        <v>-55.769046835199987</v>
      </c>
      <c r="E591" s="16">
        <v>-55.769046835199987</v>
      </c>
      <c r="F591" s="16">
        <v>-55.769046835199987</v>
      </c>
      <c r="G591" s="16">
        <v>-55.769046835199987</v>
      </c>
      <c r="H591" s="16">
        <v>-55.769046835199987</v>
      </c>
      <c r="I591" s="16">
        <v>-55.769046835199987</v>
      </c>
      <c r="J591" s="16">
        <v>-55.769046835199987</v>
      </c>
      <c r="K591" s="16">
        <v>-55.769046835199987</v>
      </c>
      <c r="L591" s="16">
        <v>-55.769046835199987</v>
      </c>
    </row>
    <row r="592" spans="1:12" x14ac:dyDescent="0.3">
      <c r="A592" s="17">
        <v>72000</v>
      </c>
      <c r="B592" s="18">
        <v>308.88</v>
      </c>
      <c r="C592" s="18">
        <v>253.63055316480001</v>
      </c>
      <c r="D592" s="18">
        <v>-55.24944683519999</v>
      </c>
      <c r="E592" s="16">
        <v>-55.24944683519999</v>
      </c>
      <c r="F592" s="16">
        <v>-55.24944683519999</v>
      </c>
      <c r="G592" s="16">
        <v>-55.24944683519999</v>
      </c>
      <c r="H592" s="16">
        <v>-55.24944683519999</v>
      </c>
      <c r="I592" s="16">
        <v>-55.24944683519999</v>
      </c>
      <c r="J592" s="16">
        <v>-55.24944683519999</v>
      </c>
      <c r="K592" s="16">
        <v>-55.24944683519999</v>
      </c>
      <c r="L592" s="16">
        <v>-55.24944683519999</v>
      </c>
    </row>
    <row r="593" spans="1:12" x14ac:dyDescent="0.3">
      <c r="A593" s="17">
        <v>72120</v>
      </c>
      <c r="B593" s="18">
        <v>308.88</v>
      </c>
      <c r="C593" s="18">
        <v>254.1501531648</v>
      </c>
      <c r="D593" s="18">
        <v>-54.729846835199993</v>
      </c>
      <c r="E593" s="16">
        <v>-54.729846835199993</v>
      </c>
      <c r="F593" s="16">
        <v>-54.729846835199993</v>
      </c>
      <c r="G593" s="16">
        <v>-54.729846835199993</v>
      </c>
      <c r="H593" s="16">
        <v>-54.729846835199993</v>
      </c>
      <c r="I593" s="16">
        <v>-54.729846835199993</v>
      </c>
      <c r="J593" s="16">
        <v>-54.729846835199993</v>
      </c>
      <c r="K593" s="16">
        <v>-54.729846835199993</v>
      </c>
      <c r="L593" s="16">
        <v>-54.729846835199993</v>
      </c>
    </row>
    <row r="594" spans="1:12" x14ac:dyDescent="0.3">
      <c r="A594" s="17">
        <v>72240</v>
      </c>
      <c r="B594" s="18">
        <v>308.88</v>
      </c>
      <c r="C594" s="18">
        <v>254.66975316480003</v>
      </c>
      <c r="D594" s="18">
        <v>-54.210246835199968</v>
      </c>
      <c r="E594" s="16">
        <v>-54.210246835199968</v>
      </c>
      <c r="F594" s="16">
        <v>-54.210246835199968</v>
      </c>
      <c r="G594" s="16">
        <v>-54.210246835199968</v>
      </c>
      <c r="H594" s="16">
        <v>-54.210246835199968</v>
      </c>
      <c r="I594" s="16">
        <v>-54.210246835199968</v>
      </c>
      <c r="J594" s="16">
        <v>-54.210246835199968</v>
      </c>
      <c r="K594" s="16">
        <v>-54.210246835199968</v>
      </c>
      <c r="L594" s="16">
        <v>-54.210246835199968</v>
      </c>
    </row>
    <row r="595" spans="1:12" x14ac:dyDescent="0.3">
      <c r="A595" s="17">
        <v>72360</v>
      </c>
      <c r="B595" s="18">
        <v>308.88</v>
      </c>
      <c r="C595" s="18">
        <v>255.18935316480002</v>
      </c>
      <c r="D595" s="18">
        <v>-53.690646835199971</v>
      </c>
      <c r="E595" s="16">
        <v>-53.690646835199971</v>
      </c>
      <c r="F595" s="16">
        <v>-53.690646835199971</v>
      </c>
      <c r="G595" s="16">
        <v>-53.690646835199971</v>
      </c>
      <c r="H595" s="16">
        <v>-53.690646835199971</v>
      </c>
      <c r="I595" s="16">
        <v>-53.690646835199971</v>
      </c>
      <c r="J595" s="16">
        <v>-53.690646835199971</v>
      </c>
      <c r="K595" s="16">
        <v>-53.690646835199971</v>
      </c>
      <c r="L595" s="16">
        <v>-53.690646835199971</v>
      </c>
    </row>
    <row r="596" spans="1:12" x14ac:dyDescent="0.3">
      <c r="A596" s="17">
        <v>72480</v>
      </c>
      <c r="B596" s="18">
        <v>308.88</v>
      </c>
      <c r="C596" s="18">
        <v>255.70895316480005</v>
      </c>
      <c r="D596" s="18">
        <v>-53.171046835199945</v>
      </c>
      <c r="E596" s="16">
        <v>-53.171046835199945</v>
      </c>
      <c r="F596" s="16">
        <v>-53.171046835199945</v>
      </c>
      <c r="G596" s="16">
        <v>-53.171046835199945</v>
      </c>
      <c r="H596" s="16">
        <v>-53.171046835199945</v>
      </c>
      <c r="I596" s="16">
        <v>-53.171046835199945</v>
      </c>
      <c r="J596" s="16">
        <v>-53.171046835199945</v>
      </c>
      <c r="K596" s="16">
        <v>-53.171046835199945</v>
      </c>
      <c r="L596" s="16">
        <v>-53.171046835199945</v>
      </c>
    </row>
    <row r="597" spans="1:12" x14ac:dyDescent="0.3">
      <c r="A597" s="17">
        <v>72600</v>
      </c>
      <c r="B597" s="18">
        <v>308.88</v>
      </c>
      <c r="C597" s="18">
        <v>256.22855316480002</v>
      </c>
      <c r="D597" s="18">
        <v>-52.651446835199977</v>
      </c>
      <c r="E597" s="16">
        <v>-52.651446835199977</v>
      </c>
      <c r="F597" s="16">
        <v>-52.651446835199977</v>
      </c>
      <c r="G597" s="16">
        <v>-52.651446835199977</v>
      </c>
      <c r="H597" s="16">
        <v>-52.651446835199977</v>
      </c>
      <c r="I597" s="16">
        <v>-52.651446835199977</v>
      </c>
      <c r="J597" s="16">
        <v>-52.651446835199977</v>
      </c>
      <c r="K597" s="16">
        <v>-52.651446835199977</v>
      </c>
      <c r="L597" s="16">
        <v>-52.651446835199977</v>
      </c>
    </row>
    <row r="598" spans="1:12" x14ac:dyDescent="0.3">
      <c r="A598" s="17">
        <v>72720</v>
      </c>
      <c r="B598" s="18">
        <v>308.88</v>
      </c>
      <c r="C598" s="18">
        <v>256.74815316480004</v>
      </c>
      <c r="D598" s="18">
        <v>-52.131846835199951</v>
      </c>
      <c r="E598" s="16">
        <v>-52.131846835199951</v>
      </c>
      <c r="F598" s="16">
        <v>-52.131846835199951</v>
      </c>
      <c r="G598" s="16">
        <v>-52.131846835199951</v>
      </c>
      <c r="H598" s="16">
        <v>-52.131846835199951</v>
      </c>
      <c r="I598" s="16">
        <v>-52.131846835199951</v>
      </c>
      <c r="J598" s="16">
        <v>-52.131846835199951</v>
      </c>
      <c r="K598" s="16">
        <v>-52.131846835199951</v>
      </c>
      <c r="L598" s="16">
        <v>-52.131846835199951</v>
      </c>
    </row>
    <row r="599" spans="1:12" x14ac:dyDescent="0.3">
      <c r="A599" s="17">
        <v>72840</v>
      </c>
      <c r="B599" s="18">
        <v>308.88</v>
      </c>
      <c r="C599" s="18">
        <v>257.26775316479996</v>
      </c>
      <c r="D599" s="18">
        <v>-51.61224683520004</v>
      </c>
      <c r="E599" s="16">
        <v>-51.61224683520004</v>
      </c>
      <c r="F599" s="16">
        <v>-51.61224683520004</v>
      </c>
      <c r="G599" s="16">
        <v>-51.61224683520004</v>
      </c>
      <c r="H599" s="16">
        <v>-51.61224683520004</v>
      </c>
      <c r="I599" s="16">
        <v>-51.61224683520004</v>
      </c>
      <c r="J599" s="16">
        <v>-51.61224683520004</v>
      </c>
      <c r="K599" s="16">
        <v>-51.61224683520004</v>
      </c>
      <c r="L599" s="16">
        <v>-51.61224683520004</v>
      </c>
    </row>
    <row r="600" spans="1:12" x14ac:dyDescent="0.3">
      <c r="A600" s="17">
        <v>72960</v>
      </c>
      <c r="B600" s="18">
        <v>308.88</v>
      </c>
      <c r="C600" s="18">
        <v>257.78735316479998</v>
      </c>
      <c r="D600" s="18">
        <v>-51.092646835200014</v>
      </c>
      <c r="E600" s="16">
        <v>-51.092646835200014</v>
      </c>
      <c r="F600" s="16">
        <v>-51.092646835200014</v>
      </c>
      <c r="G600" s="16">
        <v>-51.092646835200014</v>
      </c>
      <c r="H600" s="16">
        <v>-51.092646835200014</v>
      </c>
      <c r="I600" s="16">
        <v>-51.092646835200014</v>
      </c>
      <c r="J600" s="16">
        <v>-51.092646835200014</v>
      </c>
      <c r="K600" s="16">
        <v>-51.092646835200014</v>
      </c>
      <c r="L600" s="16">
        <v>-51.092646835200014</v>
      </c>
    </row>
    <row r="601" spans="1:12" x14ac:dyDescent="0.3">
      <c r="A601" s="17">
        <v>73080</v>
      </c>
      <c r="B601" s="18">
        <v>308.88</v>
      </c>
      <c r="C601" s="18">
        <v>258.30695316480001</v>
      </c>
      <c r="D601" s="18">
        <v>-50.573046835199989</v>
      </c>
      <c r="E601" s="16">
        <v>-50.573046835199989</v>
      </c>
      <c r="F601" s="16">
        <v>-50.573046835199989</v>
      </c>
      <c r="G601" s="16">
        <v>-50.573046835199989</v>
      </c>
      <c r="H601" s="16">
        <v>-50.573046835199989</v>
      </c>
      <c r="I601" s="16">
        <v>-50.573046835199989</v>
      </c>
      <c r="J601" s="16">
        <v>-50.573046835199989</v>
      </c>
      <c r="K601" s="16">
        <v>-50.573046835199989</v>
      </c>
      <c r="L601" s="16">
        <v>-50.573046835199989</v>
      </c>
    </row>
    <row r="602" spans="1:12" x14ac:dyDescent="0.3">
      <c r="A602" s="17">
        <v>73200</v>
      </c>
      <c r="B602" s="18">
        <v>308.88</v>
      </c>
      <c r="C602" s="18">
        <v>258.82655316479998</v>
      </c>
      <c r="D602" s="18">
        <v>-50.05344683520002</v>
      </c>
      <c r="E602" s="16">
        <v>-50.05344683520002</v>
      </c>
      <c r="F602" s="16">
        <v>-50.05344683520002</v>
      </c>
      <c r="G602" s="16">
        <v>-50.05344683520002</v>
      </c>
      <c r="H602" s="16">
        <v>-50.05344683520002</v>
      </c>
      <c r="I602" s="16">
        <v>-50.05344683520002</v>
      </c>
      <c r="J602" s="16">
        <v>-50.05344683520002</v>
      </c>
      <c r="K602" s="16">
        <v>-50.05344683520002</v>
      </c>
      <c r="L602" s="16">
        <v>-50.05344683520002</v>
      </c>
    </row>
    <row r="603" spans="1:12" x14ac:dyDescent="0.3">
      <c r="A603" s="17">
        <v>73320</v>
      </c>
      <c r="B603" s="18">
        <v>308.88</v>
      </c>
      <c r="C603" s="18">
        <v>259.3461531648</v>
      </c>
      <c r="D603" s="18">
        <v>-49.533846835199995</v>
      </c>
      <c r="E603" s="16">
        <v>-49.533846835199995</v>
      </c>
      <c r="F603" s="16">
        <v>-49.533846835199995</v>
      </c>
      <c r="G603" s="16">
        <v>-49.533846835199995</v>
      </c>
      <c r="H603" s="16">
        <v>-49.533846835199995</v>
      </c>
      <c r="I603" s="16">
        <v>-49.533846835199995</v>
      </c>
      <c r="J603" s="16">
        <v>-49.533846835199995</v>
      </c>
      <c r="K603" s="16">
        <v>-49.533846835199995</v>
      </c>
      <c r="L603" s="16">
        <v>-49.533846835199995</v>
      </c>
    </row>
    <row r="604" spans="1:12" x14ac:dyDescent="0.3">
      <c r="A604" s="17">
        <v>73440</v>
      </c>
      <c r="B604" s="18">
        <v>308.88</v>
      </c>
      <c r="C604" s="18">
        <v>259.86575316480003</v>
      </c>
      <c r="D604" s="18">
        <v>-49.01424683519997</v>
      </c>
      <c r="E604" s="16">
        <v>-49.01424683519997</v>
      </c>
      <c r="F604" s="16">
        <v>-49.01424683519997</v>
      </c>
      <c r="G604" s="16">
        <v>-49.01424683519997</v>
      </c>
      <c r="H604" s="16">
        <v>-49.01424683519997</v>
      </c>
      <c r="I604" s="16">
        <v>-49.01424683519997</v>
      </c>
      <c r="J604" s="16">
        <v>-49.01424683519997</v>
      </c>
      <c r="K604" s="16">
        <v>-49.01424683519997</v>
      </c>
      <c r="L604" s="16">
        <v>-49.01424683519997</v>
      </c>
    </row>
    <row r="605" spans="1:12" x14ac:dyDescent="0.3">
      <c r="A605" s="17">
        <v>73560</v>
      </c>
      <c r="B605" s="18">
        <v>308.88</v>
      </c>
      <c r="C605" s="18">
        <v>260.38535316479999</v>
      </c>
      <c r="D605" s="18">
        <v>-48.494646835200001</v>
      </c>
      <c r="E605" s="16">
        <v>-48.494646835200001</v>
      </c>
      <c r="F605" s="16">
        <v>-48.494646835200001</v>
      </c>
      <c r="G605" s="16">
        <v>-48.494646835200001</v>
      </c>
      <c r="H605" s="16">
        <v>-48.494646835200001</v>
      </c>
      <c r="I605" s="16">
        <v>-48.494646835200001</v>
      </c>
      <c r="J605" s="16">
        <v>-48.494646835200001</v>
      </c>
      <c r="K605" s="16">
        <v>-48.494646835200001</v>
      </c>
      <c r="L605" s="16">
        <v>-48.494646835200001</v>
      </c>
    </row>
    <row r="606" spans="1:12" x14ac:dyDescent="0.3">
      <c r="A606" s="17">
        <v>73680</v>
      </c>
      <c r="B606" s="18">
        <v>308.88</v>
      </c>
      <c r="C606" s="18">
        <v>260.90495316480002</v>
      </c>
      <c r="D606" s="18">
        <v>-47.975046835199976</v>
      </c>
      <c r="E606" s="16">
        <v>-47.975046835199976</v>
      </c>
      <c r="F606" s="16">
        <v>-47.975046835199976</v>
      </c>
      <c r="G606" s="16">
        <v>-47.975046835199976</v>
      </c>
      <c r="H606" s="16">
        <v>-47.975046835199976</v>
      </c>
      <c r="I606" s="16">
        <v>-47.975046835199976</v>
      </c>
      <c r="J606" s="16">
        <v>-47.975046835199976</v>
      </c>
      <c r="K606" s="16">
        <v>-47.975046835199976</v>
      </c>
      <c r="L606" s="16">
        <v>-47.975046835199976</v>
      </c>
    </row>
    <row r="607" spans="1:12" x14ac:dyDescent="0.3">
      <c r="A607" s="17">
        <v>73800</v>
      </c>
      <c r="B607" s="18">
        <v>308.88</v>
      </c>
      <c r="C607" s="18">
        <v>261.42455316480005</v>
      </c>
      <c r="D607" s="18">
        <v>-47.45544683519995</v>
      </c>
      <c r="E607" s="16">
        <v>-47.45544683519995</v>
      </c>
      <c r="F607" s="16">
        <v>-47.45544683519995</v>
      </c>
      <c r="G607" s="16">
        <v>-47.45544683519995</v>
      </c>
      <c r="H607" s="16">
        <v>-47.45544683519995</v>
      </c>
      <c r="I607" s="16">
        <v>-47.45544683519995</v>
      </c>
      <c r="J607" s="16">
        <v>-47.45544683519995</v>
      </c>
      <c r="K607" s="16">
        <v>-47.45544683519995</v>
      </c>
      <c r="L607" s="16">
        <v>-47.45544683519995</v>
      </c>
    </row>
    <row r="608" spans="1:12" x14ac:dyDescent="0.3">
      <c r="A608" s="17">
        <v>73920</v>
      </c>
      <c r="B608" s="18">
        <v>308.88</v>
      </c>
      <c r="C608" s="18">
        <v>261.94415316480001</v>
      </c>
      <c r="D608" s="18">
        <v>-46.935846835199982</v>
      </c>
      <c r="E608" s="16">
        <v>-46.935846835199982</v>
      </c>
      <c r="F608" s="16">
        <v>-46.935846835199982</v>
      </c>
      <c r="G608" s="16">
        <v>-46.935846835199982</v>
      </c>
      <c r="H608" s="16">
        <v>-46.935846835199982</v>
      </c>
      <c r="I608" s="16">
        <v>-46.935846835199982</v>
      </c>
      <c r="J608" s="16">
        <v>-46.935846835199982</v>
      </c>
      <c r="K608" s="16">
        <v>-46.935846835199982</v>
      </c>
      <c r="L608" s="16">
        <v>-46.935846835199982</v>
      </c>
    </row>
    <row r="609" spans="1:12" x14ac:dyDescent="0.3">
      <c r="A609" s="17">
        <v>74040</v>
      </c>
      <c r="B609" s="18">
        <v>308.88</v>
      </c>
      <c r="C609" s="18">
        <v>262.46375316480004</v>
      </c>
      <c r="D609" s="18">
        <v>-46.416246835199956</v>
      </c>
      <c r="E609" s="16">
        <v>-46.416246835199956</v>
      </c>
      <c r="F609" s="16">
        <v>-46.416246835199956</v>
      </c>
      <c r="G609" s="16">
        <v>-46.416246835199956</v>
      </c>
      <c r="H609" s="16">
        <v>-46.416246835199956</v>
      </c>
      <c r="I609" s="16">
        <v>-46.416246835199956</v>
      </c>
      <c r="J609" s="16">
        <v>-46.416246835199956</v>
      </c>
      <c r="K609" s="16">
        <v>-46.416246835199956</v>
      </c>
      <c r="L609" s="16">
        <v>-46.416246835199956</v>
      </c>
    </row>
    <row r="610" spans="1:12" x14ac:dyDescent="0.3">
      <c r="A610" s="17">
        <v>74160</v>
      </c>
      <c r="B610" s="18">
        <v>308.88</v>
      </c>
      <c r="C610" s="18">
        <v>262.98335316480001</v>
      </c>
      <c r="D610" s="18">
        <v>-45.896646835199988</v>
      </c>
      <c r="E610" s="16">
        <v>-45.896646835199988</v>
      </c>
      <c r="F610" s="16">
        <v>-45.896646835199988</v>
      </c>
      <c r="G610" s="16">
        <v>-45.896646835199988</v>
      </c>
      <c r="H610" s="16">
        <v>-45.896646835199988</v>
      </c>
      <c r="I610" s="16">
        <v>-45.896646835199988</v>
      </c>
      <c r="J610" s="16">
        <v>-45.896646835199988</v>
      </c>
      <c r="K610" s="16">
        <v>-45.896646835199988</v>
      </c>
      <c r="L610" s="16">
        <v>-45.896646835199988</v>
      </c>
    </row>
    <row r="611" spans="1:12" x14ac:dyDescent="0.3">
      <c r="A611" s="17">
        <v>74280</v>
      </c>
      <c r="B611" s="18">
        <v>308.88</v>
      </c>
      <c r="C611" s="18">
        <v>263.50295316479998</v>
      </c>
      <c r="D611" s="18">
        <v>-45.377046835200019</v>
      </c>
      <c r="E611" s="16">
        <v>-45.377046835200019</v>
      </c>
      <c r="F611" s="16">
        <v>-45.377046835200019</v>
      </c>
      <c r="G611" s="16">
        <v>-45.377046835200019</v>
      </c>
      <c r="H611" s="16">
        <v>-45.377046835200019</v>
      </c>
      <c r="I611" s="16">
        <v>-45.377046835200019</v>
      </c>
      <c r="J611" s="16">
        <v>-45.377046835200019</v>
      </c>
      <c r="K611" s="16">
        <v>-45.377046835200019</v>
      </c>
      <c r="L611" s="16">
        <v>-45.377046835200019</v>
      </c>
    </row>
    <row r="612" spans="1:12" x14ac:dyDescent="0.3">
      <c r="A612" s="17">
        <v>74400</v>
      </c>
      <c r="B612" s="18">
        <v>308.88</v>
      </c>
      <c r="C612" s="18">
        <v>264.0225531648</v>
      </c>
      <c r="D612" s="18">
        <v>-44.857446835199994</v>
      </c>
      <c r="E612" s="16">
        <v>-44.857446835199994</v>
      </c>
      <c r="F612" s="16">
        <v>-44.857446835199994</v>
      </c>
      <c r="G612" s="16">
        <v>-44.857446835199994</v>
      </c>
      <c r="H612" s="16">
        <v>-44.857446835199994</v>
      </c>
      <c r="I612" s="16">
        <v>-44.857446835199994</v>
      </c>
      <c r="J612" s="16">
        <v>-44.857446835199994</v>
      </c>
      <c r="K612" s="16">
        <v>-44.857446835199994</v>
      </c>
      <c r="L612" s="16">
        <v>-44.857446835199994</v>
      </c>
    </row>
    <row r="613" spans="1:12" x14ac:dyDescent="0.3">
      <c r="A613" s="17">
        <v>74520</v>
      </c>
      <c r="B613" s="18">
        <v>308.88</v>
      </c>
      <c r="C613" s="18">
        <v>264.54215316479997</v>
      </c>
      <c r="D613" s="18">
        <v>-44.337846835200025</v>
      </c>
      <c r="E613" s="16">
        <v>-44.337846835200025</v>
      </c>
      <c r="F613" s="16">
        <v>-44.337846835200025</v>
      </c>
      <c r="G613" s="16">
        <v>-44.337846835200025</v>
      </c>
      <c r="H613" s="16">
        <v>-44.337846835200025</v>
      </c>
      <c r="I613" s="16">
        <v>-44.337846835200025</v>
      </c>
      <c r="J613" s="16">
        <v>-44.337846835200025</v>
      </c>
      <c r="K613" s="16">
        <v>-44.337846835200025</v>
      </c>
      <c r="L613" s="16">
        <v>-44.337846835200025</v>
      </c>
    </row>
    <row r="614" spans="1:12" x14ac:dyDescent="0.3">
      <c r="A614" s="17">
        <v>74640</v>
      </c>
      <c r="B614" s="18">
        <v>308.88</v>
      </c>
      <c r="C614" s="18">
        <v>265.0617531648</v>
      </c>
      <c r="D614" s="18">
        <v>-43.8182468352</v>
      </c>
      <c r="E614" s="16">
        <v>-43.8182468352</v>
      </c>
      <c r="F614" s="16">
        <v>-43.8182468352</v>
      </c>
      <c r="G614" s="16">
        <v>-43.8182468352</v>
      </c>
      <c r="H614" s="16">
        <v>-43.8182468352</v>
      </c>
      <c r="I614" s="16">
        <v>-43.8182468352</v>
      </c>
      <c r="J614" s="16">
        <v>-43.8182468352</v>
      </c>
      <c r="K614" s="16">
        <v>-43.8182468352</v>
      </c>
      <c r="L614" s="16">
        <v>-43.8182468352</v>
      </c>
    </row>
    <row r="615" spans="1:12" x14ac:dyDescent="0.3">
      <c r="A615" s="17">
        <v>74760</v>
      </c>
      <c r="B615" s="18">
        <v>308.88</v>
      </c>
      <c r="C615" s="18">
        <v>265.58135316479996</v>
      </c>
      <c r="D615" s="18">
        <v>-43.298646835200032</v>
      </c>
      <c r="E615" s="16">
        <v>-43.298646835200032</v>
      </c>
      <c r="F615" s="16">
        <v>-43.298646835200032</v>
      </c>
      <c r="G615" s="16">
        <v>-43.298646835200032</v>
      </c>
      <c r="H615" s="16">
        <v>-43.298646835200032</v>
      </c>
      <c r="I615" s="16">
        <v>-43.298646835200032</v>
      </c>
      <c r="J615" s="16">
        <v>-43.298646835200032</v>
      </c>
      <c r="K615" s="16">
        <v>-43.298646835200032</v>
      </c>
      <c r="L615" s="16">
        <v>-43.298646835200032</v>
      </c>
    </row>
    <row r="616" spans="1:12" x14ac:dyDescent="0.3">
      <c r="A616" s="17">
        <v>74880</v>
      </c>
      <c r="B616" s="18">
        <v>308.88</v>
      </c>
      <c r="C616" s="18">
        <v>266.10095316479999</v>
      </c>
      <c r="D616" s="18">
        <v>-42.779046835200006</v>
      </c>
      <c r="E616" s="16">
        <v>-42.779046835200006</v>
      </c>
      <c r="F616" s="16">
        <v>-42.779046835200006</v>
      </c>
      <c r="G616" s="16">
        <v>-42.779046835200006</v>
      </c>
      <c r="H616" s="16">
        <v>-42.779046835200006</v>
      </c>
      <c r="I616" s="16">
        <v>-42.779046835200006</v>
      </c>
      <c r="J616" s="16">
        <v>-42.779046835200006</v>
      </c>
      <c r="K616" s="16">
        <v>-42.779046835200006</v>
      </c>
      <c r="L616" s="16">
        <v>-42.779046835200006</v>
      </c>
    </row>
    <row r="617" spans="1:12" x14ac:dyDescent="0.3">
      <c r="A617" s="17">
        <v>75000</v>
      </c>
      <c r="B617" s="18">
        <v>308.88</v>
      </c>
      <c r="C617" s="18">
        <v>266.62055316480001</v>
      </c>
      <c r="D617" s="18">
        <v>-42.259446835199981</v>
      </c>
      <c r="E617" s="16">
        <v>-42.259446835199981</v>
      </c>
      <c r="F617" s="16">
        <v>-42.259446835199981</v>
      </c>
      <c r="G617" s="16">
        <v>-42.259446835199981</v>
      </c>
      <c r="H617" s="16">
        <v>-42.259446835199981</v>
      </c>
      <c r="I617" s="16">
        <v>-42.259446835199981</v>
      </c>
      <c r="J617" s="16">
        <v>-42.259446835199981</v>
      </c>
      <c r="K617" s="16">
        <v>-42.259446835199981</v>
      </c>
      <c r="L617" s="16">
        <v>-42.259446835199981</v>
      </c>
    </row>
    <row r="618" spans="1:12" x14ac:dyDescent="0.3">
      <c r="A618" s="17">
        <v>75120</v>
      </c>
      <c r="B618" s="18">
        <v>308.88</v>
      </c>
      <c r="C618" s="18">
        <v>267.14015316479998</v>
      </c>
      <c r="D618" s="18">
        <v>-41.739846835200012</v>
      </c>
      <c r="E618" s="16">
        <v>-41.739846835200012</v>
      </c>
      <c r="F618" s="16">
        <v>-41.739846835200012</v>
      </c>
      <c r="G618" s="16">
        <v>-41.739846835200012</v>
      </c>
      <c r="H618" s="16">
        <v>-41.739846835200012</v>
      </c>
      <c r="I618" s="16">
        <v>-41.739846835200012</v>
      </c>
      <c r="J618" s="16">
        <v>-41.739846835200012</v>
      </c>
      <c r="K618" s="16">
        <v>-41.739846835200012</v>
      </c>
      <c r="L618" s="16">
        <v>-41.739846835200012</v>
      </c>
    </row>
    <row r="619" spans="1:12" x14ac:dyDescent="0.3">
      <c r="A619" s="17">
        <v>75240</v>
      </c>
      <c r="B619" s="18">
        <v>308.88</v>
      </c>
      <c r="C619" s="18">
        <v>267.65975316480001</v>
      </c>
      <c r="D619" s="18">
        <v>-41.220246835199987</v>
      </c>
      <c r="E619" s="16">
        <v>-41.220246835199987</v>
      </c>
      <c r="F619" s="16">
        <v>-41.220246835199987</v>
      </c>
      <c r="G619" s="16">
        <v>-41.220246835199987</v>
      </c>
      <c r="H619" s="16">
        <v>-41.220246835199987</v>
      </c>
      <c r="I619" s="16">
        <v>-41.220246835199987</v>
      </c>
      <c r="J619" s="16">
        <v>-41.220246835199987</v>
      </c>
      <c r="K619" s="16">
        <v>-41.220246835199987</v>
      </c>
      <c r="L619" s="16">
        <v>-41.220246835199987</v>
      </c>
    </row>
    <row r="620" spans="1:12" x14ac:dyDescent="0.3">
      <c r="A620" s="17">
        <v>75360</v>
      </c>
      <c r="B620" s="18">
        <v>308.88</v>
      </c>
      <c r="C620" s="18">
        <v>268.17935316480003</v>
      </c>
      <c r="D620" s="18">
        <v>-40.700646835199962</v>
      </c>
      <c r="E620" s="16">
        <v>-40.700646835199962</v>
      </c>
      <c r="F620" s="16">
        <v>-40.700646835199962</v>
      </c>
      <c r="G620" s="16">
        <v>-40.700646835199962</v>
      </c>
      <c r="H620" s="16">
        <v>-40.700646835199962</v>
      </c>
      <c r="I620" s="16">
        <v>-40.700646835199962</v>
      </c>
      <c r="J620" s="16">
        <v>-40.700646835199962</v>
      </c>
      <c r="K620" s="16">
        <v>-40.700646835199962</v>
      </c>
      <c r="L620" s="16">
        <v>-40.700646835199962</v>
      </c>
    </row>
    <row r="621" spans="1:12" x14ac:dyDescent="0.3">
      <c r="A621" s="17">
        <v>75480</v>
      </c>
      <c r="B621" s="18">
        <v>308.88</v>
      </c>
      <c r="C621" s="18">
        <v>268.69895316480006</v>
      </c>
      <c r="D621" s="18">
        <v>-40.181046835199936</v>
      </c>
      <c r="E621" s="16">
        <v>-40.181046835199936</v>
      </c>
      <c r="F621" s="16">
        <v>-40.181046835199936</v>
      </c>
      <c r="G621" s="16">
        <v>-40.181046835199936</v>
      </c>
      <c r="H621" s="16">
        <v>-40.181046835199936</v>
      </c>
      <c r="I621" s="16">
        <v>-40.181046835199936</v>
      </c>
      <c r="J621" s="16">
        <v>-40.181046835199936</v>
      </c>
      <c r="K621" s="16">
        <v>-40.181046835199936</v>
      </c>
      <c r="L621" s="16">
        <v>-40.181046835199936</v>
      </c>
    </row>
    <row r="622" spans="1:12" x14ac:dyDescent="0.3">
      <c r="A622" s="17">
        <v>75600</v>
      </c>
      <c r="B622" s="18">
        <v>308.88</v>
      </c>
      <c r="C622" s="18">
        <v>269.21855316480003</v>
      </c>
      <c r="D622" s="18">
        <v>-39.661446835199968</v>
      </c>
      <c r="E622" s="16">
        <v>-39.661446835199968</v>
      </c>
      <c r="F622" s="16">
        <v>-39.661446835199968</v>
      </c>
      <c r="G622" s="16">
        <v>-39.661446835199968</v>
      </c>
      <c r="H622" s="16">
        <v>-39.661446835199968</v>
      </c>
      <c r="I622" s="16">
        <v>-39.661446835199968</v>
      </c>
      <c r="J622" s="16">
        <v>-39.661446835199968</v>
      </c>
      <c r="K622" s="16">
        <v>-39.661446835199968</v>
      </c>
      <c r="L622" s="16">
        <v>-39.661446835199968</v>
      </c>
    </row>
    <row r="623" spans="1:12" x14ac:dyDescent="0.3">
      <c r="A623" s="17">
        <v>75720</v>
      </c>
      <c r="B623" s="18">
        <v>308.88</v>
      </c>
      <c r="C623" s="18">
        <v>269.73815316480005</v>
      </c>
      <c r="D623" s="18">
        <v>-39.141846835199942</v>
      </c>
      <c r="E623" s="16">
        <v>-39.141846835199942</v>
      </c>
      <c r="F623" s="16">
        <v>-39.141846835199942</v>
      </c>
      <c r="G623" s="16">
        <v>-39.141846835199942</v>
      </c>
      <c r="H623" s="16">
        <v>-39.141846835199942</v>
      </c>
      <c r="I623" s="16">
        <v>-39.141846835199942</v>
      </c>
      <c r="J623" s="16">
        <v>-39.141846835199942</v>
      </c>
      <c r="K623" s="16">
        <v>-39.141846835199942</v>
      </c>
      <c r="L623" s="16">
        <v>-39.141846835199942</v>
      </c>
    </row>
    <row r="624" spans="1:12" x14ac:dyDescent="0.3">
      <c r="A624" s="17">
        <v>75840</v>
      </c>
      <c r="B624" s="18">
        <v>308.88</v>
      </c>
      <c r="C624" s="18">
        <v>270.25775316479996</v>
      </c>
      <c r="D624" s="18">
        <v>-38.622246835200031</v>
      </c>
      <c r="E624" s="16">
        <v>-38.622246835200031</v>
      </c>
      <c r="F624" s="16">
        <v>-38.622246835200031</v>
      </c>
      <c r="G624" s="16">
        <v>-38.622246835200031</v>
      </c>
      <c r="H624" s="16">
        <v>-38.622246835200031</v>
      </c>
      <c r="I624" s="16">
        <v>-38.622246835200031</v>
      </c>
      <c r="J624" s="16">
        <v>-38.622246835200031</v>
      </c>
      <c r="K624" s="16">
        <v>-38.622246835200031</v>
      </c>
      <c r="L624" s="16">
        <v>-38.622246835200031</v>
      </c>
    </row>
    <row r="625" spans="1:12" x14ac:dyDescent="0.3">
      <c r="A625" s="17">
        <v>75960</v>
      </c>
      <c r="B625" s="18">
        <v>308.88</v>
      </c>
      <c r="C625" s="18">
        <v>270.77735316479999</v>
      </c>
      <c r="D625" s="18">
        <v>-38.102646835200005</v>
      </c>
      <c r="E625" s="16">
        <v>-38.102646835200005</v>
      </c>
      <c r="F625" s="16">
        <v>-38.102646835200005</v>
      </c>
      <c r="G625" s="16">
        <v>-38.102646835200005</v>
      </c>
      <c r="H625" s="16">
        <v>-38.102646835200005</v>
      </c>
      <c r="I625" s="16">
        <v>-38.102646835200005</v>
      </c>
      <c r="J625" s="16">
        <v>-38.102646835200005</v>
      </c>
      <c r="K625" s="16">
        <v>-38.102646835200005</v>
      </c>
      <c r="L625" s="16">
        <v>-38.102646835200005</v>
      </c>
    </row>
    <row r="626" spans="1:12" x14ac:dyDescent="0.3">
      <c r="A626" s="17">
        <v>76080</v>
      </c>
      <c r="B626" s="18">
        <v>308.88</v>
      </c>
      <c r="C626" s="18">
        <v>271.29695316480002</v>
      </c>
      <c r="D626" s="18">
        <v>-37.58304683519998</v>
      </c>
      <c r="E626" s="16">
        <v>-37.58304683519998</v>
      </c>
      <c r="F626" s="16">
        <v>-37.58304683519998</v>
      </c>
      <c r="G626" s="16">
        <v>-37.58304683519998</v>
      </c>
      <c r="H626" s="16">
        <v>-37.58304683519998</v>
      </c>
      <c r="I626" s="16">
        <v>-37.58304683519998</v>
      </c>
      <c r="J626" s="16">
        <v>-37.58304683519998</v>
      </c>
      <c r="K626" s="16">
        <v>-37.58304683519998</v>
      </c>
      <c r="L626" s="16">
        <v>-37.58304683519998</v>
      </c>
    </row>
    <row r="627" spans="1:12" x14ac:dyDescent="0.3">
      <c r="A627" s="17">
        <v>76200</v>
      </c>
      <c r="B627" s="18">
        <v>308.88</v>
      </c>
      <c r="C627" s="18">
        <v>271.81655316479998</v>
      </c>
      <c r="D627" s="18">
        <v>-37.063446835200011</v>
      </c>
      <c r="E627" s="16">
        <v>-37.063446835200011</v>
      </c>
      <c r="F627" s="16">
        <v>-37.063446835200011</v>
      </c>
      <c r="G627" s="16">
        <v>-37.063446835200011</v>
      </c>
      <c r="H627" s="16">
        <v>-37.063446835200011</v>
      </c>
      <c r="I627" s="16">
        <v>-37.063446835200011</v>
      </c>
      <c r="J627" s="16">
        <v>-37.063446835200011</v>
      </c>
      <c r="K627" s="16">
        <v>-37.063446835200011</v>
      </c>
      <c r="L627" s="16">
        <v>-37.063446835200011</v>
      </c>
    </row>
    <row r="628" spans="1:12" x14ac:dyDescent="0.3">
      <c r="A628" s="17">
        <v>76320</v>
      </c>
      <c r="B628" s="18">
        <v>308.88</v>
      </c>
      <c r="C628" s="18">
        <v>272.33615316480001</v>
      </c>
      <c r="D628" s="18">
        <v>-36.543846835199986</v>
      </c>
      <c r="E628" s="16">
        <v>-36.543846835199986</v>
      </c>
      <c r="F628" s="16">
        <v>-36.543846835199986</v>
      </c>
      <c r="G628" s="16">
        <v>-36.543846835199986</v>
      </c>
      <c r="H628" s="16">
        <v>-36.543846835199986</v>
      </c>
      <c r="I628" s="16">
        <v>-36.543846835199986</v>
      </c>
      <c r="J628" s="16">
        <v>-36.543846835199986</v>
      </c>
      <c r="K628" s="16">
        <v>-36.543846835199986</v>
      </c>
      <c r="L628" s="16">
        <v>-36.543846835199986</v>
      </c>
    </row>
    <row r="629" spans="1:12" x14ac:dyDescent="0.3">
      <c r="A629" s="17">
        <v>76440</v>
      </c>
      <c r="B629" s="18">
        <v>308.88</v>
      </c>
      <c r="C629" s="18">
        <v>272.85575316479998</v>
      </c>
      <c r="D629" s="18">
        <v>-36.024246835200017</v>
      </c>
      <c r="E629" s="16">
        <v>-36.024246835200017</v>
      </c>
      <c r="F629" s="16">
        <v>-36.024246835200017</v>
      </c>
      <c r="G629" s="16">
        <v>-36.024246835200017</v>
      </c>
      <c r="H629" s="16">
        <v>-36.024246835200017</v>
      </c>
      <c r="I629" s="16">
        <v>-36.024246835200017</v>
      </c>
      <c r="J629" s="16">
        <v>-36.024246835200017</v>
      </c>
      <c r="K629" s="16">
        <v>-36.024246835200017</v>
      </c>
      <c r="L629" s="16">
        <v>-36.024246835200017</v>
      </c>
    </row>
    <row r="630" spans="1:12" x14ac:dyDescent="0.3">
      <c r="A630" s="17">
        <v>76560</v>
      </c>
      <c r="B630" s="18">
        <v>308.88</v>
      </c>
      <c r="C630" s="18">
        <v>273.37535316480006</v>
      </c>
      <c r="D630" s="18">
        <v>-35.504646835199935</v>
      </c>
      <c r="E630" s="16">
        <v>-35.504646835199935</v>
      </c>
      <c r="F630" s="16">
        <v>-35.504646835199935</v>
      </c>
      <c r="G630" s="16">
        <v>-35.504646835199935</v>
      </c>
      <c r="H630" s="16">
        <v>-35.504646835199935</v>
      </c>
      <c r="I630" s="16">
        <v>-35.504646835199935</v>
      </c>
      <c r="J630" s="16">
        <v>-35.504646835199935</v>
      </c>
      <c r="K630" s="16">
        <v>-35.504646835199935</v>
      </c>
      <c r="L630" s="16">
        <v>-35.504646835199935</v>
      </c>
    </row>
    <row r="631" spans="1:12" x14ac:dyDescent="0.3">
      <c r="A631" s="17">
        <v>76680</v>
      </c>
      <c r="B631" s="18">
        <v>308.88</v>
      </c>
      <c r="C631" s="18">
        <v>273.89495316480003</v>
      </c>
      <c r="D631" s="18">
        <v>-34.985046835199967</v>
      </c>
      <c r="E631" s="16">
        <v>-34.985046835199967</v>
      </c>
      <c r="F631" s="16">
        <v>-34.985046835199967</v>
      </c>
      <c r="G631" s="16">
        <v>-34.985046835199967</v>
      </c>
      <c r="H631" s="16">
        <v>-34.985046835199967</v>
      </c>
      <c r="I631" s="16">
        <v>-34.985046835199967</v>
      </c>
      <c r="J631" s="16">
        <v>-34.985046835199967</v>
      </c>
      <c r="K631" s="16">
        <v>-34.985046835199967</v>
      </c>
      <c r="L631" s="16">
        <v>-34.985046835199967</v>
      </c>
    </row>
    <row r="632" spans="1:12" x14ac:dyDescent="0.3">
      <c r="A632" s="17">
        <v>76800</v>
      </c>
      <c r="B632" s="18">
        <v>308.88</v>
      </c>
      <c r="C632" s="18">
        <v>274.4145531648</v>
      </c>
      <c r="D632" s="18">
        <v>-34.465446835199998</v>
      </c>
      <c r="E632" s="16">
        <v>-34.465446835199998</v>
      </c>
      <c r="F632" s="16">
        <v>-34.465446835199998</v>
      </c>
      <c r="G632" s="16">
        <v>-34.465446835199998</v>
      </c>
      <c r="H632" s="16">
        <v>-34.465446835199998</v>
      </c>
      <c r="I632" s="16">
        <v>-34.465446835199998</v>
      </c>
      <c r="J632" s="16">
        <v>-34.465446835199998</v>
      </c>
      <c r="K632" s="16">
        <v>-34.465446835199998</v>
      </c>
      <c r="L632" s="16">
        <v>-34.465446835199998</v>
      </c>
    </row>
    <row r="633" spans="1:12" x14ac:dyDescent="0.3">
      <c r="A633" s="17">
        <v>76920</v>
      </c>
      <c r="B633" s="18">
        <v>308.88</v>
      </c>
      <c r="C633" s="18">
        <v>274.93415316480002</v>
      </c>
      <c r="D633" s="18">
        <v>-33.945846835199973</v>
      </c>
      <c r="E633" s="16">
        <v>-33.945846835199973</v>
      </c>
      <c r="F633" s="16">
        <v>-33.945846835199973</v>
      </c>
      <c r="G633" s="16">
        <v>-33.945846835199973</v>
      </c>
      <c r="H633" s="16">
        <v>-33.945846835199973</v>
      </c>
      <c r="I633" s="16">
        <v>-33.945846835199973</v>
      </c>
      <c r="J633" s="16">
        <v>-33.945846835199973</v>
      </c>
      <c r="K633" s="16">
        <v>-33.945846835199973</v>
      </c>
      <c r="L633" s="16">
        <v>-33.945846835199973</v>
      </c>
    </row>
    <row r="634" spans="1:12" x14ac:dyDescent="0.3">
      <c r="A634" s="17">
        <v>77040</v>
      </c>
      <c r="B634" s="18">
        <v>308.88</v>
      </c>
      <c r="C634" s="18">
        <v>275.45375316479999</v>
      </c>
      <c r="D634" s="18">
        <v>-33.426246835200004</v>
      </c>
      <c r="E634" s="16">
        <v>-33.426246835200004</v>
      </c>
      <c r="F634" s="16">
        <v>-33.426246835200004</v>
      </c>
      <c r="G634" s="16">
        <v>-33.426246835200004</v>
      </c>
      <c r="H634" s="16">
        <v>-33.426246835200004</v>
      </c>
      <c r="I634" s="16">
        <v>-33.426246835200004</v>
      </c>
      <c r="J634" s="16">
        <v>-33.426246835200004</v>
      </c>
      <c r="K634" s="16">
        <v>-33.426246835200004</v>
      </c>
      <c r="L634" s="16">
        <v>-33.426246835200004</v>
      </c>
    </row>
    <row r="635" spans="1:12" x14ac:dyDescent="0.3">
      <c r="A635" s="17">
        <v>77160</v>
      </c>
      <c r="B635" s="18">
        <v>308.88</v>
      </c>
      <c r="C635" s="18">
        <v>275.97335316480007</v>
      </c>
      <c r="D635" s="18">
        <v>-32.906646835199922</v>
      </c>
      <c r="E635" s="16">
        <v>-32.906646835199922</v>
      </c>
      <c r="F635" s="16">
        <v>-32.906646835199922</v>
      </c>
      <c r="G635" s="16">
        <v>-32.906646835199922</v>
      </c>
      <c r="H635" s="16">
        <v>-32.906646835199922</v>
      </c>
      <c r="I635" s="16">
        <v>-32.906646835199922</v>
      </c>
      <c r="J635" s="16">
        <v>-32.906646835199922</v>
      </c>
      <c r="K635" s="16">
        <v>-32.906646835199922</v>
      </c>
      <c r="L635" s="16">
        <v>-32.906646835199922</v>
      </c>
    </row>
    <row r="636" spans="1:12" x14ac:dyDescent="0.3">
      <c r="A636" s="17">
        <v>77280</v>
      </c>
      <c r="B636" s="18">
        <v>308.88</v>
      </c>
      <c r="C636" s="18">
        <v>276.49295316479999</v>
      </c>
      <c r="D636" s="18">
        <v>-32.38704683520001</v>
      </c>
      <c r="E636" s="16">
        <v>-32.38704683520001</v>
      </c>
      <c r="F636" s="16">
        <v>-32.38704683520001</v>
      </c>
      <c r="G636" s="16">
        <v>-32.38704683520001</v>
      </c>
      <c r="H636" s="16">
        <v>-32.38704683520001</v>
      </c>
      <c r="I636" s="16">
        <v>-32.38704683520001</v>
      </c>
      <c r="J636" s="16">
        <v>-32.38704683520001</v>
      </c>
      <c r="K636" s="16">
        <v>-32.38704683520001</v>
      </c>
      <c r="L636" s="16">
        <v>-32.38704683520001</v>
      </c>
    </row>
    <row r="637" spans="1:12" x14ac:dyDescent="0.3">
      <c r="A637" s="17">
        <v>77400</v>
      </c>
      <c r="B637" s="18">
        <v>308.88</v>
      </c>
      <c r="C637" s="18">
        <v>277.01255316479995</v>
      </c>
      <c r="D637" s="18">
        <v>-31.867446835200042</v>
      </c>
      <c r="E637" s="16">
        <v>-31.867446835200042</v>
      </c>
      <c r="F637" s="16">
        <v>-31.867446835200042</v>
      </c>
      <c r="G637" s="16">
        <v>-31.867446835200042</v>
      </c>
      <c r="H637" s="16">
        <v>-31.867446835200042</v>
      </c>
      <c r="I637" s="16">
        <v>-31.867446835200042</v>
      </c>
      <c r="J637" s="16">
        <v>-31.867446835200042</v>
      </c>
      <c r="K637" s="16">
        <v>-31.867446835200042</v>
      </c>
      <c r="L637" s="16">
        <v>-31.867446835200042</v>
      </c>
    </row>
    <row r="638" spans="1:12" x14ac:dyDescent="0.3">
      <c r="A638" s="17">
        <v>77520</v>
      </c>
      <c r="B638" s="18">
        <v>308.88</v>
      </c>
      <c r="C638" s="18">
        <v>277.53215316479998</v>
      </c>
      <c r="D638" s="18">
        <v>-31.347846835200016</v>
      </c>
      <c r="E638" s="16">
        <v>-31.347846835200016</v>
      </c>
      <c r="F638" s="16">
        <v>-31.347846835200016</v>
      </c>
      <c r="G638" s="16">
        <v>-31.347846835200016</v>
      </c>
      <c r="H638" s="16">
        <v>-31.347846835200016</v>
      </c>
      <c r="I638" s="16">
        <v>-31.347846835200016</v>
      </c>
      <c r="J638" s="16">
        <v>-31.347846835200016</v>
      </c>
      <c r="K638" s="16">
        <v>-31.347846835200016</v>
      </c>
      <c r="L638" s="16">
        <v>-31.347846835200016</v>
      </c>
    </row>
    <row r="639" spans="1:12" x14ac:dyDescent="0.3">
      <c r="A639" s="17">
        <v>77640</v>
      </c>
      <c r="B639" s="18">
        <v>308.88</v>
      </c>
      <c r="C639" s="18">
        <v>278.05175316479995</v>
      </c>
      <c r="D639" s="18">
        <v>-30.828246835200048</v>
      </c>
      <c r="E639" s="16">
        <v>-30.828246835200048</v>
      </c>
      <c r="F639" s="16">
        <v>-30.828246835200048</v>
      </c>
      <c r="G639" s="16">
        <v>-30.828246835200048</v>
      </c>
      <c r="H639" s="16">
        <v>-30.828246835200048</v>
      </c>
      <c r="I639" s="16">
        <v>-30.828246835200048</v>
      </c>
      <c r="J639" s="16">
        <v>-30.828246835200048</v>
      </c>
      <c r="K639" s="16">
        <v>-30.828246835200048</v>
      </c>
      <c r="L639" s="16">
        <v>-30.828246835200048</v>
      </c>
    </row>
    <row r="640" spans="1:12" x14ac:dyDescent="0.3">
      <c r="A640" s="17">
        <v>77760</v>
      </c>
      <c r="B640" s="18">
        <v>308.88</v>
      </c>
      <c r="C640" s="18">
        <v>278.57135316480003</v>
      </c>
      <c r="D640" s="18">
        <v>-30.308646835199966</v>
      </c>
      <c r="E640" s="16">
        <v>-30.308646835199966</v>
      </c>
      <c r="F640" s="16">
        <v>-30.308646835199966</v>
      </c>
      <c r="G640" s="16">
        <v>-30.308646835199966</v>
      </c>
      <c r="H640" s="16">
        <v>-30.308646835199966</v>
      </c>
      <c r="I640" s="16">
        <v>-30.308646835199966</v>
      </c>
      <c r="J640" s="16">
        <v>-30.308646835199966</v>
      </c>
      <c r="K640" s="16">
        <v>-30.308646835199966</v>
      </c>
      <c r="L640" s="16">
        <v>-30.308646835199966</v>
      </c>
    </row>
    <row r="641" spans="1:12" x14ac:dyDescent="0.3">
      <c r="A641" s="17">
        <v>77880</v>
      </c>
      <c r="B641" s="18">
        <v>308.88</v>
      </c>
      <c r="C641" s="18">
        <v>279.0909531648</v>
      </c>
      <c r="D641" s="18">
        <v>-29.789046835199997</v>
      </c>
      <c r="E641" s="16">
        <v>-29.789046835199997</v>
      </c>
      <c r="F641" s="16">
        <v>-29.789046835199997</v>
      </c>
      <c r="G641" s="16">
        <v>-29.789046835199997</v>
      </c>
      <c r="H641" s="16">
        <v>-29.789046835199997</v>
      </c>
      <c r="I641" s="16">
        <v>-29.789046835199997</v>
      </c>
      <c r="J641" s="16">
        <v>-29.789046835199997</v>
      </c>
      <c r="K641" s="16">
        <v>-29.789046835199997</v>
      </c>
      <c r="L641" s="16">
        <v>-29.789046835199997</v>
      </c>
    </row>
    <row r="642" spans="1:12" x14ac:dyDescent="0.3">
      <c r="A642" s="17">
        <v>78000</v>
      </c>
      <c r="B642" s="18">
        <v>308.88</v>
      </c>
      <c r="C642" s="18">
        <v>279.61055316480002</v>
      </c>
      <c r="D642" s="18">
        <v>-29.269446835199972</v>
      </c>
      <c r="E642" s="16">
        <v>-29.269446835199972</v>
      </c>
      <c r="F642" s="16">
        <v>-29.269446835199972</v>
      </c>
      <c r="G642" s="16">
        <v>-29.269446835199972</v>
      </c>
      <c r="H642" s="16">
        <v>-29.269446835199972</v>
      </c>
      <c r="I642" s="16">
        <v>-29.269446835199972</v>
      </c>
      <c r="J642" s="16">
        <v>-29.269446835199972</v>
      </c>
      <c r="K642" s="16">
        <v>-29.269446835199972</v>
      </c>
      <c r="L642" s="16">
        <v>-29.269446835199972</v>
      </c>
    </row>
    <row r="643" spans="1:12" x14ac:dyDescent="0.3">
      <c r="A643" s="17">
        <v>78120</v>
      </c>
      <c r="B643" s="18">
        <v>308.88</v>
      </c>
      <c r="C643" s="18">
        <v>280.13015316479999</v>
      </c>
      <c r="D643" s="18">
        <v>-28.749846835200003</v>
      </c>
      <c r="E643" s="16">
        <v>-28.749846835200003</v>
      </c>
      <c r="F643" s="16">
        <v>-28.749846835200003</v>
      </c>
      <c r="G643" s="16">
        <v>-28.749846835200003</v>
      </c>
      <c r="H643" s="16">
        <v>-28.749846835200003</v>
      </c>
      <c r="I643" s="16">
        <v>-28.749846835200003</v>
      </c>
      <c r="J643" s="16">
        <v>-28.749846835200003</v>
      </c>
      <c r="K643" s="16">
        <v>-28.749846835200003</v>
      </c>
      <c r="L643" s="16">
        <v>-28.749846835200003</v>
      </c>
    </row>
    <row r="644" spans="1:12" x14ac:dyDescent="0.3">
      <c r="A644" s="17">
        <v>78240</v>
      </c>
      <c r="B644" s="18">
        <v>308.88</v>
      </c>
      <c r="C644" s="18">
        <v>280.64975316480002</v>
      </c>
      <c r="D644" s="18">
        <v>-28.230246835199978</v>
      </c>
      <c r="E644" s="16">
        <v>-28.230246835199978</v>
      </c>
      <c r="F644" s="16">
        <v>-28.230246835199978</v>
      </c>
      <c r="G644" s="16">
        <v>-28.230246835199978</v>
      </c>
      <c r="H644" s="16">
        <v>-28.230246835199978</v>
      </c>
      <c r="I644" s="16">
        <v>-28.230246835199978</v>
      </c>
      <c r="J644" s="16">
        <v>-28.230246835199978</v>
      </c>
      <c r="K644" s="16">
        <v>-28.230246835199978</v>
      </c>
      <c r="L644" s="16">
        <v>-28.230246835199978</v>
      </c>
    </row>
    <row r="645" spans="1:12" x14ac:dyDescent="0.3">
      <c r="A645" s="17">
        <v>78360</v>
      </c>
      <c r="B645" s="18">
        <v>308.88</v>
      </c>
      <c r="C645" s="18">
        <v>281.16935316480004</v>
      </c>
      <c r="D645" s="18">
        <v>-27.710646835199952</v>
      </c>
      <c r="E645" s="16">
        <v>-27.710646835199952</v>
      </c>
      <c r="F645" s="16">
        <v>-27.710646835199952</v>
      </c>
      <c r="G645" s="16">
        <v>-27.710646835199952</v>
      </c>
      <c r="H645" s="16">
        <v>-27.710646835199952</v>
      </c>
      <c r="I645" s="16">
        <v>-27.710646835199952</v>
      </c>
      <c r="J645" s="16">
        <v>-27.710646835199952</v>
      </c>
      <c r="K645" s="16">
        <v>-27.710646835199952</v>
      </c>
      <c r="L645" s="16">
        <v>-27.710646835199952</v>
      </c>
    </row>
    <row r="646" spans="1:12" x14ac:dyDescent="0.3">
      <c r="A646" s="17">
        <v>78480</v>
      </c>
      <c r="B646" s="18">
        <v>308.88</v>
      </c>
      <c r="C646" s="18">
        <v>281.68895316480007</v>
      </c>
      <c r="D646" s="18">
        <v>-27.191046835199927</v>
      </c>
      <c r="E646" s="16">
        <v>-27.191046835199927</v>
      </c>
      <c r="F646" s="16">
        <v>-27.191046835199927</v>
      </c>
      <c r="G646" s="16">
        <v>-27.191046835199927</v>
      </c>
      <c r="H646" s="16">
        <v>-27.191046835199927</v>
      </c>
      <c r="I646" s="16">
        <v>-27.191046835199927</v>
      </c>
      <c r="J646" s="16">
        <v>-27.191046835199927</v>
      </c>
      <c r="K646" s="16">
        <v>-27.191046835199927</v>
      </c>
      <c r="L646" s="16">
        <v>-27.191046835199927</v>
      </c>
    </row>
    <row r="647" spans="1:12" x14ac:dyDescent="0.3">
      <c r="A647" s="17">
        <v>78600</v>
      </c>
      <c r="B647" s="18">
        <v>308.88</v>
      </c>
      <c r="C647" s="18">
        <v>282.20855316480004</v>
      </c>
      <c r="D647" s="18">
        <v>-26.671446835199959</v>
      </c>
      <c r="E647" s="16">
        <v>-26.671446835199959</v>
      </c>
      <c r="F647" s="16">
        <v>-26.671446835199959</v>
      </c>
      <c r="G647" s="16">
        <v>-26.671446835199959</v>
      </c>
      <c r="H647" s="16">
        <v>-26.671446835199959</v>
      </c>
      <c r="I647" s="16">
        <v>-26.671446835199959</v>
      </c>
      <c r="J647" s="16">
        <v>-26.671446835199959</v>
      </c>
      <c r="K647" s="16">
        <v>-26.671446835199959</v>
      </c>
      <c r="L647" s="16">
        <v>-26.671446835199959</v>
      </c>
    </row>
    <row r="648" spans="1:12" x14ac:dyDescent="0.3">
      <c r="A648" s="17">
        <v>78720</v>
      </c>
      <c r="B648" s="18">
        <v>308.88</v>
      </c>
      <c r="C648" s="18">
        <v>282.72815316480001</v>
      </c>
      <c r="D648" s="18">
        <v>-26.15184683519999</v>
      </c>
      <c r="E648" s="16">
        <v>-26.15184683519999</v>
      </c>
      <c r="F648" s="16">
        <v>-26.15184683519999</v>
      </c>
      <c r="G648" s="16">
        <v>-26.15184683519999</v>
      </c>
      <c r="H648" s="16">
        <v>-26.15184683519999</v>
      </c>
      <c r="I648" s="16">
        <v>-26.15184683519999</v>
      </c>
      <c r="J648" s="16">
        <v>-26.15184683519999</v>
      </c>
      <c r="K648" s="16">
        <v>-26.15184683519999</v>
      </c>
      <c r="L648" s="16">
        <v>-26.15184683519999</v>
      </c>
    </row>
    <row r="649" spans="1:12" x14ac:dyDescent="0.3">
      <c r="A649" s="17">
        <v>78840</v>
      </c>
      <c r="B649" s="18">
        <v>308.88</v>
      </c>
      <c r="C649" s="18">
        <v>283.24775316479997</v>
      </c>
      <c r="D649" s="18">
        <v>-25.632246835200021</v>
      </c>
      <c r="E649" s="16">
        <v>-25.632246835200021</v>
      </c>
      <c r="F649" s="16">
        <v>-25.632246835200021</v>
      </c>
      <c r="G649" s="16">
        <v>-25.632246835200021</v>
      </c>
      <c r="H649" s="16">
        <v>-25.632246835200021</v>
      </c>
      <c r="I649" s="16">
        <v>-25.632246835200021</v>
      </c>
      <c r="J649" s="16">
        <v>-25.632246835200021</v>
      </c>
      <c r="K649" s="16">
        <v>-25.632246835200021</v>
      </c>
      <c r="L649" s="16">
        <v>-25.632246835200021</v>
      </c>
    </row>
    <row r="650" spans="1:12" x14ac:dyDescent="0.3">
      <c r="A650" s="17">
        <v>78960</v>
      </c>
      <c r="B650" s="18">
        <v>308.88</v>
      </c>
      <c r="C650" s="18">
        <v>283.7673531648</v>
      </c>
      <c r="D650" s="18">
        <v>-25.112646835199996</v>
      </c>
      <c r="E650" s="16">
        <v>-25.112646835199996</v>
      </c>
      <c r="F650" s="16">
        <v>-25.112646835199996</v>
      </c>
      <c r="G650" s="16">
        <v>-25.112646835199996</v>
      </c>
      <c r="H650" s="16">
        <v>-25.112646835199996</v>
      </c>
      <c r="I650" s="16">
        <v>-25.112646835199996</v>
      </c>
      <c r="J650" s="16">
        <v>-25.112646835199996</v>
      </c>
      <c r="K650" s="16">
        <v>-25.112646835199996</v>
      </c>
      <c r="L650" s="16">
        <v>-25.112646835199996</v>
      </c>
    </row>
    <row r="651" spans="1:12" x14ac:dyDescent="0.3">
      <c r="A651" s="17">
        <v>79080</v>
      </c>
      <c r="B651" s="18">
        <v>308.88</v>
      </c>
      <c r="C651" s="18">
        <v>284.28695316480002</v>
      </c>
      <c r="D651" s="18">
        <v>-24.593046835199971</v>
      </c>
      <c r="E651" s="16">
        <v>-24.593046835199971</v>
      </c>
      <c r="F651" s="16">
        <v>-24.593046835199971</v>
      </c>
      <c r="G651" s="16">
        <v>-24.593046835199971</v>
      </c>
      <c r="H651" s="16">
        <v>-24.593046835199971</v>
      </c>
      <c r="I651" s="16">
        <v>-24.593046835199971</v>
      </c>
      <c r="J651" s="16">
        <v>-24.593046835199971</v>
      </c>
      <c r="K651" s="16">
        <v>-24.593046835199971</v>
      </c>
      <c r="L651" s="16">
        <v>-24.593046835199971</v>
      </c>
    </row>
    <row r="652" spans="1:12" x14ac:dyDescent="0.3">
      <c r="A652" s="17">
        <v>79200</v>
      </c>
      <c r="B652" s="18">
        <v>308.88</v>
      </c>
      <c r="C652" s="18">
        <v>284.80655316479999</v>
      </c>
      <c r="D652" s="18">
        <v>-24.073446835200002</v>
      </c>
      <c r="E652" s="16">
        <v>-24.073446835200002</v>
      </c>
      <c r="F652" s="16">
        <v>-24.073446835200002</v>
      </c>
      <c r="G652" s="16">
        <v>-24.073446835200002</v>
      </c>
      <c r="H652" s="16">
        <v>-24.073446835200002</v>
      </c>
      <c r="I652" s="16">
        <v>-24.073446835200002</v>
      </c>
      <c r="J652" s="16">
        <v>-24.073446835200002</v>
      </c>
      <c r="K652" s="16">
        <v>-24.073446835200002</v>
      </c>
      <c r="L652" s="16">
        <v>-24.073446835200002</v>
      </c>
    </row>
    <row r="653" spans="1:12" x14ac:dyDescent="0.3">
      <c r="A653" s="17">
        <v>79320</v>
      </c>
      <c r="B653" s="18">
        <v>308.88</v>
      </c>
      <c r="C653" s="18">
        <v>285.32615316479996</v>
      </c>
      <c r="D653" s="18">
        <v>-23.553846835200034</v>
      </c>
      <c r="E653" s="16">
        <v>-23.553846835200034</v>
      </c>
      <c r="F653" s="16">
        <v>-23.553846835200034</v>
      </c>
      <c r="G653" s="16">
        <v>-23.553846835200034</v>
      </c>
      <c r="H653" s="16">
        <v>-23.553846835200034</v>
      </c>
      <c r="I653" s="16">
        <v>-23.553846835200034</v>
      </c>
      <c r="J653" s="16">
        <v>-23.553846835200034</v>
      </c>
      <c r="K653" s="16">
        <v>-23.553846835200034</v>
      </c>
      <c r="L653" s="16">
        <v>-23.553846835200034</v>
      </c>
    </row>
    <row r="654" spans="1:12" x14ac:dyDescent="0.3">
      <c r="A654" s="17">
        <v>79440</v>
      </c>
      <c r="B654" s="18">
        <v>308.88</v>
      </c>
      <c r="C654" s="18">
        <v>285.84575316479999</v>
      </c>
      <c r="D654" s="18">
        <v>-23.034246835200008</v>
      </c>
      <c r="E654" s="16">
        <v>-23.034246835200008</v>
      </c>
      <c r="F654" s="16">
        <v>-23.034246835200008</v>
      </c>
      <c r="G654" s="16">
        <v>-23.034246835200008</v>
      </c>
      <c r="H654" s="16">
        <v>-23.034246835200008</v>
      </c>
      <c r="I654" s="16">
        <v>-23.034246835200008</v>
      </c>
      <c r="J654" s="16">
        <v>-23.034246835200008</v>
      </c>
      <c r="K654" s="16">
        <v>-23.034246835200008</v>
      </c>
      <c r="L654" s="16">
        <v>-23.034246835200008</v>
      </c>
    </row>
    <row r="655" spans="1:12" x14ac:dyDescent="0.3">
      <c r="A655" s="17">
        <v>79560</v>
      </c>
      <c r="B655" s="18">
        <v>308.88</v>
      </c>
      <c r="C655" s="18">
        <v>286.36535316480007</v>
      </c>
      <c r="D655" s="18">
        <v>-22.514646835199926</v>
      </c>
      <c r="E655" s="16">
        <v>-22.514646835199926</v>
      </c>
      <c r="F655" s="16">
        <v>-22.514646835199926</v>
      </c>
      <c r="G655" s="16">
        <v>-22.514646835199926</v>
      </c>
      <c r="H655" s="16">
        <v>-22.514646835199926</v>
      </c>
      <c r="I655" s="16">
        <v>-22.514646835199926</v>
      </c>
      <c r="J655" s="16">
        <v>-22.514646835199926</v>
      </c>
      <c r="K655" s="16">
        <v>-22.514646835199926</v>
      </c>
      <c r="L655" s="16">
        <v>-22.514646835199926</v>
      </c>
    </row>
    <row r="656" spans="1:12" x14ac:dyDescent="0.3">
      <c r="A656" s="17">
        <v>79680</v>
      </c>
      <c r="B656" s="18">
        <v>308.88</v>
      </c>
      <c r="C656" s="18">
        <v>286.88495316480004</v>
      </c>
      <c r="D656" s="18">
        <v>-21.995046835199958</v>
      </c>
      <c r="E656" s="16">
        <v>-21.995046835199958</v>
      </c>
      <c r="F656" s="16">
        <v>-21.995046835199958</v>
      </c>
      <c r="G656" s="16">
        <v>-21.995046835199958</v>
      </c>
      <c r="H656" s="16">
        <v>-21.995046835199958</v>
      </c>
      <c r="I656" s="16">
        <v>-21.995046835199958</v>
      </c>
      <c r="J656" s="16">
        <v>-21.995046835199958</v>
      </c>
      <c r="K656" s="16">
        <v>-21.995046835199958</v>
      </c>
      <c r="L656" s="16">
        <v>-21.995046835199958</v>
      </c>
    </row>
    <row r="657" spans="1:12" x14ac:dyDescent="0.3">
      <c r="A657" s="17">
        <v>79800</v>
      </c>
      <c r="B657" s="18">
        <v>308.88</v>
      </c>
      <c r="C657" s="18">
        <v>287.40455316480001</v>
      </c>
      <c r="D657" s="18">
        <v>-21.475446835199989</v>
      </c>
      <c r="E657" s="16">
        <v>-21.475446835199989</v>
      </c>
      <c r="F657" s="16">
        <v>-21.475446835199989</v>
      </c>
      <c r="G657" s="16">
        <v>-21.475446835199989</v>
      </c>
      <c r="H657" s="16">
        <v>-21.475446835199989</v>
      </c>
      <c r="I657" s="16">
        <v>-21.475446835199989</v>
      </c>
      <c r="J657" s="16">
        <v>-21.475446835199989</v>
      </c>
      <c r="K657" s="16">
        <v>-21.475446835199989</v>
      </c>
      <c r="L657" s="16">
        <v>-21.475446835199989</v>
      </c>
    </row>
    <row r="658" spans="1:12" x14ac:dyDescent="0.3">
      <c r="A658" s="17">
        <v>79920</v>
      </c>
      <c r="B658" s="18">
        <v>308.88</v>
      </c>
      <c r="C658" s="18">
        <v>287.92415316480003</v>
      </c>
      <c r="D658" s="18">
        <v>-20.955846835199964</v>
      </c>
      <c r="E658" s="16">
        <v>-20.955846835199964</v>
      </c>
      <c r="F658" s="16">
        <v>-20.955846835199964</v>
      </c>
      <c r="G658" s="16">
        <v>-20.955846835199964</v>
      </c>
      <c r="H658" s="16">
        <v>-20.955846835199964</v>
      </c>
      <c r="I658" s="16">
        <v>-20.955846835199964</v>
      </c>
      <c r="J658" s="16">
        <v>-20.955846835199964</v>
      </c>
      <c r="K658" s="16">
        <v>-20.955846835199964</v>
      </c>
      <c r="L658" s="16">
        <v>-20.955846835199964</v>
      </c>
    </row>
    <row r="659" spans="1:12" x14ac:dyDescent="0.3">
      <c r="A659" s="17">
        <v>80040</v>
      </c>
      <c r="B659" s="18">
        <v>308.88</v>
      </c>
      <c r="C659" s="18">
        <v>288.4437531648</v>
      </c>
      <c r="D659" s="18">
        <v>-20.436246835199995</v>
      </c>
      <c r="E659" s="16">
        <v>-20.436246835199995</v>
      </c>
      <c r="F659" s="16">
        <v>-20.436246835199995</v>
      </c>
      <c r="G659" s="16">
        <v>-20.436246835199995</v>
      </c>
      <c r="H659" s="16">
        <v>-20.436246835199995</v>
      </c>
      <c r="I659" s="16">
        <v>-20.436246835199995</v>
      </c>
      <c r="J659" s="16">
        <v>-20.436246835199995</v>
      </c>
      <c r="K659" s="16">
        <v>-20.436246835199995</v>
      </c>
      <c r="L659" s="16">
        <v>-20.436246835199995</v>
      </c>
    </row>
    <row r="660" spans="1:12" x14ac:dyDescent="0.3">
      <c r="A660" s="17">
        <v>80160</v>
      </c>
      <c r="B660" s="18">
        <v>308.88</v>
      </c>
      <c r="C660" s="18">
        <v>288.96335316480008</v>
      </c>
      <c r="D660" s="18">
        <v>-19.916646835199913</v>
      </c>
      <c r="E660" s="16">
        <v>-19.916646835199913</v>
      </c>
      <c r="F660" s="16">
        <v>-19.916646835199913</v>
      </c>
      <c r="G660" s="16">
        <v>-19.916646835199913</v>
      </c>
      <c r="H660" s="16">
        <v>-19.916646835199913</v>
      </c>
      <c r="I660" s="16">
        <v>-19.916646835199913</v>
      </c>
      <c r="J660" s="16">
        <v>-19.916646835199913</v>
      </c>
      <c r="K660" s="16">
        <v>-19.916646835199913</v>
      </c>
      <c r="L660" s="16">
        <v>-19.916646835199913</v>
      </c>
    </row>
    <row r="661" spans="1:12" x14ac:dyDescent="0.3">
      <c r="A661" s="17">
        <v>80280</v>
      </c>
      <c r="B661" s="18">
        <v>308.88</v>
      </c>
      <c r="C661" s="18">
        <v>289.48295316479999</v>
      </c>
      <c r="D661" s="18">
        <v>-19.397046835200001</v>
      </c>
      <c r="E661" s="16">
        <v>-19.397046835200001</v>
      </c>
      <c r="F661" s="16">
        <v>-19.397046835200001</v>
      </c>
      <c r="G661" s="16">
        <v>-19.397046835200001</v>
      </c>
      <c r="H661" s="16">
        <v>-19.397046835200001</v>
      </c>
      <c r="I661" s="16">
        <v>-19.397046835200001</v>
      </c>
      <c r="J661" s="16">
        <v>-19.397046835200001</v>
      </c>
      <c r="K661" s="16">
        <v>-19.397046835200001</v>
      </c>
      <c r="L661" s="16">
        <v>-19.397046835200001</v>
      </c>
    </row>
    <row r="662" spans="1:12" x14ac:dyDescent="0.3">
      <c r="A662" s="17">
        <v>80400</v>
      </c>
      <c r="B662" s="18">
        <v>308.88</v>
      </c>
      <c r="C662" s="18">
        <v>290.00255316479996</v>
      </c>
      <c r="D662" s="18">
        <v>-18.877446835200033</v>
      </c>
      <c r="E662" s="16">
        <v>-18.877446835200033</v>
      </c>
      <c r="F662" s="16">
        <v>-18.877446835200033</v>
      </c>
      <c r="G662" s="16">
        <v>-18.877446835200033</v>
      </c>
      <c r="H662" s="16">
        <v>-18.877446835200033</v>
      </c>
      <c r="I662" s="16">
        <v>-18.877446835200033</v>
      </c>
      <c r="J662" s="16">
        <v>-18.877446835200033</v>
      </c>
      <c r="K662" s="16">
        <v>-18.877446835200033</v>
      </c>
      <c r="L662" s="16">
        <v>-18.877446835200033</v>
      </c>
    </row>
    <row r="663" spans="1:12" x14ac:dyDescent="0.3">
      <c r="A663" s="17">
        <v>80520</v>
      </c>
      <c r="B663" s="18">
        <v>308.88</v>
      </c>
      <c r="C663" s="18">
        <v>290.52215316479999</v>
      </c>
      <c r="D663" s="18">
        <v>-18.357846835200007</v>
      </c>
      <c r="E663" s="16">
        <v>-18.357846835200007</v>
      </c>
      <c r="F663" s="16">
        <v>-18.357846835200007</v>
      </c>
      <c r="G663" s="16">
        <v>-18.357846835200007</v>
      </c>
      <c r="H663" s="16">
        <v>-18.357846835200007</v>
      </c>
      <c r="I663" s="16">
        <v>-18.357846835200007</v>
      </c>
      <c r="J663" s="16">
        <v>-18.357846835200007</v>
      </c>
      <c r="K663" s="16">
        <v>-18.357846835200007</v>
      </c>
      <c r="L663" s="16">
        <v>-18.357846835200007</v>
      </c>
    </row>
    <row r="664" spans="1:12" x14ac:dyDescent="0.3">
      <c r="A664" s="17">
        <v>80640</v>
      </c>
      <c r="B664" s="18">
        <v>308.88</v>
      </c>
      <c r="C664" s="18">
        <v>291.04175316479996</v>
      </c>
      <c r="D664" s="18">
        <v>-17.838246835200039</v>
      </c>
      <c r="E664" s="16">
        <v>-17.838246835200039</v>
      </c>
      <c r="F664" s="16">
        <v>-17.838246835200039</v>
      </c>
      <c r="G664" s="16">
        <v>-17.838246835200039</v>
      </c>
      <c r="H664" s="16">
        <v>-17.838246835200039</v>
      </c>
      <c r="I664" s="16">
        <v>-17.838246835200039</v>
      </c>
      <c r="J664" s="16">
        <v>-17.838246835200039</v>
      </c>
      <c r="K664" s="16">
        <v>-17.838246835200039</v>
      </c>
      <c r="L664" s="16">
        <v>-17.838246835200039</v>
      </c>
    </row>
    <row r="665" spans="1:12" x14ac:dyDescent="0.3">
      <c r="A665" s="17">
        <v>80760</v>
      </c>
      <c r="B665" s="18">
        <v>308.88</v>
      </c>
      <c r="C665" s="18">
        <v>291.56135316480004</v>
      </c>
      <c r="D665" s="18">
        <v>-17.318646835199957</v>
      </c>
      <c r="E665" s="16">
        <v>-17.318646835199957</v>
      </c>
      <c r="F665" s="16">
        <v>-17.318646835199957</v>
      </c>
      <c r="G665" s="16">
        <v>-17.318646835199957</v>
      </c>
      <c r="H665" s="16">
        <v>-17.318646835199957</v>
      </c>
      <c r="I665" s="16">
        <v>-17.318646835199957</v>
      </c>
      <c r="J665" s="16">
        <v>-17.318646835199957</v>
      </c>
      <c r="K665" s="16">
        <v>-17.318646835199957</v>
      </c>
      <c r="L665" s="16">
        <v>-17.318646835199957</v>
      </c>
    </row>
    <row r="666" spans="1:12" x14ac:dyDescent="0.3">
      <c r="A666" s="17">
        <v>80880</v>
      </c>
      <c r="B666" s="18">
        <v>308.88</v>
      </c>
      <c r="C666" s="18">
        <v>292.08095316480001</v>
      </c>
      <c r="D666" s="18">
        <v>-16.799046835199988</v>
      </c>
      <c r="E666" s="16">
        <v>-16.799046835199988</v>
      </c>
      <c r="F666" s="16">
        <v>-16.799046835199988</v>
      </c>
      <c r="G666" s="16">
        <v>-16.799046835199988</v>
      </c>
      <c r="H666" s="16">
        <v>-16.799046835199988</v>
      </c>
      <c r="I666" s="16">
        <v>-16.799046835199988</v>
      </c>
      <c r="J666" s="16">
        <v>-16.799046835199988</v>
      </c>
      <c r="K666" s="16">
        <v>-16.799046835199988</v>
      </c>
      <c r="L666" s="16">
        <v>-16.799046835199988</v>
      </c>
    </row>
    <row r="667" spans="1:12" x14ac:dyDescent="0.3">
      <c r="A667" s="17">
        <v>81000</v>
      </c>
      <c r="B667" s="18">
        <v>308.88</v>
      </c>
      <c r="C667" s="18">
        <v>292.60055316480003</v>
      </c>
      <c r="D667" s="18">
        <v>-16.279446835199963</v>
      </c>
      <c r="E667" s="16">
        <v>-16.279446835199963</v>
      </c>
      <c r="F667" s="16">
        <v>-16.279446835199963</v>
      </c>
      <c r="G667" s="16">
        <v>-16.279446835199963</v>
      </c>
      <c r="H667" s="16">
        <v>-16.279446835199963</v>
      </c>
      <c r="I667" s="16">
        <v>-16.279446835199963</v>
      </c>
      <c r="J667" s="16">
        <v>-16.279446835199963</v>
      </c>
      <c r="K667" s="16">
        <v>-16.279446835199963</v>
      </c>
      <c r="L667" s="16">
        <v>-16.279446835199963</v>
      </c>
    </row>
    <row r="668" spans="1:12" x14ac:dyDescent="0.3">
      <c r="A668" s="17">
        <v>81120</v>
      </c>
      <c r="B668" s="18">
        <v>308.88</v>
      </c>
      <c r="C668" s="18">
        <v>293.1201531648</v>
      </c>
      <c r="D668" s="18">
        <v>-15.759846835199994</v>
      </c>
      <c r="E668" s="16">
        <v>-15.759846835199994</v>
      </c>
      <c r="F668" s="16">
        <v>-15.759846835199994</v>
      </c>
      <c r="G668" s="16">
        <v>-15.759846835199994</v>
      </c>
      <c r="H668" s="16">
        <v>-15.759846835199994</v>
      </c>
      <c r="I668" s="16">
        <v>-15.759846835199994</v>
      </c>
      <c r="J668" s="16">
        <v>-15.759846835199994</v>
      </c>
      <c r="K668" s="16">
        <v>-15.759846835199994</v>
      </c>
      <c r="L668" s="16">
        <v>-15.759846835199994</v>
      </c>
    </row>
    <row r="669" spans="1:12" x14ac:dyDescent="0.3">
      <c r="A669" s="17">
        <v>81240</v>
      </c>
      <c r="B669" s="18">
        <v>308.88</v>
      </c>
      <c r="C669" s="18">
        <v>293.63975316479997</v>
      </c>
      <c r="D669" s="18">
        <v>-15.240246835200026</v>
      </c>
      <c r="E669" s="16">
        <v>-15.240246835200026</v>
      </c>
      <c r="F669" s="16">
        <v>-15.240246835200026</v>
      </c>
      <c r="G669" s="16">
        <v>-15.240246835200026</v>
      </c>
      <c r="H669" s="16">
        <v>-15.240246835200026</v>
      </c>
      <c r="I669" s="16">
        <v>-15.240246835200026</v>
      </c>
      <c r="J669" s="16">
        <v>-15.240246835200026</v>
      </c>
      <c r="K669" s="16">
        <v>-15.240246835200026</v>
      </c>
      <c r="L669" s="16">
        <v>-15.240246835200026</v>
      </c>
    </row>
    <row r="670" spans="1:12" x14ac:dyDescent="0.3">
      <c r="A670" s="17">
        <v>81360</v>
      </c>
      <c r="B670" s="18">
        <v>308.88</v>
      </c>
      <c r="C670" s="18">
        <v>294.15935316480005</v>
      </c>
      <c r="D670" s="18">
        <v>-14.720646835199943</v>
      </c>
      <c r="E670" s="16">
        <v>-14.720646835199943</v>
      </c>
      <c r="F670" s="16">
        <v>-14.720646835199943</v>
      </c>
      <c r="G670" s="16">
        <v>-14.720646835199943</v>
      </c>
      <c r="H670" s="16">
        <v>-14.720646835199943</v>
      </c>
      <c r="I670" s="16">
        <v>-14.720646835199943</v>
      </c>
      <c r="J670" s="16">
        <v>-14.720646835199943</v>
      </c>
      <c r="K670" s="16">
        <v>-14.720646835199943</v>
      </c>
      <c r="L670" s="16">
        <v>-14.720646835199943</v>
      </c>
    </row>
    <row r="671" spans="1:12" x14ac:dyDescent="0.3">
      <c r="A671" s="17">
        <v>81480</v>
      </c>
      <c r="B671" s="18">
        <v>308.88</v>
      </c>
      <c r="C671" s="18">
        <v>294.67895316480002</v>
      </c>
      <c r="D671" s="18">
        <v>-14.201046835199975</v>
      </c>
      <c r="E671" s="16">
        <v>-14.201046835199975</v>
      </c>
      <c r="F671" s="16">
        <v>-14.201046835199975</v>
      </c>
      <c r="G671" s="16">
        <v>-14.201046835199975</v>
      </c>
      <c r="H671" s="16">
        <v>-14.201046835199975</v>
      </c>
      <c r="I671" s="16">
        <v>-14.201046835199975</v>
      </c>
      <c r="J671" s="16">
        <v>-14.201046835199975</v>
      </c>
      <c r="K671" s="16">
        <v>-14.201046835199975</v>
      </c>
      <c r="L671" s="16">
        <v>-14.201046835199975</v>
      </c>
    </row>
    <row r="672" spans="1:12" x14ac:dyDescent="0.3">
      <c r="A672" s="17">
        <v>81600</v>
      </c>
      <c r="B672" s="18">
        <v>308.88</v>
      </c>
      <c r="C672" s="18">
        <v>295.19855316480005</v>
      </c>
      <c r="D672" s="18">
        <v>-13.681446835199949</v>
      </c>
      <c r="E672" s="16">
        <v>-13.681446835199949</v>
      </c>
      <c r="F672" s="16">
        <v>-13.681446835199949</v>
      </c>
      <c r="G672" s="16">
        <v>-13.681446835199949</v>
      </c>
      <c r="H672" s="16">
        <v>-13.681446835199949</v>
      </c>
      <c r="I672" s="16">
        <v>-13.681446835199949</v>
      </c>
      <c r="J672" s="16">
        <v>-13.681446835199949</v>
      </c>
      <c r="K672" s="16">
        <v>-13.681446835199949</v>
      </c>
      <c r="L672" s="16">
        <v>-13.681446835199949</v>
      </c>
    </row>
    <row r="673" spans="1:12" x14ac:dyDescent="0.3">
      <c r="A673" s="17">
        <v>81720</v>
      </c>
      <c r="B673" s="18">
        <v>308.88</v>
      </c>
      <c r="C673" s="18">
        <v>295.71815316480001</v>
      </c>
      <c r="D673" s="18">
        <v>-13.161846835199981</v>
      </c>
      <c r="E673" s="16">
        <v>-13.161846835199981</v>
      </c>
      <c r="F673" s="16">
        <v>-13.161846835199981</v>
      </c>
      <c r="G673" s="16">
        <v>-13.161846835199981</v>
      </c>
      <c r="H673" s="16">
        <v>-13.161846835199981</v>
      </c>
      <c r="I673" s="16">
        <v>-13.161846835199981</v>
      </c>
      <c r="J673" s="16">
        <v>-13.161846835199981</v>
      </c>
      <c r="K673" s="16">
        <v>-13.161846835199981</v>
      </c>
      <c r="L673" s="16">
        <v>-13.161846835199981</v>
      </c>
    </row>
    <row r="674" spans="1:12" x14ac:dyDescent="0.3">
      <c r="A674" s="17">
        <v>81840</v>
      </c>
      <c r="B674" s="18">
        <v>308.88</v>
      </c>
      <c r="C674" s="18">
        <v>296.23775316479993</v>
      </c>
      <c r="D674" s="18">
        <v>-12.642246835200069</v>
      </c>
      <c r="E674" s="16">
        <v>-12.642246835200069</v>
      </c>
      <c r="F674" s="16">
        <v>-12.642246835200069</v>
      </c>
      <c r="G674" s="16">
        <v>-12.642246835200069</v>
      </c>
      <c r="H674" s="16">
        <v>-12.642246835200069</v>
      </c>
      <c r="I674" s="16">
        <v>-12.642246835200069</v>
      </c>
      <c r="J674" s="16">
        <v>-12.642246835200069</v>
      </c>
      <c r="K674" s="16">
        <v>-12.642246835200069</v>
      </c>
      <c r="L674" s="16">
        <v>-12.642246835200069</v>
      </c>
    </row>
    <row r="675" spans="1:12" x14ac:dyDescent="0.3">
      <c r="A675" s="17">
        <v>81960</v>
      </c>
      <c r="B675" s="18">
        <v>308.88</v>
      </c>
      <c r="C675" s="18">
        <v>296.75735316480001</v>
      </c>
      <c r="D675" s="18">
        <v>-12.122646835199987</v>
      </c>
      <c r="E675" s="16">
        <v>-12.122646835199987</v>
      </c>
      <c r="F675" s="16">
        <v>-12.122646835199987</v>
      </c>
      <c r="G675" s="16">
        <v>-12.122646835199987</v>
      </c>
      <c r="H675" s="16">
        <v>-12.122646835199987</v>
      </c>
      <c r="I675" s="16">
        <v>-12.122646835199987</v>
      </c>
      <c r="J675" s="16">
        <v>-12.122646835199987</v>
      </c>
      <c r="K675" s="16">
        <v>-12.122646835199987</v>
      </c>
      <c r="L675" s="16">
        <v>-12.122646835199987</v>
      </c>
    </row>
    <row r="676" spans="1:12" x14ac:dyDescent="0.3">
      <c r="A676" s="17">
        <v>82080</v>
      </c>
      <c r="B676" s="18">
        <v>308.88</v>
      </c>
      <c r="C676" s="18">
        <v>297.27695316479998</v>
      </c>
      <c r="D676" s="18">
        <v>-11.603046835200018</v>
      </c>
      <c r="E676" s="16">
        <v>-11.603046835200018</v>
      </c>
      <c r="F676" s="16">
        <v>-11.603046835200018</v>
      </c>
      <c r="G676" s="16">
        <v>-11.603046835200018</v>
      </c>
      <c r="H676" s="16">
        <v>-11.603046835200018</v>
      </c>
      <c r="I676" s="16">
        <v>-11.603046835200018</v>
      </c>
      <c r="J676" s="16">
        <v>-11.603046835200018</v>
      </c>
      <c r="K676" s="16">
        <v>-11.603046835200018</v>
      </c>
      <c r="L676" s="16">
        <v>-11.603046835200018</v>
      </c>
    </row>
    <row r="677" spans="1:12" x14ac:dyDescent="0.3">
      <c r="A677" s="17">
        <v>82200</v>
      </c>
      <c r="B677" s="18">
        <v>308.88</v>
      </c>
      <c r="C677" s="18">
        <v>297.7965531648</v>
      </c>
      <c r="D677" s="18">
        <v>-11.083446835199993</v>
      </c>
      <c r="E677" s="16">
        <v>-11.083446835199993</v>
      </c>
      <c r="F677" s="16">
        <v>-11.083446835199993</v>
      </c>
      <c r="G677" s="16">
        <v>-11.083446835199993</v>
      </c>
      <c r="H677" s="16">
        <v>-11.083446835199993</v>
      </c>
      <c r="I677" s="16">
        <v>-11.083446835199993</v>
      </c>
      <c r="J677" s="16">
        <v>-11.083446835199993</v>
      </c>
      <c r="K677" s="16">
        <v>-11.083446835199993</v>
      </c>
      <c r="L677" s="16">
        <v>-11.083446835199993</v>
      </c>
    </row>
    <row r="678" spans="1:12" x14ac:dyDescent="0.3">
      <c r="A678" s="17">
        <v>82320</v>
      </c>
      <c r="B678" s="18">
        <v>308.88</v>
      </c>
      <c r="C678" s="18">
        <v>298.31615316479997</v>
      </c>
      <c r="D678" s="18">
        <v>-10.563846835200025</v>
      </c>
      <c r="E678" s="16">
        <v>-10.563846835200025</v>
      </c>
      <c r="F678" s="16">
        <v>-10.563846835200025</v>
      </c>
      <c r="G678" s="16">
        <v>-10.563846835200025</v>
      </c>
      <c r="H678" s="16">
        <v>-10.563846835200025</v>
      </c>
      <c r="I678" s="16">
        <v>-10.563846835200025</v>
      </c>
      <c r="J678" s="16">
        <v>-10.563846835200025</v>
      </c>
      <c r="K678" s="16">
        <v>-10.563846835200025</v>
      </c>
      <c r="L678" s="16">
        <v>-10.563846835200025</v>
      </c>
    </row>
    <row r="679" spans="1:12" x14ac:dyDescent="0.3">
      <c r="A679" s="17">
        <v>82440</v>
      </c>
      <c r="B679" s="18">
        <v>308.88</v>
      </c>
      <c r="C679" s="18">
        <v>298.8357531648</v>
      </c>
      <c r="D679" s="18">
        <v>-10.044246835199999</v>
      </c>
      <c r="E679" s="16">
        <v>-10.044246835199999</v>
      </c>
      <c r="F679" s="16">
        <v>-10.044246835199999</v>
      </c>
      <c r="G679" s="16">
        <v>-10.044246835199999</v>
      </c>
      <c r="H679" s="16">
        <v>-10.044246835199999</v>
      </c>
      <c r="I679" s="16">
        <v>-10.044246835199999</v>
      </c>
      <c r="J679" s="16">
        <v>-10.044246835199999</v>
      </c>
      <c r="K679" s="16">
        <v>-10.044246835199999</v>
      </c>
      <c r="L679" s="16">
        <v>-10.044246835199999</v>
      </c>
    </row>
    <row r="680" spans="1:12" x14ac:dyDescent="0.3">
      <c r="A680" s="17">
        <v>82560</v>
      </c>
      <c r="B680" s="18">
        <v>308.88</v>
      </c>
      <c r="C680" s="18">
        <v>299.35535316480002</v>
      </c>
      <c r="D680" s="18">
        <v>-9.5246468351999738</v>
      </c>
      <c r="E680" s="16">
        <v>-9.5246468351999738</v>
      </c>
      <c r="F680" s="16">
        <v>-9.5246468351999738</v>
      </c>
      <c r="G680" s="16">
        <v>-9.5246468351999738</v>
      </c>
      <c r="H680" s="16">
        <v>-9.5246468351999738</v>
      </c>
      <c r="I680" s="16">
        <v>-9.5246468351999738</v>
      </c>
      <c r="J680" s="16">
        <v>-9.5246468351999738</v>
      </c>
      <c r="K680" s="16">
        <v>-9.5246468351999738</v>
      </c>
      <c r="L680" s="16">
        <v>-9.5246468351999738</v>
      </c>
    </row>
    <row r="681" spans="1:12" x14ac:dyDescent="0.3">
      <c r="A681" s="17">
        <v>82680</v>
      </c>
      <c r="B681" s="18">
        <v>308.88</v>
      </c>
      <c r="C681" s="18">
        <v>299.87495316480005</v>
      </c>
      <c r="D681" s="18">
        <v>-9.0050468351999484</v>
      </c>
      <c r="E681" s="16">
        <v>-9.0050468351999484</v>
      </c>
      <c r="F681" s="16">
        <v>-9.0050468351999484</v>
      </c>
      <c r="G681" s="16">
        <v>-9.0050468351999484</v>
      </c>
      <c r="H681" s="16">
        <v>-9.0050468351999484</v>
      </c>
      <c r="I681" s="16">
        <v>-9.0050468351999484</v>
      </c>
      <c r="J681" s="16">
        <v>-9.0050468351999484</v>
      </c>
      <c r="K681" s="16">
        <v>-9.0050468351999484</v>
      </c>
      <c r="L681" s="16">
        <v>-9.0050468351999484</v>
      </c>
    </row>
    <row r="682" spans="1:12" x14ac:dyDescent="0.3">
      <c r="A682" s="17">
        <v>82800</v>
      </c>
      <c r="B682" s="18">
        <v>308.88</v>
      </c>
      <c r="C682" s="18">
        <v>300.39455316480002</v>
      </c>
      <c r="D682" s="18">
        <v>-8.4854468351999799</v>
      </c>
      <c r="E682" s="16">
        <v>-8.4854468351999799</v>
      </c>
      <c r="F682" s="16">
        <v>-8.4854468351999799</v>
      </c>
      <c r="G682" s="16">
        <v>-8.4854468351999799</v>
      </c>
      <c r="H682" s="16">
        <v>-8.4854468351999799</v>
      </c>
      <c r="I682" s="16">
        <v>-8.4854468351999799</v>
      </c>
      <c r="J682" s="16">
        <v>-8.4854468351999799</v>
      </c>
      <c r="K682" s="16">
        <v>-8.4854468351999799</v>
      </c>
      <c r="L682" s="16">
        <v>-8.4854468351999799</v>
      </c>
    </row>
    <row r="683" spans="1:12" x14ac:dyDescent="0.3">
      <c r="A683" s="17">
        <v>82920</v>
      </c>
      <c r="B683" s="18">
        <v>308.88</v>
      </c>
      <c r="C683" s="18">
        <v>300.91415316480004</v>
      </c>
      <c r="D683" s="18">
        <v>-7.9658468351999545</v>
      </c>
      <c r="E683" s="16">
        <v>-7.9658468351999545</v>
      </c>
      <c r="F683" s="16">
        <v>-7.9658468351999545</v>
      </c>
      <c r="G683" s="16">
        <v>-7.9658468351999545</v>
      </c>
      <c r="H683" s="16">
        <v>-7.9658468351999545</v>
      </c>
      <c r="I683" s="16">
        <v>-7.9658468351999545</v>
      </c>
      <c r="J683" s="16">
        <v>-7.9658468351999545</v>
      </c>
      <c r="K683" s="16">
        <v>-7.9658468351999545</v>
      </c>
      <c r="L683" s="16">
        <v>-7.9658468351999545</v>
      </c>
    </row>
    <row r="684" spans="1:12" x14ac:dyDescent="0.3">
      <c r="A684" s="17">
        <v>83040</v>
      </c>
      <c r="B684" s="18">
        <v>308.88</v>
      </c>
      <c r="C684" s="18">
        <v>301.43375316480001</v>
      </c>
      <c r="D684" s="18">
        <v>-7.446246835199986</v>
      </c>
      <c r="E684" s="16">
        <v>-7.446246835199986</v>
      </c>
      <c r="F684" s="16">
        <v>-7.446246835199986</v>
      </c>
      <c r="G684" s="16">
        <v>-7.446246835199986</v>
      </c>
      <c r="H684" s="16">
        <v>-7.446246835199986</v>
      </c>
      <c r="I684" s="16">
        <v>-7.446246835199986</v>
      </c>
      <c r="J684" s="16">
        <v>-7.446246835199986</v>
      </c>
      <c r="K684" s="16">
        <v>-7.446246835199986</v>
      </c>
      <c r="L684" s="16">
        <v>-7.446246835199986</v>
      </c>
    </row>
    <row r="685" spans="1:12" x14ac:dyDescent="0.3">
      <c r="A685" s="17">
        <v>83160</v>
      </c>
      <c r="B685" s="18">
        <v>308.88</v>
      </c>
      <c r="C685" s="18">
        <v>301.95335316480009</v>
      </c>
      <c r="D685" s="18">
        <v>-6.9266468351999038</v>
      </c>
      <c r="E685" s="16">
        <v>-6.9266468351999038</v>
      </c>
      <c r="F685" s="16">
        <v>-6.9266468351999038</v>
      </c>
      <c r="G685" s="16">
        <v>-6.9266468351999038</v>
      </c>
      <c r="H685" s="16">
        <v>-6.9266468351999038</v>
      </c>
      <c r="I685" s="16">
        <v>-6.9266468351999038</v>
      </c>
      <c r="J685" s="16">
        <v>-6.9266468351999038</v>
      </c>
      <c r="K685" s="16">
        <v>-6.9266468351999038</v>
      </c>
      <c r="L685" s="16">
        <v>-6.9266468351999038</v>
      </c>
    </row>
    <row r="686" spans="1:12" x14ac:dyDescent="0.3">
      <c r="A686" s="17">
        <v>83280</v>
      </c>
      <c r="B686" s="18">
        <v>308.88</v>
      </c>
      <c r="C686" s="18">
        <v>302.4729531648</v>
      </c>
      <c r="D686" s="18">
        <v>-6.4070468351999921</v>
      </c>
      <c r="E686" s="16">
        <v>-6.4070468351999921</v>
      </c>
      <c r="F686" s="16">
        <v>-6.4070468351999921</v>
      </c>
      <c r="G686" s="16">
        <v>-6.4070468351999921</v>
      </c>
      <c r="H686" s="16">
        <v>-6.4070468351999921</v>
      </c>
      <c r="I686" s="16">
        <v>-6.4070468351999921</v>
      </c>
      <c r="J686" s="16">
        <v>-6.4070468351999921</v>
      </c>
      <c r="K686" s="16">
        <v>-6.4070468351999921</v>
      </c>
      <c r="L686" s="16">
        <v>-6.4070468351999921</v>
      </c>
    </row>
    <row r="687" spans="1:12" x14ac:dyDescent="0.3">
      <c r="A687" s="17">
        <v>83400</v>
      </c>
      <c r="B687" s="18">
        <v>308.88</v>
      </c>
      <c r="C687" s="18">
        <v>302.99255316479997</v>
      </c>
      <c r="D687" s="18">
        <v>-5.8874468352000235</v>
      </c>
      <c r="E687" s="16">
        <v>-5.8874468352000235</v>
      </c>
      <c r="F687" s="16">
        <v>-5.8874468352000235</v>
      </c>
      <c r="G687" s="16">
        <v>-5.8874468352000235</v>
      </c>
      <c r="H687" s="16">
        <v>-5.8874468352000235</v>
      </c>
      <c r="I687" s="16">
        <v>-5.8874468352000235</v>
      </c>
      <c r="J687" s="16">
        <v>-5.8874468352000235</v>
      </c>
      <c r="K687" s="16">
        <v>-5.8874468352000235</v>
      </c>
      <c r="L687" s="16">
        <v>-5.8874468352000235</v>
      </c>
    </row>
    <row r="688" spans="1:12" x14ac:dyDescent="0.3">
      <c r="A688" s="17">
        <v>83520</v>
      </c>
      <c r="B688" s="18">
        <v>308.88</v>
      </c>
      <c r="C688" s="18">
        <v>303.5121531648</v>
      </c>
      <c r="D688" s="18">
        <v>-5.3678468351999982</v>
      </c>
      <c r="E688" s="16">
        <v>-5.3678468351999982</v>
      </c>
      <c r="F688" s="16">
        <v>-5.3678468351999982</v>
      </c>
      <c r="G688" s="16">
        <v>-5.3678468351999982</v>
      </c>
      <c r="H688" s="16">
        <v>-5.3678468351999982</v>
      </c>
      <c r="I688" s="16">
        <v>-5.3678468351999982</v>
      </c>
      <c r="J688" s="16">
        <v>-5.3678468351999982</v>
      </c>
      <c r="K688" s="16">
        <v>-5.3678468351999982</v>
      </c>
      <c r="L688" s="16">
        <v>-5.3678468351999982</v>
      </c>
    </row>
    <row r="689" spans="1:12" x14ac:dyDescent="0.3">
      <c r="A689" s="17">
        <v>83640</v>
      </c>
      <c r="B689" s="18">
        <v>308.88</v>
      </c>
      <c r="C689" s="18">
        <v>304.03175316479997</v>
      </c>
      <c r="D689" s="18">
        <v>-4.8482468352000296</v>
      </c>
      <c r="E689" s="16">
        <v>-4.8482468352000296</v>
      </c>
      <c r="F689" s="16">
        <v>-4.8482468352000296</v>
      </c>
      <c r="G689" s="16">
        <v>-4.8482468352000296</v>
      </c>
      <c r="H689" s="16">
        <v>-4.8482468352000296</v>
      </c>
      <c r="I689" s="16">
        <v>-4.8482468352000296</v>
      </c>
      <c r="J689" s="16">
        <v>-4.8482468352000296</v>
      </c>
      <c r="K689" s="16">
        <v>-4.8482468352000296</v>
      </c>
      <c r="L689" s="16">
        <v>-4.8482468352000296</v>
      </c>
    </row>
    <row r="690" spans="1:12" x14ac:dyDescent="0.3">
      <c r="A690" s="17">
        <v>83760</v>
      </c>
      <c r="B690" s="18">
        <v>308.88</v>
      </c>
      <c r="C690" s="18">
        <v>304.55135316480005</v>
      </c>
      <c r="D690" s="18">
        <v>-4.3286468351999474</v>
      </c>
      <c r="E690" s="16">
        <v>-4.3286468351999474</v>
      </c>
      <c r="F690" s="16">
        <v>-4.3286468351999474</v>
      </c>
      <c r="G690" s="16">
        <v>-4.3286468351999474</v>
      </c>
      <c r="H690" s="16">
        <v>-4.3286468351999474</v>
      </c>
      <c r="I690" s="16">
        <v>-4.3286468351999474</v>
      </c>
      <c r="J690" s="16">
        <v>-4.3286468351999474</v>
      </c>
      <c r="K690" s="16">
        <v>-4.3286468351999474</v>
      </c>
      <c r="L690" s="16">
        <v>-4.3286468351999474</v>
      </c>
    </row>
    <row r="691" spans="1:12" x14ac:dyDescent="0.3">
      <c r="A691" s="17">
        <v>83880</v>
      </c>
      <c r="B691" s="18">
        <v>308.88</v>
      </c>
      <c r="C691" s="18">
        <v>305.07095316480002</v>
      </c>
      <c r="D691" s="18">
        <v>-3.8090468351999789</v>
      </c>
      <c r="E691" s="16">
        <v>-3.8090468351999789</v>
      </c>
      <c r="F691" s="16">
        <v>-3.8090468351999789</v>
      </c>
      <c r="G691" s="16">
        <v>-3.8090468351999789</v>
      </c>
      <c r="H691" s="16">
        <v>-3.8090468351999789</v>
      </c>
      <c r="I691" s="16">
        <v>-3.8090468351999789</v>
      </c>
      <c r="J691" s="16">
        <v>-3.8090468351999789</v>
      </c>
      <c r="K691" s="16">
        <v>-3.8090468351999789</v>
      </c>
      <c r="L691" s="16">
        <v>-3.8090468351999789</v>
      </c>
    </row>
    <row r="692" spans="1:12" x14ac:dyDescent="0.3">
      <c r="A692" s="17">
        <v>84000</v>
      </c>
      <c r="B692" s="18">
        <v>308.88</v>
      </c>
      <c r="C692" s="18">
        <v>305.59055316479999</v>
      </c>
      <c r="D692" s="18">
        <v>-3.2894468352000104</v>
      </c>
      <c r="E692" s="16">
        <v>-3.2894468352000104</v>
      </c>
      <c r="F692" s="16">
        <v>-3.2894468352000104</v>
      </c>
      <c r="G692" s="16">
        <v>-3.2894468352000104</v>
      </c>
      <c r="H692" s="16">
        <v>-3.2894468352000104</v>
      </c>
      <c r="I692" s="16">
        <v>-3.2894468352000104</v>
      </c>
      <c r="J692" s="16">
        <v>-3.2894468352000104</v>
      </c>
      <c r="K692" s="16">
        <v>-3.2894468352000104</v>
      </c>
      <c r="L692" s="16">
        <v>-3.2894468352000104</v>
      </c>
    </row>
    <row r="693" spans="1:12" x14ac:dyDescent="0.3">
      <c r="A693" s="17">
        <v>84120</v>
      </c>
      <c r="B693" s="18">
        <v>308.88</v>
      </c>
      <c r="C693" s="18">
        <v>306.11015316480001</v>
      </c>
      <c r="D693" s="18">
        <v>-2.769846835199985</v>
      </c>
      <c r="E693" s="16">
        <v>-2.769846835199985</v>
      </c>
      <c r="F693" s="16">
        <v>-2.769846835199985</v>
      </c>
      <c r="G693" s="16">
        <v>-2.769846835199985</v>
      </c>
      <c r="H693" s="16">
        <v>-2.769846835199985</v>
      </c>
      <c r="I693" s="16">
        <v>-2.769846835199985</v>
      </c>
      <c r="J693" s="16">
        <v>-2.769846835199985</v>
      </c>
      <c r="K693" s="16">
        <v>-2.769846835199985</v>
      </c>
      <c r="L693" s="16">
        <v>-2.769846835199985</v>
      </c>
    </row>
    <row r="694" spans="1:12" x14ac:dyDescent="0.3">
      <c r="A694" s="17">
        <v>84240</v>
      </c>
      <c r="B694" s="18">
        <v>308.88</v>
      </c>
      <c r="C694" s="18">
        <v>306.62975316479998</v>
      </c>
      <c r="D694" s="18">
        <v>-2.2502468352000164</v>
      </c>
      <c r="E694" s="16">
        <v>-2.2502468352000164</v>
      </c>
      <c r="F694" s="16">
        <v>-2.2502468352000164</v>
      </c>
      <c r="G694" s="16">
        <v>-2.2502468352000164</v>
      </c>
      <c r="H694" s="16">
        <v>-2.2502468352000164</v>
      </c>
      <c r="I694" s="16">
        <v>-2.2502468352000164</v>
      </c>
      <c r="J694" s="16">
        <v>-2.2502468352000164</v>
      </c>
      <c r="K694" s="16">
        <v>-2.2502468352000164</v>
      </c>
      <c r="L694" s="16">
        <v>-2.2502468352000164</v>
      </c>
    </row>
    <row r="695" spans="1:12" x14ac:dyDescent="0.3">
      <c r="A695" s="17">
        <v>84360</v>
      </c>
      <c r="B695" s="18">
        <v>308.88</v>
      </c>
      <c r="C695" s="18">
        <v>307.14935316480006</v>
      </c>
      <c r="D695" s="18">
        <v>-1.7306468351999342</v>
      </c>
      <c r="E695" s="16">
        <v>-1.7306468351999342</v>
      </c>
      <c r="F695" s="16">
        <v>-1.7306468351999342</v>
      </c>
      <c r="G695" s="16">
        <v>-1.7306468351999342</v>
      </c>
      <c r="H695" s="16">
        <v>-1.7306468351999342</v>
      </c>
      <c r="I695" s="16">
        <v>-1.7306468351999342</v>
      </c>
      <c r="J695" s="16">
        <v>-1.7306468351999342</v>
      </c>
      <c r="K695" s="16">
        <v>-1.7306468351999342</v>
      </c>
      <c r="L695" s="16">
        <v>-1.7306468351999342</v>
      </c>
    </row>
    <row r="696" spans="1:12" x14ac:dyDescent="0.3">
      <c r="A696" s="17">
        <v>84480</v>
      </c>
      <c r="B696" s="18">
        <v>308.88</v>
      </c>
      <c r="C696" s="18">
        <v>307.66895316480003</v>
      </c>
      <c r="D696" s="18">
        <v>-1.2110468351999657</v>
      </c>
      <c r="E696" s="16">
        <v>-1.2110468351999657</v>
      </c>
      <c r="F696" s="16">
        <v>-1.2110468351999657</v>
      </c>
      <c r="G696" s="16">
        <v>-1.2110468351999657</v>
      </c>
      <c r="H696" s="16">
        <v>-1.2110468351999657</v>
      </c>
      <c r="I696" s="16">
        <v>-1.2110468351999657</v>
      </c>
      <c r="J696" s="16">
        <v>-1.2110468351999657</v>
      </c>
      <c r="K696" s="16">
        <v>-1.2110468351999657</v>
      </c>
      <c r="L696" s="16">
        <v>-1.2110468351999657</v>
      </c>
    </row>
    <row r="697" spans="1:12" x14ac:dyDescent="0.3">
      <c r="A697" s="17">
        <v>84600</v>
      </c>
      <c r="B697" s="18">
        <v>308.88</v>
      </c>
      <c r="C697" s="18">
        <v>308.18855316480006</v>
      </c>
      <c r="D697" s="18">
        <v>-0.69144683519994032</v>
      </c>
      <c r="E697" s="16">
        <v>-0.69144683519994032</v>
      </c>
      <c r="F697" s="16">
        <v>-0.69144683519994032</v>
      </c>
      <c r="G697" s="16">
        <v>-0.69144683519994032</v>
      </c>
      <c r="H697" s="16">
        <v>-0.69144683519994032</v>
      </c>
      <c r="I697" s="16">
        <v>-0.69144683519994032</v>
      </c>
      <c r="J697" s="16">
        <v>-0.69144683519994032</v>
      </c>
      <c r="K697" s="16">
        <v>-0.69144683519994032</v>
      </c>
      <c r="L697" s="16">
        <v>-0.69144683519994032</v>
      </c>
    </row>
    <row r="698" spans="1:12" x14ac:dyDescent="0.3">
      <c r="A698" s="17">
        <v>84720</v>
      </c>
      <c r="B698" s="18">
        <v>308.88</v>
      </c>
      <c r="C698" s="18">
        <v>308.70815316480002</v>
      </c>
      <c r="D698" s="18">
        <v>-0.17184683519997179</v>
      </c>
      <c r="E698" s="16">
        <v>-0.17184683519997179</v>
      </c>
      <c r="F698" s="16">
        <v>-0.17184683519997179</v>
      </c>
      <c r="G698" s="16">
        <v>-0.17184683519997179</v>
      </c>
      <c r="H698" s="16">
        <v>-0.17184683519997179</v>
      </c>
      <c r="I698" s="16">
        <v>-0.17184683519997179</v>
      </c>
      <c r="J698" s="16">
        <v>-0.17184683519997179</v>
      </c>
      <c r="K698" s="16">
        <v>-0.17184683519997179</v>
      </c>
      <c r="L698" s="16">
        <v>-0.17184683519997179</v>
      </c>
    </row>
    <row r="699" spans="1:12" x14ac:dyDescent="0.3">
      <c r="A699" s="17">
        <v>84840</v>
      </c>
      <c r="B699" s="18">
        <v>308.88</v>
      </c>
      <c r="C699" s="18">
        <v>309.22775316479994</v>
      </c>
      <c r="D699" s="18">
        <v>0.3477531647999399</v>
      </c>
      <c r="E699" s="16">
        <v>0.3477531647999399</v>
      </c>
      <c r="F699" s="16">
        <v>0.3477531647999399</v>
      </c>
      <c r="G699" s="16">
        <v>0.3477531647999399</v>
      </c>
      <c r="H699" s="16">
        <v>0.3477531647999399</v>
      </c>
      <c r="I699" s="16">
        <v>0.3477531647999399</v>
      </c>
      <c r="J699" s="16">
        <v>0.3477531647999399</v>
      </c>
      <c r="K699" s="16">
        <v>0.3477531647999399</v>
      </c>
      <c r="L699" s="16">
        <v>0.3477531647999399</v>
      </c>
    </row>
    <row r="700" spans="1:12" x14ac:dyDescent="0.3">
      <c r="A700" s="17">
        <v>84960</v>
      </c>
      <c r="B700" s="18">
        <v>308.88</v>
      </c>
      <c r="C700" s="18">
        <v>309.74735316480002</v>
      </c>
      <c r="D700" s="18">
        <v>0.86735316480002211</v>
      </c>
      <c r="E700" s="16">
        <v>0.86735316480002211</v>
      </c>
      <c r="F700" s="16">
        <v>0.86735316480002211</v>
      </c>
      <c r="G700" s="16">
        <v>0.86735316480002211</v>
      </c>
      <c r="H700" s="16">
        <v>0.86735316480002211</v>
      </c>
      <c r="I700" s="16">
        <v>0.86735316480002211</v>
      </c>
      <c r="J700" s="16">
        <v>0.86735316480002211</v>
      </c>
      <c r="K700" s="16">
        <v>0.86735316480002211</v>
      </c>
      <c r="L700" s="16">
        <v>0.86735316480002211</v>
      </c>
    </row>
    <row r="701" spans="1:12" x14ac:dyDescent="0.3">
      <c r="A701" s="17">
        <v>85080</v>
      </c>
      <c r="B701" s="18">
        <v>308.88</v>
      </c>
      <c r="C701" s="18">
        <v>310.26695316479999</v>
      </c>
      <c r="D701" s="18">
        <v>1.3869531647999906</v>
      </c>
      <c r="E701" s="16">
        <v>1.3869531647999906</v>
      </c>
      <c r="F701" s="16">
        <v>1.3869531647999906</v>
      </c>
      <c r="G701" s="16">
        <v>1.3869531647999906</v>
      </c>
      <c r="H701" s="16">
        <v>1.3869531647999906</v>
      </c>
      <c r="I701" s="16">
        <v>1.3869531647999906</v>
      </c>
      <c r="J701" s="16">
        <v>1.3869531647999906</v>
      </c>
      <c r="K701" s="16">
        <v>1.3869531647999906</v>
      </c>
      <c r="L701" s="16">
        <v>1.3869531647999906</v>
      </c>
    </row>
    <row r="702" spans="1:12" x14ac:dyDescent="0.3">
      <c r="A702" s="17">
        <v>85200</v>
      </c>
      <c r="B702" s="18">
        <v>308.88</v>
      </c>
      <c r="C702" s="18">
        <v>310.78655316480001</v>
      </c>
      <c r="D702" s="18">
        <v>1.906553164800016</v>
      </c>
      <c r="E702" s="16">
        <v>1.906553164800016</v>
      </c>
      <c r="F702" s="16">
        <v>1.906553164800016</v>
      </c>
      <c r="G702" s="16">
        <v>1.906553164800016</v>
      </c>
      <c r="H702" s="16">
        <v>1.906553164800016</v>
      </c>
      <c r="I702" s="16">
        <v>1.906553164800016</v>
      </c>
      <c r="J702" s="16">
        <v>1.906553164800016</v>
      </c>
      <c r="K702" s="16">
        <v>1.906553164800016</v>
      </c>
      <c r="L702" s="16">
        <v>1.906553164800016</v>
      </c>
    </row>
    <row r="703" spans="1:12" x14ac:dyDescent="0.3">
      <c r="A703" s="17">
        <v>85320</v>
      </c>
      <c r="B703" s="18">
        <v>308.88</v>
      </c>
      <c r="C703" s="18">
        <v>311.30615316479998</v>
      </c>
      <c r="D703" s="18">
        <v>2.4261531647999846</v>
      </c>
      <c r="E703" s="16">
        <v>2.4261531647999846</v>
      </c>
      <c r="F703" s="16">
        <v>2.4261531647999846</v>
      </c>
      <c r="G703" s="16">
        <v>2.4261531647999846</v>
      </c>
      <c r="H703" s="16">
        <v>2.4261531647999846</v>
      </c>
      <c r="I703" s="16">
        <v>2.4261531647999846</v>
      </c>
      <c r="J703" s="16">
        <v>2.4261531647999846</v>
      </c>
      <c r="K703" s="16">
        <v>2.4261531647999846</v>
      </c>
      <c r="L703" s="16">
        <v>2.4261531647999846</v>
      </c>
    </row>
    <row r="704" spans="1:12" x14ac:dyDescent="0.3">
      <c r="A704" s="17">
        <v>85440</v>
      </c>
      <c r="B704" s="18">
        <v>308.88</v>
      </c>
      <c r="C704" s="18">
        <v>311.82575316480001</v>
      </c>
      <c r="D704" s="18">
        <v>2.9457531648000099</v>
      </c>
      <c r="E704" s="16">
        <v>2.9457531648000099</v>
      </c>
      <c r="F704" s="16">
        <v>2.9457531648000099</v>
      </c>
      <c r="G704" s="16">
        <v>2.9457531648000099</v>
      </c>
      <c r="H704" s="16">
        <v>2.9457531648000099</v>
      </c>
      <c r="I704" s="16">
        <v>2.9457531648000099</v>
      </c>
      <c r="J704" s="16">
        <v>2.9457531648000099</v>
      </c>
      <c r="K704" s="16">
        <v>2.9457531648000099</v>
      </c>
      <c r="L704" s="16">
        <v>2.9457531648000099</v>
      </c>
    </row>
    <row r="705" spans="1:12" x14ac:dyDescent="0.3">
      <c r="A705" s="17">
        <v>85560</v>
      </c>
      <c r="B705" s="18">
        <v>308.88</v>
      </c>
      <c r="C705" s="18">
        <v>312.34535316480003</v>
      </c>
      <c r="D705" s="18">
        <v>3.4653531648000353</v>
      </c>
      <c r="E705" s="16">
        <v>3.4653531648000353</v>
      </c>
      <c r="F705" s="16">
        <v>3.4653531648000353</v>
      </c>
      <c r="G705" s="16">
        <v>3.4653531648000353</v>
      </c>
      <c r="H705" s="16">
        <v>3.4653531648000353</v>
      </c>
      <c r="I705" s="16">
        <v>3.4653531648000353</v>
      </c>
      <c r="J705" s="16">
        <v>3.4653531648000353</v>
      </c>
      <c r="K705" s="16">
        <v>3.4653531648000353</v>
      </c>
      <c r="L705" s="16">
        <v>3.4653531648000353</v>
      </c>
    </row>
    <row r="706" spans="1:12" x14ac:dyDescent="0.3">
      <c r="A706" s="17">
        <v>85680</v>
      </c>
      <c r="B706" s="18">
        <v>308.88</v>
      </c>
      <c r="C706" s="18">
        <v>312.86495316480006</v>
      </c>
      <c r="D706" s="18">
        <v>3.9849531648000607</v>
      </c>
      <c r="E706" s="16">
        <v>3.9849531648000607</v>
      </c>
      <c r="F706" s="16">
        <v>3.9849531648000607</v>
      </c>
      <c r="G706" s="16">
        <v>3.9849531648000607</v>
      </c>
      <c r="H706" s="16">
        <v>3.9849531648000607</v>
      </c>
      <c r="I706" s="16">
        <v>3.9849531648000607</v>
      </c>
      <c r="J706" s="16">
        <v>3.9849531648000607</v>
      </c>
      <c r="K706" s="16">
        <v>3.9849531648000607</v>
      </c>
      <c r="L706" s="16">
        <v>3.9849531648000607</v>
      </c>
    </row>
    <row r="707" spans="1:12" x14ac:dyDescent="0.3">
      <c r="A707" s="17">
        <v>85800</v>
      </c>
      <c r="B707" s="18">
        <v>308.88</v>
      </c>
      <c r="C707" s="18">
        <v>313.38455316480002</v>
      </c>
      <c r="D707" s="18">
        <v>4.5045531648000292</v>
      </c>
      <c r="E707" s="16">
        <v>4.5045531648000292</v>
      </c>
      <c r="F707" s="16">
        <v>4.5045531648000292</v>
      </c>
      <c r="G707" s="16">
        <v>4.5045531648000292</v>
      </c>
      <c r="H707" s="16">
        <v>4.5045531648000292</v>
      </c>
      <c r="I707" s="16">
        <v>4.5045531648000292</v>
      </c>
      <c r="J707" s="16">
        <v>4.5045531648000292</v>
      </c>
      <c r="K707" s="16">
        <v>4.5045531648000292</v>
      </c>
      <c r="L707" s="16">
        <v>4.5045531648000292</v>
      </c>
    </row>
    <row r="708" spans="1:12" x14ac:dyDescent="0.3">
      <c r="A708" s="17">
        <v>85920</v>
      </c>
      <c r="B708" s="18">
        <v>308.88</v>
      </c>
      <c r="C708" s="18">
        <v>313.90415316479999</v>
      </c>
      <c r="D708" s="18">
        <v>5.0241531647999977</v>
      </c>
      <c r="E708" s="16">
        <v>5.0241531647999977</v>
      </c>
      <c r="F708" s="16">
        <v>5.0241531647999977</v>
      </c>
      <c r="G708" s="16">
        <v>5.0241531647999977</v>
      </c>
      <c r="H708" s="16">
        <v>5.0241531647999977</v>
      </c>
      <c r="I708" s="16">
        <v>5.0241531647999977</v>
      </c>
      <c r="J708" s="16">
        <v>5.0241531647999977</v>
      </c>
      <c r="K708" s="16">
        <v>5.0241531647999977</v>
      </c>
      <c r="L708" s="16">
        <v>5.0241531647999977</v>
      </c>
    </row>
    <row r="709" spans="1:12" x14ac:dyDescent="0.3">
      <c r="A709" s="17">
        <v>86040</v>
      </c>
      <c r="B709" s="18">
        <v>308.88</v>
      </c>
      <c r="C709" s="18">
        <v>314.42375316480002</v>
      </c>
      <c r="D709" s="18">
        <v>5.5437531648000231</v>
      </c>
      <c r="E709" s="16">
        <v>5.5437531648000231</v>
      </c>
      <c r="F709" s="16">
        <v>5.5437531648000231</v>
      </c>
      <c r="G709" s="16">
        <v>5.5437531648000231</v>
      </c>
      <c r="H709" s="16">
        <v>5.5437531648000231</v>
      </c>
      <c r="I709" s="16">
        <v>5.5437531648000231</v>
      </c>
      <c r="J709" s="16">
        <v>5.5437531648000231</v>
      </c>
      <c r="K709" s="16">
        <v>5.5437531648000231</v>
      </c>
      <c r="L709" s="16">
        <v>5.5437531648000231</v>
      </c>
    </row>
    <row r="710" spans="1:12" x14ac:dyDescent="0.3">
      <c r="A710" s="17">
        <v>86160</v>
      </c>
      <c r="B710" s="18">
        <v>308.88</v>
      </c>
      <c r="C710" s="18">
        <v>314.94335316480004</v>
      </c>
      <c r="D710" s="18">
        <v>6.0633531648000485</v>
      </c>
      <c r="E710" s="16">
        <v>6.0633531648000485</v>
      </c>
      <c r="F710" s="16">
        <v>6.0633531648000485</v>
      </c>
      <c r="G710" s="16">
        <v>6.0633531648000485</v>
      </c>
      <c r="H710" s="16">
        <v>6.0633531648000485</v>
      </c>
      <c r="I710" s="16">
        <v>6.0633531648000485</v>
      </c>
      <c r="J710" s="16">
        <v>6.0633531648000485</v>
      </c>
      <c r="K710" s="16">
        <v>6.0633531648000485</v>
      </c>
      <c r="L710" s="16">
        <v>6.0633531648000485</v>
      </c>
    </row>
    <row r="711" spans="1:12" x14ac:dyDescent="0.3">
      <c r="A711" s="17">
        <v>86280</v>
      </c>
      <c r="B711" s="18">
        <v>308.88</v>
      </c>
      <c r="C711" s="18">
        <v>315.46295316480001</v>
      </c>
      <c r="D711" s="18">
        <v>6.582953164800017</v>
      </c>
      <c r="E711" s="16">
        <v>6.582953164800017</v>
      </c>
      <c r="F711" s="16">
        <v>6.582953164800017</v>
      </c>
      <c r="G711" s="16">
        <v>6.582953164800017</v>
      </c>
      <c r="H711" s="16">
        <v>6.582953164800017</v>
      </c>
      <c r="I711" s="16">
        <v>6.582953164800017</v>
      </c>
      <c r="J711" s="16">
        <v>6.582953164800017</v>
      </c>
      <c r="K711" s="16">
        <v>6.582953164800017</v>
      </c>
      <c r="L711" s="16">
        <v>6.582953164800017</v>
      </c>
    </row>
    <row r="712" spans="1:12" x14ac:dyDescent="0.3">
      <c r="A712" s="17">
        <v>86400</v>
      </c>
      <c r="B712" s="18">
        <v>308.88</v>
      </c>
      <c r="C712" s="18">
        <v>315.98255316479998</v>
      </c>
      <c r="D712" s="18">
        <v>7.1025531647999856</v>
      </c>
      <c r="E712" s="16">
        <v>7.1025531647999856</v>
      </c>
      <c r="F712" s="16">
        <v>7.1025531647999856</v>
      </c>
      <c r="G712" s="16">
        <v>7.1025531647999856</v>
      </c>
      <c r="H712" s="16">
        <v>7.1025531647999856</v>
      </c>
      <c r="I712" s="16">
        <v>7.1025531647999856</v>
      </c>
      <c r="J712" s="16">
        <v>7.1025531647999856</v>
      </c>
      <c r="K712" s="16">
        <v>7.1025531647999856</v>
      </c>
      <c r="L712" s="16">
        <v>7.1025531647999856</v>
      </c>
    </row>
    <row r="713" spans="1:12" x14ac:dyDescent="0.3">
      <c r="A713" s="17">
        <v>86520</v>
      </c>
      <c r="B713" s="18">
        <v>308.88</v>
      </c>
      <c r="C713" s="18">
        <v>316.50215316479995</v>
      </c>
      <c r="D713" s="18">
        <v>7.6221531647999541</v>
      </c>
      <c r="E713" s="16">
        <v>7.6221531647999541</v>
      </c>
      <c r="F713" s="16">
        <v>7.6221531647999541</v>
      </c>
      <c r="G713" s="16">
        <v>7.6221531647999541</v>
      </c>
      <c r="H713" s="16">
        <v>7.6221531647999541</v>
      </c>
      <c r="I713" s="16">
        <v>7.6221531647999541</v>
      </c>
      <c r="J713" s="16">
        <v>7.6221531647999541</v>
      </c>
      <c r="K713" s="16">
        <v>7.6221531647999541</v>
      </c>
      <c r="L713" s="16">
        <v>7.6221531647999541</v>
      </c>
    </row>
    <row r="714" spans="1:12" x14ac:dyDescent="0.3">
      <c r="A714" s="17">
        <v>86640</v>
      </c>
      <c r="B714" s="18">
        <v>308.88</v>
      </c>
      <c r="C714" s="18">
        <v>317.02175316479997</v>
      </c>
      <c r="D714" s="18">
        <v>8.1417531647999795</v>
      </c>
      <c r="E714" s="16">
        <v>8.1417531647999795</v>
      </c>
      <c r="F714" s="16">
        <v>8.1417531647999795</v>
      </c>
      <c r="G714" s="16">
        <v>8.1417531647999795</v>
      </c>
      <c r="H714" s="16">
        <v>8.1417531647999795</v>
      </c>
      <c r="I714" s="16">
        <v>8.1417531647999795</v>
      </c>
      <c r="J714" s="16">
        <v>8.1417531647999795</v>
      </c>
      <c r="K714" s="16">
        <v>8.1417531647999795</v>
      </c>
      <c r="L714" s="16">
        <v>8.1417531647999795</v>
      </c>
    </row>
    <row r="715" spans="1:12" x14ac:dyDescent="0.3">
      <c r="A715" s="17">
        <v>86760</v>
      </c>
      <c r="B715" s="18">
        <v>308.88</v>
      </c>
      <c r="C715" s="18">
        <v>317.5413531648</v>
      </c>
      <c r="D715" s="18">
        <v>8.6613531648000048</v>
      </c>
      <c r="E715" s="16">
        <v>8.6613531648000048</v>
      </c>
      <c r="F715" s="16">
        <v>8.6613531648000048</v>
      </c>
      <c r="G715" s="16">
        <v>8.6613531648000048</v>
      </c>
      <c r="H715" s="16">
        <v>8.6613531648000048</v>
      </c>
      <c r="I715" s="16">
        <v>8.6613531648000048</v>
      </c>
      <c r="J715" s="16">
        <v>8.6613531648000048</v>
      </c>
      <c r="K715" s="16">
        <v>8.6613531648000048</v>
      </c>
      <c r="L715" s="16">
        <v>8.6613531648000048</v>
      </c>
    </row>
    <row r="716" spans="1:12" x14ac:dyDescent="0.3">
      <c r="A716" s="17">
        <v>86880</v>
      </c>
      <c r="B716" s="18">
        <v>308.88</v>
      </c>
      <c r="C716" s="18">
        <v>318.06095316480003</v>
      </c>
      <c r="D716" s="18">
        <v>9.1809531648000302</v>
      </c>
      <c r="E716" s="16">
        <v>9.1809531648000302</v>
      </c>
      <c r="F716" s="16">
        <v>9.1809531648000302</v>
      </c>
      <c r="G716" s="16">
        <v>9.1809531648000302</v>
      </c>
      <c r="H716" s="16">
        <v>9.1809531648000302</v>
      </c>
      <c r="I716" s="16">
        <v>9.1809531648000302</v>
      </c>
      <c r="J716" s="16">
        <v>9.1809531648000302</v>
      </c>
      <c r="K716" s="16">
        <v>9.1809531648000302</v>
      </c>
      <c r="L716" s="16">
        <v>9.1809531648000302</v>
      </c>
    </row>
    <row r="717" spans="1:12" x14ac:dyDescent="0.3">
      <c r="A717" s="17">
        <v>87000</v>
      </c>
      <c r="B717" s="18">
        <v>308.88</v>
      </c>
      <c r="C717" s="18">
        <v>318.58055316479999</v>
      </c>
      <c r="D717" s="18">
        <v>9.7005531647999987</v>
      </c>
      <c r="E717" s="16">
        <v>9.7005531647999987</v>
      </c>
      <c r="F717" s="16">
        <v>9.7005531647999987</v>
      </c>
      <c r="G717" s="16">
        <v>9.7005531647999987</v>
      </c>
      <c r="H717" s="16">
        <v>9.7005531647999987</v>
      </c>
      <c r="I717" s="16">
        <v>9.7005531647999987</v>
      </c>
      <c r="J717" s="16">
        <v>9.7005531647999987</v>
      </c>
      <c r="K717" s="16">
        <v>9.7005531647999987</v>
      </c>
      <c r="L717" s="16">
        <v>9.7005531647999987</v>
      </c>
    </row>
    <row r="718" spans="1:12" x14ac:dyDescent="0.3">
      <c r="A718" s="17">
        <v>87120</v>
      </c>
      <c r="B718" s="18">
        <v>308.88</v>
      </c>
      <c r="C718" s="18">
        <v>319.10015316480002</v>
      </c>
      <c r="D718" s="18">
        <v>10.220153164800024</v>
      </c>
      <c r="E718" s="16">
        <v>10.220153164800024</v>
      </c>
      <c r="F718" s="16">
        <v>10.220153164800024</v>
      </c>
      <c r="G718" s="16">
        <v>10.220153164800024</v>
      </c>
      <c r="H718" s="16">
        <v>10.220153164800024</v>
      </c>
      <c r="I718" s="16">
        <v>10.220153164800024</v>
      </c>
      <c r="J718" s="16">
        <v>10.220153164800024</v>
      </c>
      <c r="K718" s="16">
        <v>10.220153164800024</v>
      </c>
      <c r="L718" s="16">
        <v>10.220153164800024</v>
      </c>
    </row>
    <row r="719" spans="1:12" x14ac:dyDescent="0.3">
      <c r="A719" s="17">
        <v>87240</v>
      </c>
      <c r="B719" s="18">
        <v>308.88</v>
      </c>
      <c r="C719" s="18">
        <v>319.61975316479999</v>
      </c>
      <c r="D719" s="18">
        <v>10.739753164799993</v>
      </c>
      <c r="E719" s="16">
        <v>10.739753164799993</v>
      </c>
      <c r="F719" s="16">
        <v>10.739753164799993</v>
      </c>
      <c r="G719" s="16">
        <v>10.739753164799993</v>
      </c>
      <c r="H719" s="16">
        <v>10.739753164799993</v>
      </c>
      <c r="I719" s="16">
        <v>10.739753164799993</v>
      </c>
      <c r="J719" s="16">
        <v>10.739753164799993</v>
      </c>
      <c r="K719" s="16">
        <v>10.739753164799993</v>
      </c>
      <c r="L719" s="16">
        <v>10.739753164799993</v>
      </c>
    </row>
    <row r="720" spans="1:12" x14ac:dyDescent="0.3">
      <c r="A720" s="17">
        <v>87360</v>
      </c>
      <c r="B720" s="18">
        <v>308.88</v>
      </c>
      <c r="C720" s="18">
        <v>320.13935316480007</v>
      </c>
      <c r="D720" s="18">
        <v>11.259353164800075</v>
      </c>
      <c r="E720" s="16">
        <v>11.259353164800075</v>
      </c>
      <c r="F720" s="16">
        <v>11.259353164800075</v>
      </c>
      <c r="G720" s="16">
        <v>11.259353164800075</v>
      </c>
      <c r="H720" s="16">
        <v>11.259353164800075</v>
      </c>
      <c r="I720" s="16">
        <v>11.259353164800075</v>
      </c>
      <c r="J720" s="16">
        <v>11.259353164800075</v>
      </c>
      <c r="K720" s="16">
        <v>11.259353164800075</v>
      </c>
      <c r="L720" s="16">
        <v>11.259353164800075</v>
      </c>
    </row>
    <row r="721" spans="1:12" x14ac:dyDescent="0.3">
      <c r="A721" s="17">
        <v>87480</v>
      </c>
      <c r="B721" s="18">
        <v>308.88</v>
      </c>
      <c r="C721" s="18">
        <v>320.65895316480004</v>
      </c>
      <c r="D721" s="18">
        <v>11.778953164800043</v>
      </c>
      <c r="E721" s="16">
        <v>11.778953164800043</v>
      </c>
      <c r="F721" s="16">
        <v>11.778953164800043</v>
      </c>
      <c r="G721" s="16">
        <v>11.778953164800043</v>
      </c>
      <c r="H721" s="16">
        <v>11.778953164800043</v>
      </c>
      <c r="I721" s="16">
        <v>11.778953164800043</v>
      </c>
      <c r="J721" s="16">
        <v>11.778953164800043</v>
      </c>
      <c r="K721" s="16">
        <v>11.778953164800043</v>
      </c>
      <c r="L721" s="16">
        <v>11.778953164800043</v>
      </c>
    </row>
    <row r="722" spans="1:12" x14ac:dyDescent="0.3">
      <c r="A722" s="17">
        <v>87600</v>
      </c>
      <c r="B722" s="18">
        <v>308.88</v>
      </c>
      <c r="C722" s="18">
        <v>321.17855316480006</v>
      </c>
      <c r="D722" s="18">
        <v>12.298553164800069</v>
      </c>
      <c r="E722" s="16">
        <v>12.298553164800069</v>
      </c>
      <c r="F722" s="16">
        <v>12.298553164800069</v>
      </c>
      <c r="G722" s="16">
        <v>12.298553164800069</v>
      </c>
      <c r="H722" s="16">
        <v>12.298553164800069</v>
      </c>
      <c r="I722" s="16">
        <v>12.298553164800069</v>
      </c>
      <c r="J722" s="16">
        <v>12.298553164800069</v>
      </c>
      <c r="K722" s="16">
        <v>12.298553164800069</v>
      </c>
      <c r="L722" s="16">
        <v>12.298553164800069</v>
      </c>
    </row>
    <row r="723" spans="1:12" x14ac:dyDescent="0.3">
      <c r="A723" s="17">
        <v>87720</v>
      </c>
      <c r="B723" s="18">
        <v>308.88</v>
      </c>
      <c r="C723" s="18">
        <v>321.69815316480003</v>
      </c>
      <c r="D723" s="18">
        <v>12.818153164800037</v>
      </c>
      <c r="E723" s="16">
        <v>12.818153164800037</v>
      </c>
      <c r="F723" s="16">
        <v>12.818153164800037</v>
      </c>
      <c r="G723" s="16">
        <v>12.818153164800037</v>
      </c>
      <c r="H723" s="16">
        <v>12.818153164800037</v>
      </c>
      <c r="I723" s="16">
        <v>12.818153164800037</v>
      </c>
      <c r="J723" s="16">
        <v>12.818153164800037</v>
      </c>
      <c r="K723" s="16">
        <v>12.818153164800037</v>
      </c>
      <c r="L723" s="16">
        <v>12.818153164800037</v>
      </c>
    </row>
    <row r="724" spans="1:12" x14ac:dyDescent="0.3">
      <c r="A724" s="17">
        <v>87840</v>
      </c>
      <c r="B724" s="18">
        <v>308.88</v>
      </c>
      <c r="C724" s="18">
        <v>322.2177531648</v>
      </c>
      <c r="D724" s="18">
        <v>13.337753164800006</v>
      </c>
      <c r="E724" s="16">
        <v>13.337753164800006</v>
      </c>
      <c r="F724" s="16">
        <v>13.337753164800006</v>
      </c>
      <c r="G724" s="16">
        <v>13.337753164800006</v>
      </c>
      <c r="H724" s="16">
        <v>13.337753164800006</v>
      </c>
      <c r="I724" s="16">
        <v>13.337753164800006</v>
      </c>
      <c r="J724" s="16">
        <v>13.337753164800006</v>
      </c>
      <c r="K724" s="16">
        <v>13.337753164800006</v>
      </c>
      <c r="L724" s="16">
        <v>13.337753164800006</v>
      </c>
    </row>
    <row r="725" spans="1:12" x14ac:dyDescent="0.3">
      <c r="A725" s="17">
        <v>87960</v>
      </c>
      <c r="B725" s="18">
        <v>308.88</v>
      </c>
      <c r="C725" s="18">
        <v>322.73735316480003</v>
      </c>
      <c r="D725" s="18">
        <v>13.857353164800031</v>
      </c>
      <c r="E725" s="16">
        <v>13.857353164800031</v>
      </c>
      <c r="F725" s="16">
        <v>13.857353164800031</v>
      </c>
      <c r="G725" s="16">
        <v>13.857353164800031</v>
      </c>
      <c r="H725" s="16">
        <v>13.857353164800031</v>
      </c>
      <c r="I725" s="16">
        <v>13.857353164800031</v>
      </c>
      <c r="J725" s="16">
        <v>13.857353164800031</v>
      </c>
      <c r="K725" s="16">
        <v>13.857353164800031</v>
      </c>
      <c r="L725" s="16">
        <v>13.857353164800031</v>
      </c>
    </row>
    <row r="726" spans="1:12" x14ac:dyDescent="0.3">
      <c r="A726" s="17">
        <v>88080</v>
      </c>
      <c r="B726" s="18">
        <v>308.88</v>
      </c>
      <c r="C726" s="18">
        <v>323.2569531648</v>
      </c>
      <c r="D726" s="18">
        <v>14.3769531648</v>
      </c>
      <c r="E726" s="16">
        <v>14.3769531648</v>
      </c>
      <c r="F726" s="16">
        <v>14.3769531648</v>
      </c>
      <c r="G726" s="16">
        <v>14.3769531648</v>
      </c>
      <c r="H726" s="16">
        <v>14.3769531648</v>
      </c>
      <c r="I726" s="16">
        <v>14.3769531648</v>
      </c>
      <c r="J726" s="16">
        <v>14.3769531648</v>
      </c>
      <c r="K726" s="16">
        <v>14.3769531648</v>
      </c>
      <c r="L726" s="16">
        <v>14.3769531648</v>
      </c>
    </row>
    <row r="727" spans="1:12" x14ac:dyDescent="0.3">
      <c r="A727" s="17">
        <v>88200</v>
      </c>
      <c r="B727" s="18">
        <v>308.88</v>
      </c>
      <c r="C727" s="18">
        <v>323.77655316480002</v>
      </c>
      <c r="D727" s="18">
        <v>14.896553164800025</v>
      </c>
      <c r="E727" s="16">
        <v>14.896553164800025</v>
      </c>
      <c r="F727" s="16">
        <v>14.896553164800025</v>
      </c>
      <c r="G727" s="16">
        <v>14.896553164800025</v>
      </c>
      <c r="H727" s="16">
        <v>14.896553164800025</v>
      </c>
      <c r="I727" s="16">
        <v>14.896553164800025</v>
      </c>
      <c r="J727" s="16">
        <v>14.896553164800025</v>
      </c>
      <c r="K727" s="16">
        <v>14.896553164800025</v>
      </c>
      <c r="L727" s="16">
        <v>14.896553164800025</v>
      </c>
    </row>
    <row r="728" spans="1:12" x14ac:dyDescent="0.3">
      <c r="A728" s="17">
        <v>88320</v>
      </c>
      <c r="B728" s="18">
        <v>308.88</v>
      </c>
      <c r="C728" s="18">
        <v>324.29615316479999</v>
      </c>
      <c r="D728" s="18">
        <v>15.416153164799994</v>
      </c>
      <c r="E728" s="16">
        <v>15.416153164799994</v>
      </c>
      <c r="F728" s="16">
        <v>15.416153164799994</v>
      </c>
      <c r="G728" s="16">
        <v>15.416153164799994</v>
      </c>
      <c r="H728" s="16">
        <v>15.416153164799994</v>
      </c>
      <c r="I728" s="16">
        <v>15.416153164799994</v>
      </c>
      <c r="J728" s="16">
        <v>15.416153164799994</v>
      </c>
      <c r="K728" s="16">
        <v>15.416153164799994</v>
      </c>
      <c r="L728" s="16">
        <v>15.416153164799994</v>
      </c>
    </row>
    <row r="729" spans="1:12" x14ac:dyDescent="0.3">
      <c r="A729" s="17">
        <v>88440</v>
      </c>
      <c r="B729" s="18">
        <v>308.88</v>
      </c>
      <c r="C729" s="18">
        <v>324.81575316479996</v>
      </c>
      <c r="D729" s="18">
        <v>15.935753164799962</v>
      </c>
      <c r="E729" s="16">
        <v>15.935753164799962</v>
      </c>
      <c r="F729" s="16">
        <v>15.935753164799962</v>
      </c>
      <c r="G729" s="16">
        <v>15.935753164799962</v>
      </c>
      <c r="H729" s="16">
        <v>15.935753164799962</v>
      </c>
      <c r="I729" s="16">
        <v>15.935753164799962</v>
      </c>
      <c r="J729" s="16">
        <v>15.935753164799962</v>
      </c>
      <c r="K729" s="16">
        <v>15.935753164799962</v>
      </c>
      <c r="L729" s="16">
        <v>15.935753164799962</v>
      </c>
    </row>
    <row r="730" spans="1:12" x14ac:dyDescent="0.3">
      <c r="A730" s="17">
        <v>88560</v>
      </c>
      <c r="B730" s="18">
        <v>308.88</v>
      </c>
      <c r="C730" s="18">
        <v>325.33535316480004</v>
      </c>
      <c r="D730" s="18">
        <v>16.455353164800044</v>
      </c>
      <c r="E730" s="16">
        <v>16.455353164800044</v>
      </c>
      <c r="F730" s="16">
        <v>16.455353164800044</v>
      </c>
      <c r="G730" s="16">
        <v>16.455353164800044</v>
      </c>
      <c r="H730" s="16">
        <v>16.455353164800044</v>
      </c>
      <c r="I730" s="16">
        <v>16.455353164800044</v>
      </c>
      <c r="J730" s="16">
        <v>16.455353164800044</v>
      </c>
      <c r="K730" s="16">
        <v>16.455353164800044</v>
      </c>
      <c r="L730" s="16">
        <v>16.455353164800044</v>
      </c>
    </row>
    <row r="731" spans="1:12" x14ac:dyDescent="0.3">
      <c r="A731" s="17">
        <v>88680</v>
      </c>
      <c r="B731" s="18">
        <v>308.88</v>
      </c>
      <c r="C731" s="18">
        <v>325.85495316480001</v>
      </c>
      <c r="D731" s="18">
        <v>16.974953164800013</v>
      </c>
      <c r="E731" s="16">
        <v>16.974953164800013</v>
      </c>
      <c r="F731" s="16">
        <v>16.974953164800013</v>
      </c>
      <c r="G731" s="16">
        <v>16.974953164800013</v>
      </c>
      <c r="H731" s="16">
        <v>16.974953164800013</v>
      </c>
      <c r="I731" s="16">
        <v>16.974953164800013</v>
      </c>
      <c r="J731" s="16">
        <v>16.974953164800013</v>
      </c>
      <c r="K731" s="16">
        <v>16.974953164800013</v>
      </c>
      <c r="L731" s="16">
        <v>16.974953164800013</v>
      </c>
    </row>
    <row r="732" spans="1:12" x14ac:dyDescent="0.3">
      <c r="A732" s="17">
        <v>88800</v>
      </c>
      <c r="B732" s="18">
        <v>308.88</v>
      </c>
      <c r="C732" s="18">
        <v>326.37455316480003</v>
      </c>
      <c r="D732" s="18">
        <v>17.494553164800038</v>
      </c>
      <c r="E732" s="16">
        <v>17.494553164800038</v>
      </c>
      <c r="F732" s="16">
        <v>17.494553164800038</v>
      </c>
      <c r="G732" s="16">
        <v>17.494553164800038</v>
      </c>
      <c r="H732" s="16">
        <v>17.494553164800038</v>
      </c>
      <c r="I732" s="16">
        <v>17.494553164800038</v>
      </c>
      <c r="J732" s="16">
        <v>17.494553164800038</v>
      </c>
      <c r="K732" s="16">
        <v>17.494553164800038</v>
      </c>
      <c r="L732" s="16">
        <v>17.494553164800038</v>
      </c>
    </row>
    <row r="733" spans="1:12" x14ac:dyDescent="0.3">
      <c r="A733" s="17">
        <v>88920</v>
      </c>
      <c r="B733" s="18">
        <v>308.88</v>
      </c>
      <c r="C733" s="18">
        <v>326.8941531648</v>
      </c>
      <c r="D733" s="18">
        <v>18.014153164800007</v>
      </c>
      <c r="E733" s="16">
        <v>18.014153164800007</v>
      </c>
      <c r="F733" s="16">
        <v>18.014153164800007</v>
      </c>
      <c r="G733" s="16">
        <v>18.014153164800007</v>
      </c>
      <c r="H733" s="16">
        <v>18.014153164800007</v>
      </c>
      <c r="I733" s="16">
        <v>18.014153164800007</v>
      </c>
      <c r="J733" s="16">
        <v>18.014153164800007</v>
      </c>
      <c r="K733" s="16">
        <v>18.014153164800007</v>
      </c>
      <c r="L733" s="16">
        <v>18.014153164800007</v>
      </c>
    </row>
    <row r="734" spans="1:12" x14ac:dyDescent="0.3">
      <c r="A734" s="17">
        <v>89040</v>
      </c>
      <c r="B734" s="18">
        <v>308.88</v>
      </c>
      <c r="C734" s="18">
        <v>327.41375316480003</v>
      </c>
      <c r="D734" s="18">
        <v>18.533753164800032</v>
      </c>
      <c r="E734" s="16">
        <v>18.533753164800032</v>
      </c>
      <c r="F734" s="16">
        <v>18.533753164800032</v>
      </c>
      <c r="G734" s="16">
        <v>18.533753164800032</v>
      </c>
      <c r="H734" s="16">
        <v>18.533753164800032</v>
      </c>
      <c r="I734" s="16">
        <v>18.533753164800032</v>
      </c>
      <c r="J734" s="16">
        <v>18.533753164800032</v>
      </c>
      <c r="K734" s="16">
        <v>18.533753164800032</v>
      </c>
      <c r="L734" s="16">
        <v>18.533753164800032</v>
      </c>
    </row>
    <row r="735" spans="1:12" x14ac:dyDescent="0.3">
      <c r="A735" s="17">
        <v>89160</v>
      </c>
      <c r="B735" s="18">
        <v>308.88</v>
      </c>
      <c r="C735" s="18">
        <v>327.9333531648</v>
      </c>
      <c r="D735" s="18">
        <v>19.053353164800001</v>
      </c>
      <c r="E735" s="16">
        <v>19.053353164800001</v>
      </c>
      <c r="F735" s="16">
        <v>19.053353164800001</v>
      </c>
      <c r="G735" s="16">
        <v>19.053353164800001</v>
      </c>
      <c r="H735" s="16">
        <v>19.053353164800001</v>
      </c>
      <c r="I735" s="16">
        <v>19.053353164800001</v>
      </c>
      <c r="J735" s="16">
        <v>19.053353164800001</v>
      </c>
      <c r="K735" s="16">
        <v>19.053353164800001</v>
      </c>
      <c r="L735" s="16">
        <v>19.053353164800001</v>
      </c>
    </row>
    <row r="736" spans="1:12" x14ac:dyDescent="0.3">
      <c r="A736" s="17">
        <v>89280</v>
      </c>
      <c r="B736" s="18">
        <v>308.88</v>
      </c>
      <c r="C736" s="18">
        <v>328.45295316479996</v>
      </c>
      <c r="D736" s="18">
        <v>19.572953164799969</v>
      </c>
      <c r="E736" s="16">
        <v>19.572953164799969</v>
      </c>
      <c r="F736" s="16">
        <v>19.572953164799969</v>
      </c>
      <c r="G736" s="16">
        <v>19.572953164799969</v>
      </c>
      <c r="H736" s="16">
        <v>19.572953164799969</v>
      </c>
      <c r="I736" s="16">
        <v>19.572953164799969</v>
      </c>
      <c r="J736" s="16">
        <v>19.572953164799969</v>
      </c>
      <c r="K736" s="16">
        <v>19.572953164799969</v>
      </c>
      <c r="L736" s="16">
        <v>19.572953164799969</v>
      </c>
    </row>
    <row r="737" spans="1:12" x14ac:dyDescent="0.3">
      <c r="A737" s="17">
        <v>89400</v>
      </c>
      <c r="B737" s="18">
        <v>308.88</v>
      </c>
      <c r="C737" s="18">
        <v>328.97255316479999</v>
      </c>
      <c r="D737" s="18">
        <v>20.092553164799995</v>
      </c>
      <c r="E737" s="16">
        <v>20.092553164799995</v>
      </c>
      <c r="F737" s="16">
        <v>20.092553164799995</v>
      </c>
      <c r="G737" s="16">
        <v>20.092553164799995</v>
      </c>
      <c r="H737" s="16">
        <v>20.092553164799995</v>
      </c>
      <c r="I737" s="16">
        <v>20.092553164799995</v>
      </c>
      <c r="J737" s="16">
        <v>20.092553164799995</v>
      </c>
      <c r="K737" s="16">
        <v>20.092553164799995</v>
      </c>
      <c r="L737" s="16">
        <v>20.092553164799995</v>
      </c>
    </row>
    <row r="738" spans="1:12" x14ac:dyDescent="0.3">
      <c r="A738" s="17">
        <v>89520</v>
      </c>
      <c r="B738" s="18">
        <v>308.88</v>
      </c>
      <c r="C738" s="18">
        <v>329.49215316479996</v>
      </c>
      <c r="D738" s="18">
        <v>20.612153164799963</v>
      </c>
      <c r="E738" s="16">
        <v>20.612153164799963</v>
      </c>
      <c r="F738" s="16">
        <v>20.612153164799963</v>
      </c>
      <c r="G738" s="16">
        <v>20.612153164799963</v>
      </c>
      <c r="H738" s="16">
        <v>20.612153164799963</v>
      </c>
      <c r="I738" s="16">
        <v>20.612153164799963</v>
      </c>
      <c r="J738" s="16">
        <v>20.612153164799963</v>
      </c>
      <c r="K738" s="16">
        <v>20.612153164799963</v>
      </c>
      <c r="L738" s="16">
        <v>20.612153164799963</v>
      </c>
    </row>
    <row r="739" spans="1:12" x14ac:dyDescent="0.3">
      <c r="A739" s="17">
        <v>89640</v>
      </c>
      <c r="B739" s="18">
        <v>308.88</v>
      </c>
      <c r="C739" s="18">
        <v>330.01175316479998</v>
      </c>
      <c r="D739" s="18">
        <v>21.131753164799989</v>
      </c>
      <c r="E739" s="16">
        <v>21.131753164799989</v>
      </c>
      <c r="F739" s="16">
        <v>21.131753164799989</v>
      </c>
      <c r="G739" s="16">
        <v>21.131753164799989</v>
      </c>
      <c r="H739" s="16">
        <v>21.131753164799989</v>
      </c>
      <c r="I739" s="16">
        <v>21.131753164799989</v>
      </c>
      <c r="J739" s="16">
        <v>21.131753164799989</v>
      </c>
      <c r="K739" s="16">
        <v>21.131753164799989</v>
      </c>
      <c r="L739" s="16">
        <v>21.131753164799989</v>
      </c>
    </row>
    <row r="740" spans="1:12" x14ac:dyDescent="0.3">
      <c r="A740" s="17">
        <v>89760</v>
      </c>
      <c r="B740" s="18">
        <v>308.88</v>
      </c>
      <c r="C740" s="18">
        <v>330.53135316480001</v>
      </c>
      <c r="D740" s="18">
        <v>21.651353164800014</v>
      </c>
      <c r="E740" s="16">
        <v>21.651353164800014</v>
      </c>
      <c r="F740" s="16">
        <v>21.651353164800014</v>
      </c>
      <c r="G740" s="16">
        <v>21.651353164800014</v>
      </c>
      <c r="H740" s="16">
        <v>21.651353164800014</v>
      </c>
      <c r="I740" s="16">
        <v>21.651353164800014</v>
      </c>
      <c r="J740" s="16">
        <v>21.651353164800014</v>
      </c>
      <c r="K740" s="16">
        <v>21.651353164800014</v>
      </c>
      <c r="L740" s="16">
        <v>21.651353164800014</v>
      </c>
    </row>
    <row r="741" spans="1:12" x14ac:dyDescent="0.3">
      <c r="A741" s="17">
        <v>89880</v>
      </c>
      <c r="B741" s="18">
        <v>308.88</v>
      </c>
      <c r="C741" s="18">
        <v>331.05095316480003</v>
      </c>
      <c r="D741" s="18">
        <v>22.170953164800039</v>
      </c>
      <c r="E741" s="16">
        <v>22.170953164800039</v>
      </c>
      <c r="F741" s="16">
        <v>22.170953164800039</v>
      </c>
      <c r="G741" s="16">
        <v>22.170953164800039</v>
      </c>
      <c r="H741" s="16">
        <v>22.170953164800039</v>
      </c>
      <c r="I741" s="16">
        <v>22.170953164800039</v>
      </c>
      <c r="J741" s="16">
        <v>22.170953164800039</v>
      </c>
      <c r="K741" s="16">
        <v>22.170953164800039</v>
      </c>
      <c r="L741" s="16">
        <v>22.170953164800039</v>
      </c>
    </row>
    <row r="742" spans="1:12" x14ac:dyDescent="0.3">
      <c r="A742" s="17">
        <v>90000</v>
      </c>
      <c r="B742" s="18">
        <v>308.88</v>
      </c>
      <c r="C742" s="18">
        <v>331.5705531648</v>
      </c>
      <c r="D742" s="18">
        <v>22.690553164800008</v>
      </c>
      <c r="E742" s="16">
        <v>22.690553164800008</v>
      </c>
      <c r="F742" s="16">
        <v>22.690553164800008</v>
      </c>
      <c r="G742" s="16">
        <v>22.690553164800008</v>
      </c>
      <c r="H742" s="16">
        <v>22.690553164800008</v>
      </c>
      <c r="I742" s="16">
        <v>22.690553164800008</v>
      </c>
      <c r="J742" s="16">
        <v>22.690553164800008</v>
      </c>
      <c r="K742" s="16">
        <v>22.690553164800008</v>
      </c>
      <c r="L742" s="16">
        <v>22.690553164800008</v>
      </c>
    </row>
    <row r="743" spans="1:12" x14ac:dyDescent="0.3">
      <c r="A743" s="17">
        <v>90120</v>
      </c>
      <c r="B743" s="18">
        <v>308.88</v>
      </c>
      <c r="C743" s="18">
        <v>332.09015316480003</v>
      </c>
      <c r="D743" s="18">
        <v>23.210153164800033</v>
      </c>
      <c r="E743" s="16">
        <v>23.210153164800033</v>
      </c>
      <c r="F743" s="16">
        <v>23.210153164800033</v>
      </c>
      <c r="G743" s="16">
        <v>23.210153164800033</v>
      </c>
      <c r="H743" s="16">
        <v>23.210153164800033</v>
      </c>
      <c r="I743" s="16">
        <v>23.210153164800033</v>
      </c>
      <c r="J743" s="16">
        <v>23.210153164800033</v>
      </c>
      <c r="K743" s="16">
        <v>23.210153164800033</v>
      </c>
      <c r="L743" s="16">
        <v>23.210153164800033</v>
      </c>
    </row>
    <row r="744" spans="1:12" x14ac:dyDescent="0.3">
      <c r="A744" s="17">
        <v>90240</v>
      </c>
      <c r="B744" s="18">
        <v>308.88</v>
      </c>
      <c r="C744" s="18">
        <v>332.6097531648</v>
      </c>
      <c r="D744" s="18">
        <v>23.729753164800002</v>
      </c>
      <c r="E744" s="16">
        <v>23.729753164800002</v>
      </c>
      <c r="F744" s="16">
        <v>23.729753164800002</v>
      </c>
      <c r="G744" s="16">
        <v>23.729753164800002</v>
      </c>
      <c r="H744" s="16">
        <v>23.729753164800002</v>
      </c>
      <c r="I744" s="16">
        <v>23.729753164800002</v>
      </c>
      <c r="J744" s="16">
        <v>23.729753164800002</v>
      </c>
      <c r="K744" s="16">
        <v>23.729753164800002</v>
      </c>
      <c r="L744" s="16">
        <v>23.729753164800002</v>
      </c>
    </row>
    <row r="745" spans="1:12" x14ac:dyDescent="0.3">
      <c r="A745" s="17">
        <v>90360</v>
      </c>
      <c r="B745" s="18">
        <v>308.88</v>
      </c>
      <c r="C745" s="18">
        <v>333.12935316480008</v>
      </c>
      <c r="D745" s="18">
        <v>24.249353164800084</v>
      </c>
      <c r="E745" s="16">
        <v>24.249353164800084</v>
      </c>
      <c r="F745" s="16">
        <v>24.249353164800084</v>
      </c>
      <c r="G745" s="16">
        <v>24.249353164800084</v>
      </c>
      <c r="H745" s="16">
        <v>24.249353164800084</v>
      </c>
      <c r="I745" s="16">
        <v>24.249353164800084</v>
      </c>
      <c r="J745" s="16">
        <v>24.249353164800084</v>
      </c>
      <c r="K745" s="16">
        <v>24.249353164800084</v>
      </c>
      <c r="L745" s="16">
        <v>24.249353164800084</v>
      </c>
    </row>
    <row r="746" spans="1:12" x14ac:dyDescent="0.3">
      <c r="A746" s="17">
        <v>90480</v>
      </c>
      <c r="B746" s="18">
        <v>308.88</v>
      </c>
      <c r="C746" s="18">
        <v>333.64895316480005</v>
      </c>
      <c r="D746" s="18">
        <v>24.768953164800052</v>
      </c>
      <c r="E746" s="16">
        <v>24.768953164800052</v>
      </c>
      <c r="F746" s="16">
        <v>24.768953164800052</v>
      </c>
      <c r="G746" s="16">
        <v>24.768953164800052</v>
      </c>
      <c r="H746" s="16">
        <v>24.768953164800052</v>
      </c>
      <c r="I746" s="16">
        <v>24.768953164800052</v>
      </c>
      <c r="J746" s="16">
        <v>24.768953164800052</v>
      </c>
      <c r="K746" s="16">
        <v>24.768953164800052</v>
      </c>
      <c r="L746" s="16">
        <v>24.768953164800052</v>
      </c>
    </row>
    <row r="747" spans="1:12" x14ac:dyDescent="0.3">
      <c r="A747" s="17">
        <v>90600</v>
      </c>
      <c r="B747" s="18">
        <v>308.88</v>
      </c>
      <c r="C747" s="18">
        <v>334.16855316480002</v>
      </c>
      <c r="D747" s="18">
        <v>25.288553164800021</v>
      </c>
      <c r="E747" s="16">
        <v>25.288553164800021</v>
      </c>
      <c r="F747" s="16">
        <v>25.288553164800021</v>
      </c>
      <c r="G747" s="16">
        <v>25.288553164800021</v>
      </c>
      <c r="H747" s="16">
        <v>25.288553164800021</v>
      </c>
      <c r="I747" s="16">
        <v>25.288553164800021</v>
      </c>
      <c r="J747" s="16">
        <v>25.288553164800021</v>
      </c>
      <c r="K747" s="16">
        <v>25.288553164800021</v>
      </c>
      <c r="L747" s="16">
        <v>25.288553164800021</v>
      </c>
    </row>
    <row r="748" spans="1:12" x14ac:dyDescent="0.3">
      <c r="A748" s="17">
        <v>90720</v>
      </c>
      <c r="B748" s="18">
        <v>308.88</v>
      </c>
      <c r="C748" s="18">
        <v>334.68815316480004</v>
      </c>
      <c r="D748" s="18">
        <v>25.808153164800046</v>
      </c>
      <c r="E748" s="16">
        <v>25.808153164800046</v>
      </c>
      <c r="F748" s="16">
        <v>25.808153164800046</v>
      </c>
      <c r="G748" s="16">
        <v>25.808153164800046</v>
      </c>
      <c r="H748" s="16">
        <v>25.808153164800046</v>
      </c>
      <c r="I748" s="16">
        <v>25.808153164800046</v>
      </c>
      <c r="J748" s="16">
        <v>25.808153164800046</v>
      </c>
      <c r="K748" s="16">
        <v>25.808153164800046</v>
      </c>
      <c r="L748" s="16">
        <v>25.808153164800046</v>
      </c>
    </row>
    <row r="749" spans="1:12" x14ac:dyDescent="0.3">
      <c r="A749" s="17">
        <v>90840</v>
      </c>
      <c r="B749" s="18">
        <v>308.88</v>
      </c>
      <c r="C749" s="18">
        <v>335.20775316480001</v>
      </c>
      <c r="D749" s="18">
        <v>26.327753164800015</v>
      </c>
      <c r="E749" s="16">
        <v>26.327753164800015</v>
      </c>
      <c r="F749" s="16">
        <v>26.327753164800015</v>
      </c>
      <c r="G749" s="16">
        <v>26.327753164800015</v>
      </c>
      <c r="H749" s="16">
        <v>26.327753164800015</v>
      </c>
      <c r="I749" s="16">
        <v>26.327753164800015</v>
      </c>
      <c r="J749" s="16">
        <v>26.327753164800015</v>
      </c>
      <c r="K749" s="16">
        <v>26.327753164800015</v>
      </c>
      <c r="L749" s="16">
        <v>26.327753164800015</v>
      </c>
    </row>
    <row r="750" spans="1:12" x14ac:dyDescent="0.3">
      <c r="A750" s="17">
        <v>90960</v>
      </c>
      <c r="B750" s="18">
        <v>308.88</v>
      </c>
      <c r="C750" s="18">
        <v>335.72735316480004</v>
      </c>
      <c r="D750" s="18">
        <v>26.84735316480004</v>
      </c>
      <c r="E750" s="16">
        <v>26.84735316480004</v>
      </c>
      <c r="F750" s="16">
        <v>26.84735316480004</v>
      </c>
      <c r="G750" s="16">
        <v>26.84735316480004</v>
      </c>
      <c r="H750" s="16">
        <v>26.84735316480004</v>
      </c>
      <c r="I750" s="16">
        <v>26.84735316480004</v>
      </c>
      <c r="J750" s="16">
        <v>26.84735316480004</v>
      </c>
      <c r="K750" s="16">
        <v>26.84735316480004</v>
      </c>
      <c r="L750" s="16">
        <v>26.84735316480004</v>
      </c>
    </row>
    <row r="751" spans="1:12" x14ac:dyDescent="0.3">
      <c r="A751" s="17">
        <v>91080</v>
      </c>
      <c r="B751" s="18">
        <v>308.88</v>
      </c>
      <c r="C751" s="18">
        <v>336.2469531648</v>
      </c>
      <c r="D751" s="18">
        <v>27.366953164800009</v>
      </c>
      <c r="E751" s="16">
        <v>27.366953164800009</v>
      </c>
      <c r="F751" s="16">
        <v>27.366953164800009</v>
      </c>
      <c r="G751" s="16">
        <v>27.366953164800009</v>
      </c>
      <c r="H751" s="16">
        <v>27.366953164800009</v>
      </c>
      <c r="I751" s="16">
        <v>27.366953164800009</v>
      </c>
      <c r="J751" s="16">
        <v>27.366953164800009</v>
      </c>
      <c r="K751" s="16">
        <v>27.366953164800009</v>
      </c>
      <c r="L751" s="16">
        <v>27.366953164800009</v>
      </c>
    </row>
    <row r="752" spans="1:12" x14ac:dyDescent="0.3">
      <c r="A752" s="17">
        <v>91200</v>
      </c>
      <c r="B752" s="18">
        <v>308.88</v>
      </c>
      <c r="C752" s="18">
        <v>336.76655316479997</v>
      </c>
      <c r="D752" s="18">
        <v>27.886553164799977</v>
      </c>
      <c r="E752" s="16">
        <v>27.886553164799977</v>
      </c>
      <c r="F752" s="16">
        <v>27.886553164799977</v>
      </c>
      <c r="G752" s="16">
        <v>27.886553164799977</v>
      </c>
      <c r="H752" s="16">
        <v>27.886553164799977</v>
      </c>
      <c r="I752" s="16">
        <v>27.886553164799977</v>
      </c>
      <c r="J752" s="16">
        <v>27.886553164799977</v>
      </c>
      <c r="K752" s="16">
        <v>27.886553164799977</v>
      </c>
      <c r="L752" s="16">
        <v>27.886553164799977</v>
      </c>
    </row>
    <row r="753" spans="1:12" x14ac:dyDescent="0.3">
      <c r="A753" s="17">
        <v>91320</v>
      </c>
      <c r="B753" s="18">
        <v>308.88</v>
      </c>
      <c r="C753" s="18">
        <v>337.2861531648</v>
      </c>
      <c r="D753" s="18">
        <v>28.406153164800003</v>
      </c>
      <c r="E753" s="16">
        <v>28.406153164800003</v>
      </c>
      <c r="F753" s="16">
        <v>28.406153164800003</v>
      </c>
      <c r="G753" s="16">
        <v>28.406153164800003</v>
      </c>
      <c r="H753" s="16">
        <v>28.406153164800003</v>
      </c>
      <c r="I753" s="16">
        <v>28.406153164800003</v>
      </c>
      <c r="J753" s="16">
        <v>28.406153164800003</v>
      </c>
      <c r="K753" s="16">
        <v>28.406153164800003</v>
      </c>
      <c r="L753" s="16">
        <v>28.406153164800003</v>
      </c>
    </row>
    <row r="754" spans="1:12" x14ac:dyDescent="0.3">
      <c r="A754" s="17">
        <v>91440</v>
      </c>
      <c r="B754" s="18">
        <v>308.88</v>
      </c>
      <c r="C754" s="18">
        <v>337.80575316479997</v>
      </c>
      <c r="D754" s="18">
        <v>28.925753164799971</v>
      </c>
      <c r="E754" s="16">
        <v>28.925753164799971</v>
      </c>
      <c r="F754" s="16">
        <v>28.925753164799971</v>
      </c>
      <c r="G754" s="16">
        <v>28.925753164799971</v>
      </c>
      <c r="H754" s="16">
        <v>28.925753164799971</v>
      </c>
      <c r="I754" s="16">
        <v>28.925753164799971</v>
      </c>
      <c r="J754" s="16">
        <v>28.925753164799971</v>
      </c>
      <c r="K754" s="16">
        <v>28.925753164799971</v>
      </c>
      <c r="L754" s="16">
        <v>28.925753164799971</v>
      </c>
    </row>
    <row r="755" spans="1:12" x14ac:dyDescent="0.3">
      <c r="A755" s="17">
        <v>91560</v>
      </c>
      <c r="B755" s="18">
        <v>308.88</v>
      </c>
      <c r="C755" s="18">
        <v>338.32535316480005</v>
      </c>
      <c r="D755" s="18">
        <v>29.445353164800053</v>
      </c>
      <c r="E755" s="16">
        <v>29.445353164800053</v>
      </c>
      <c r="F755" s="16">
        <v>29.445353164800053</v>
      </c>
      <c r="G755" s="16">
        <v>29.445353164800053</v>
      </c>
      <c r="H755" s="16">
        <v>29.445353164800053</v>
      </c>
      <c r="I755" s="16">
        <v>29.445353164800053</v>
      </c>
      <c r="J755" s="16">
        <v>29.445353164800053</v>
      </c>
      <c r="K755" s="16">
        <v>29.445353164800053</v>
      </c>
      <c r="L755" s="16">
        <v>29.445353164800053</v>
      </c>
    </row>
    <row r="756" spans="1:12" x14ac:dyDescent="0.3">
      <c r="A756" s="17">
        <v>91680</v>
      </c>
      <c r="B756" s="18">
        <v>308.88</v>
      </c>
      <c r="C756" s="18">
        <v>338.84495316480002</v>
      </c>
      <c r="D756" s="18">
        <v>29.964953164800022</v>
      </c>
      <c r="E756" s="16">
        <v>29.964953164800022</v>
      </c>
      <c r="F756" s="16">
        <v>29.964953164800022</v>
      </c>
      <c r="G756" s="16">
        <v>29.964953164800022</v>
      </c>
      <c r="H756" s="16">
        <v>29.964953164800022</v>
      </c>
      <c r="I756" s="16">
        <v>29.964953164800022</v>
      </c>
      <c r="J756" s="16">
        <v>29.964953164800022</v>
      </c>
      <c r="K756" s="16">
        <v>29.964953164800022</v>
      </c>
      <c r="L756" s="16">
        <v>29.964953164800022</v>
      </c>
    </row>
    <row r="757" spans="1:12" x14ac:dyDescent="0.3">
      <c r="A757" s="17">
        <v>91800</v>
      </c>
      <c r="B757" s="18">
        <v>308.88</v>
      </c>
      <c r="C757" s="18">
        <v>339.36455316480004</v>
      </c>
      <c r="D757" s="18">
        <v>30.484553164800047</v>
      </c>
      <c r="E757" s="16">
        <v>30.484553164800047</v>
      </c>
      <c r="F757" s="16">
        <v>30.484553164800047</v>
      </c>
      <c r="G757" s="16">
        <v>30.484553164800047</v>
      </c>
      <c r="H757" s="16">
        <v>30.484553164800047</v>
      </c>
      <c r="I757" s="16">
        <v>30.484553164800047</v>
      </c>
      <c r="J757" s="16">
        <v>30.484553164800047</v>
      </c>
      <c r="K757" s="16">
        <v>30.484553164800047</v>
      </c>
      <c r="L757" s="16">
        <v>30.484553164800047</v>
      </c>
    </row>
    <row r="758" spans="1:12" x14ac:dyDescent="0.3">
      <c r="A758" s="17">
        <v>91920</v>
      </c>
      <c r="B758" s="18">
        <v>308.88</v>
      </c>
      <c r="C758" s="18">
        <v>339.88415316480001</v>
      </c>
      <c r="D758" s="18">
        <v>31.004153164800016</v>
      </c>
      <c r="E758" s="16">
        <v>31.004153164800016</v>
      </c>
      <c r="F758" s="16">
        <v>31.004153164800016</v>
      </c>
      <c r="G758" s="16">
        <v>31.004153164800016</v>
      </c>
      <c r="H758" s="16">
        <v>31.004153164800016</v>
      </c>
      <c r="I758" s="16">
        <v>31.004153164800016</v>
      </c>
      <c r="J758" s="16">
        <v>31.004153164800016</v>
      </c>
      <c r="K758" s="16">
        <v>31.004153164800016</v>
      </c>
      <c r="L758" s="16">
        <v>31.004153164800016</v>
      </c>
    </row>
    <row r="759" spans="1:12" x14ac:dyDescent="0.3">
      <c r="A759" s="17">
        <v>92040</v>
      </c>
      <c r="B759" s="18">
        <v>308.88</v>
      </c>
      <c r="C759" s="18">
        <v>340.40375316479998</v>
      </c>
      <c r="D759" s="18">
        <v>31.523753164799984</v>
      </c>
      <c r="E759" s="16">
        <v>31.523753164799984</v>
      </c>
      <c r="F759" s="16">
        <v>31.523753164799984</v>
      </c>
      <c r="G759" s="16">
        <v>31.523753164799984</v>
      </c>
      <c r="H759" s="16">
        <v>31.523753164799984</v>
      </c>
      <c r="I759" s="16">
        <v>31.523753164799984</v>
      </c>
      <c r="J759" s="16">
        <v>31.523753164799984</v>
      </c>
      <c r="K759" s="16">
        <v>31.523753164799984</v>
      </c>
      <c r="L759" s="16">
        <v>31.523753164799984</v>
      </c>
    </row>
    <row r="760" spans="1:12" x14ac:dyDescent="0.3">
      <c r="A760" s="17">
        <v>92160</v>
      </c>
      <c r="B760" s="18">
        <v>308.88</v>
      </c>
      <c r="C760" s="18">
        <v>340.92335316480001</v>
      </c>
      <c r="D760" s="18">
        <v>32.04335316480001</v>
      </c>
      <c r="E760" s="16">
        <v>32.04335316480001</v>
      </c>
      <c r="F760" s="16">
        <v>32.04335316480001</v>
      </c>
      <c r="G760" s="16">
        <v>32.04335316480001</v>
      </c>
      <c r="H760" s="16">
        <v>32.04335316480001</v>
      </c>
      <c r="I760" s="16">
        <v>32.04335316480001</v>
      </c>
      <c r="J760" s="16">
        <v>32.04335316480001</v>
      </c>
      <c r="K760" s="16">
        <v>32.04335316480001</v>
      </c>
      <c r="L760" s="16">
        <v>32.04335316480001</v>
      </c>
    </row>
    <row r="761" spans="1:12" x14ac:dyDescent="0.3">
      <c r="A761" s="17">
        <v>92280</v>
      </c>
      <c r="B761" s="18">
        <v>308.88</v>
      </c>
      <c r="C761" s="18">
        <v>341.44295316479997</v>
      </c>
      <c r="D761" s="18">
        <v>32.562953164799978</v>
      </c>
      <c r="E761" s="16">
        <v>32.562953164799978</v>
      </c>
      <c r="F761" s="16">
        <v>32.562953164799978</v>
      </c>
      <c r="G761" s="16">
        <v>32.562953164799978</v>
      </c>
      <c r="H761" s="16">
        <v>32.562953164799978</v>
      </c>
      <c r="I761" s="16">
        <v>32.562953164799978</v>
      </c>
      <c r="J761" s="16">
        <v>32.562953164799978</v>
      </c>
      <c r="K761" s="16">
        <v>32.562953164799978</v>
      </c>
      <c r="L761" s="16">
        <v>32.562953164799978</v>
      </c>
    </row>
    <row r="762" spans="1:12" x14ac:dyDescent="0.3">
      <c r="A762" s="17">
        <v>92400</v>
      </c>
      <c r="B762" s="18">
        <v>308.88</v>
      </c>
      <c r="C762" s="18">
        <v>341.9625531648</v>
      </c>
      <c r="D762" s="18">
        <v>33.082553164800004</v>
      </c>
      <c r="E762" s="16">
        <v>33.082553164800004</v>
      </c>
      <c r="F762" s="16">
        <v>33.082553164800004</v>
      </c>
      <c r="G762" s="16">
        <v>33.082553164800004</v>
      </c>
      <c r="H762" s="16">
        <v>33.082553164800004</v>
      </c>
      <c r="I762" s="16">
        <v>33.082553164800004</v>
      </c>
      <c r="J762" s="16">
        <v>33.082553164800004</v>
      </c>
      <c r="K762" s="16">
        <v>33.082553164800004</v>
      </c>
      <c r="L762" s="16">
        <v>33.082553164800004</v>
      </c>
    </row>
    <row r="763" spans="1:12" x14ac:dyDescent="0.3">
      <c r="A763" s="17">
        <v>92520</v>
      </c>
      <c r="B763" s="18">
        <v>308.88</v>
      </c>
      <c r="C763" s="18">
        <v>342.48215316479997</v>
      </c>
      <c r="D763" s="18">
        <v>33.602153164799972</v>
      </c>
      <c r="E763" s="16">
        <v>33.602153164799972</v>
      </c>
      <c r="F763" s="16">
        <v>33.602153164799972</v>
      </c>
      <c r="G763" s="16">
        <v>33.602153164799972</v>
      </c>
      <c r="H763" s="16">
        <v>33.602153164799972</v>
      </c>
      <c r="I763" s="16">
        <v>33.602153164799972</v>
      </c>
      <c r="J763" s="16">
        <v>33.602153164799972</v>
      </c>
      <c r="K763" s="16">
        <v>33.602153164799972</v>
      </c>
      <c r="L763" s="16">
        <v>33.602153164799972</v>
      </c>
    </row>
    <row r="764" spans="1:12" x14ac:dyDescent="0.3">
      <c r="A764" s="17">
        <v>92640</v>
      </c>
      <c r="B764" s="18">
        <v>308.88</v>
      </c>
      <c r="C764" s="18">
        <v>343.00175316479994</v>
      </c>
      <c r="D764" s="18">
        <v>34.121753164799941</v>
      </c>
      <c r="E764" s="16">
        <v>34.121753164799941</v>
      </c>
      <c r="F764" s="16">
        <v>34.121753164799941</v>
      </c>
      <c r="G764" s="16">
        <v>34.121753164799941</v>
      </c>
      <c r="H764" s="16">
        <v>34.121753164799941</v>
      </c>
      <c r="I764" s="16">
        <v>34.121753164799941</v>
      </c>
      <c r="J764" s="16">
        <v>34.121753164799941</v>
      </c>
      <c r="K764" s="16">
        <v>34.121753164799941</v>
      </c>
      <c r="L764" s="16">
        <v>34.121753164799941</v>
      </c>
    </row>
    <row r="765" spans="1:12" x14ac:dyDescent="0.3">
      <c r="A765" s="17">
        <v>92760</v>
      </c>
      <c r="B765" s="18">
        <v>308.88</v>
      </c>
      <c r="C765" s="18">
        <v>343.52135316480002</v>
      </c>
      <c r="D765" s="18">
        <v>34.641353164800023</v>
      </c>
      <c r="E765" s="16">
        <v>34.641353164800023</v>
      </c>
      <c r="F765" s="16">
        <v>34.641353164800023</v>
      </c>
      <c r="G765" s="16">
        <v>34.641353164800023</v>
      </c>
      <c r="H765" s="16">
        <v>34.641353164800023</v>
      </c>
      <c r="I765" s="16">
        <v>34.641353164800023</v>
      </c>
      <c r="J765" s="16">
        <v>34.641353164800023</v>
      </c>
      <c r="K765" s="16">
        <v>34.641353164800023</v>
      </c>
      <c r="L765" s="16">
        <v>34.641353164800023</v>
      </c>
    </row>
    <row r="766" spans="1:12" x14ac:dyDescent="0.3">
      <c r="A766" s="17">
        <v>92880</v>
      </c>
      <c r="B766" s="18">
        <v>308.88</v>
      </c>
      <c r="C766" s="18">
        <v>344.04095316480004</v>
      </c>
      <c r="D766" s="18">
        <v>35.160953164800048</v>
      </c>
      <c r="E766" s="16">
        <v>35.160953164800048</v>
      </c>
      <c r="F766" s="16">
        <v>35.160953164800048</v>
      </c>
      <c r="G766" s="16">
        <v>35.160953164800048</v>
      </c>
      <c r="H766" s="16">
        <v>35.160953164800048</v>
      </c>
      <c r="I766" s="16">
        <v>35.160953164800048</v>
      </c>
      <c r="J766" s="16">
        <v>35.160953164800048</v>
      </c>
      <c r="K766" s="16">
        <v>35.160953164800048</v>
      </c>
      <c r="L766" s="16">
        <v>35.160953164800048</v>
      </c>
    </row>
    <row r="767" spans="1:12" x14ac:dyDescent="0.3">
      <c r="A767" s="17">
        <v>93000</v>
      </c>
      <c r="B767" s="18">
        <v>308.88</v>
      </c>
      <c r="C767" s="18">
        <v>344.56055316480001</v>
      </c>
      <c r="D767" s="18">
        <v>35.680553164800017</v>
      </c>
      <c r="E767" s="16">
        <v>35.680553164800017</v>
      </c>
      <c r="F767" s="16">
        <v>35.680553164800017</v>
      </c>
      <c r="G767" s="16">
        <v>35.680553164800017</v>
      </c>
      <c r="H767" s="16">
        <v>35.680553164800017</v>
      </c>
      <c r="I767" s="16">
        <v>35.680553164800017</v>
      </c>
      <c r="J767" s="16">
        <v>35.680553164800017</v>
      </c>
      <c r="K767" s="16">
        <v>35.680553164800017</v>
      </c>
      <c r="L767" s="16">
        <v>35.680553164800017</v>
      </c>
    </row>
    <row r="768" spans="1:12" x14ac:dyDescent="0.3">
      <c r="A768" s="17">
        <v>93120</v>
      </c>
      <c r="B768" s="18">
        <v>308.88</v>
      </c>
      <c r="C768" s="18">
        <v>345.08015316479998</v>
      </c>
      <c r="D768" s="18">
        <v>36.200153164799985</v>
      </c>
      <c r="E768" s="16">
        <v>36.200153164799985</v>
      </c>
      <c r="F768" s="16">
        <v>36.200153164799985</v>
      </c>
      <c r="G768" s="16">
        <v>36.200153164799985</v>
      </c>
      <c r="H768" s="16">
        <v>36.200153164799985</v>
      </c>
      <c r="I768" s="16">
        <v>36.200153164799985</v>
      </c>
      <c r="J768" s="16">
        <v>36.200153164799985</v>
      </c>
      <c r="K768" s="16">
        <v>36.200153164799985</v>
      </c>
      <c r="L768" s="16">
        <v>36.200153164799985</v>
      </c>
    </row>
    <row r="769" spans="1:12" x14ac:dyDescent="0.3">
      <c r="A769" s="17">
        <v>93240</v>
      </c>
      <c r="B769" s="18">
        <v>308.88</v>
      </c>
      <c r="C769" s="18">
        <v>345.59975316480001</v>
      </c>
      <c r="D769" s="18">
        <v>36.719753164800011</v>
      </c>
      <c r="E769" s="16">
        <v>36.719753164800011</v>
      </c>
      <c r="F769" s="16">
        <v>36.719753164800011</v>
      </c>
      <c r="G769" s="16">
        <v>36.719753164800011</v>
      </c>
      <c r="H769" s="16">
        <v>36.719753164800011</v>
      </c>
      <c r="I769" s="16">
        <v>36.719753164800011</v>
      </c>
      <c r="J769" s="16">
        <v>36.719753164800011</v>
      </c>
      <c r="K769" s="16">
        <v>36.719753164800011</v>
      </c>
      <c r="L769" s="16">
        <v>36.719753164800011</v>
      </c>
    </row>
    <row r="770" spans="1:12" x14ac:dyDescent="0.3">
      <c r="A770" s="17">
        <v>93360</v>
      </c>
      <c r="B770" s="18">
        <v>308.88</v>
      </c>
      <c r="C770" s="18">
        <v>346.11935316480003</v>
      </c>
      <c r="D770" s="18">
        <v>37.239353164800036</v>
      </c>
      <c r="E770" s="16">
        <v>37.239353164800036</v>
      </c>
      <c r="F770" s="16">
        <v>37.239353164800036</v>
      </c>
      <c r="G770" s="16">
        <v>37.239353164800036</v>
      </c>
      <c r="H770" s="16">
        <v>37.239353164800036</v>
      </c>
      <c r="I770" s="16">
        <v>37.239353164800036</v>
      </c>
      <c r="J770" s="16">
        <v>37.239353164800036</v>
      </c>
      <c r="K770" s="16">
        <v>37.239353164800036</v>
      </c>
      <c r="L770" s="16">
        <v>37.239353164800036</v>
      </c>
    </row>
    <row r="771" spans="1:12" x14ac:dyDescent="0.3">
      <c r="A771" s="17">
        <v>93480</v>
      </c>
      <c r="B771" s="18">
        <v>308.88</v>
      </c>
      <c r="C771" s="18">
        <v>346.63895316480006</v>
      </c>
      <c r="D771" s="18">
        <v>37.758953164800062</v>
      </c>
      <c r="E771" s="16">
        <v>37.758953164800062</v>
      </c>
      <c r="F771" s="16">
        <v>37.758953164800062</v>
      </c>
      <c r="G771" s="16">
        <v>37.758953164800062</v>
      </c>
      <c r="H771" s="16">
        <v>37.758953164800062</v>
      </c>
      <c r="I771" s="16">
        <v>37.758953164800062</v>
      </c>
      <c r="J771" s="16">
        <v>37.758953164800062</v>
      </c>
      <c r="K771" s="16">
        <v>37.758953164800062</v>
      </c>
      <c r="L771" s="16">
        <v>37.758953164800062</v>
      </c>
    </row>
    <row r="772" spans="1:12" x14ac:dyDescent="0.3">
      <c r="A772" s="17">
        <v>93600</v>
      </c>
      <c r="B772" s="18">
        <v>308.88</v>
      </c>
      <c r="C772" s="18">
        <v>347.15855316480003</v>
      </c>
      <c r="D772" s="18">
        <v>38.27855316480003</v>
      </c>
      <c r="E772" s="16">
        <v>38.27855316480003</v>
      </c>
      <c r="F772" s="16">
        <v>38.27855316480003</v>
      </c>
      <c r="G772" s="16">
        <v>38.27855316480003</v>
      </c>
      <c r="H772" s="16">
        <v>38.27855316480003</v>
      </c>
      <c r="I772" s="16">
        <v>38.27855316480003</v>
      </c>
      <c r="J772" s="16">
        <v>38.27855316480003</v>
      </c>
      <c r="K772" s="16">
        <v>38.27855316480003</v>
      </c>
      <c r="L772" s="16">
        <v>38.27855316480003</v>
      </c>
    </row>
    <row r="773" spans="1:12" x14ac:dyDescent="0.3">
      <c r="A773" s="17">
        <v>93720</v>
      </c>
      <c r="B773" s="18">
        <v>308.88</v>
      </c>
      <c r="C773" s="18">
        <v>347.67815316480005</v>
      </c>
      <c r="D773" s="18">
        <v>38.798153164800055</v>
      </c>
      <c r="E773" s="16">
        <v>38.798153164800055</v>
      </c>
      <c r="F773" s="16">
        <v>38.798153164800055</v>
      </c>
      <c r="G773" s="16">
        <v>38.798153164800055</v>
      </c>
      <c r="H773" s="16">
        <v>38.798153164800055</v>
      </c>
      <c r="I773" s="16">
        <v>38.798153164800055</v>
      </c>
      <c r="J773" s="16">
        <v>38.798153164800055</v>
      </c>
      <c r="K773" s="16">
        <v>38.798153164800055</v>
      </c>
      <c r="L773" s="16">
        <v>38.798153164800055</v>
      </c>
    </row>
    <row r="774" spans="1:12" x14ac:dyDescent="0.3">
      <c r="A774" s="17">
        <v>93840</v>
      </c>
      <c r="B774" s="18">
        <v>308.88</v>
      </c>
      <c r="C774" s="18">
        <v>348.19775316480002</v>
      </c>
      <c r="D774" s="18">
        <v>39.317753164800024</v>
      </c>
      <c r="E774" s="16">
        <v>39.317753164800024</v>
      </c>
      <c r="F774" s="16">
        <v>39.317753164800024</v>
      </c>
      <c r="G774" s="16">
        <v>39.317753164800024</v>
      </c>
      <c r="H774" s="16">
        <v>39.317753164800024</v>
      </c>
      <c r="I774" s="16">
        <v>39.317753164800024</v>
      </c>
      <c r="J774" s="16">
        <v>39.317753164800024</v>
      </c>
      <c r="K774" s="16">
        <v>39.317753164800024</v>
      </c>
      <c r="L774" s="16">
        <v>39.317753164800024</v>
      </c>
    </row>
    <row r="775" spans="1:12" x14ac:dyDescent="0.3">
      <c r="A775" s="17">
        <v>93960</v>
      </c>
      <c r="B775" s="18">
        <v>308.88</v>
      </c>
      <c r="C775" s="18">
        <v>348.71735316479999</v>
      </c>
      <c r="D775" s="18">
        <v>39.837353164799993</v>
      </c>
      <c r="E775" s="16">
        <v>39.837353164799993</v>
      </c>
      <c r="F775" s="16">
        <v>39.837353164799993</v>
      </c>
      <c r="G775" s="16">
        <v>39.837353164799993</v>
      </c>
      <c r="H775" s="16">
        <v>39.837353164799993</v>
      </c>
      <c r="I775" s="16">
        <v>39.837353164799993</v>
      </c>
      <c r="J775" s="16">
        <v>39.837353164799993</v>
      </c>
      <c r="K775" s="16">
        <v>39.837353164799993</v>
      </c>
      <c r="L775" s="16">
        <v>39.837353164799993</v>
      </c>
    </row>
    <row r="776" spans="1:12" x14ac:dyDescent="0.3">
      <c r="A776" s="17">
        <v>94080</v>
      </c>
      <c r="B776" s="18">
        <v>308.88</v>
      </c>
      <c r="C776" s="18">
        <v>349.23695316480001</v>
      </c>
      <c r="D776" s="18">
        <v>40.356953164800018</v>
      </c>
      <c r="E776" s="16">
        <v>40.356953164800018</v>
      </c>
      <c r="F776" s="16">
        <v>40.356953164800018</v>
      </c>
      <c r="G776" s="16">
        <v>40.356953164800018</v>
      </c>
      <c r="H776" s="16">
        <v>40.356953164800018</v>
      </c>
      <c r="I776" s="16">
        <v>40.356953164800018</v>
      </c>
      <c r="J776" s="16">
        <v>40.356953164800018</v>
      </c>
      <c r="K776" s="16">
        <v>40.356953164800018</v>
      </c>
      <c r="L776" s="16">
        <v>40.356953164800018</v>
      </c>
    </row>
    <row r="777" spans="1:12" x14ac:dyDescent="0.3">
      <c r="A777" s="17">
        <v>94200</v>
      </c>
      <c r="B777" s="18">
        <v>308.88</v>
      </c>
      <c r="C777" s="18">
        <v>349.75655316479998</v>
      </c>
      <c r="D777" s="18">
        <v>40.876553164799986</v>
      </c>
      <c r="E777" s="16">
        <v>40.876553164799986</v>
      </c>
      <c r="F777" s="16">
        <v>40.876553164799986</v>
      </c>
      <c r="G777" s="16">
        <v>40.876553164799986</v>
      </c>
      <c r="H777" s="16">
        <v>40.876553164799986</v>
      </c>
      <c r="I777" s="16">
        <v>40.876553164799986</v>
      </c>
      <c r="J777" s="16">
        <v>40.876553164799986</v>
      </c>
      <c r="K777" s="16">
        <v>40.876553164799986</v>
      </c>
      <c r="L777" s="16">
        <v>40.876553164799986</v>
      </c>
    </row>
    <row r="778" spans="1:12" x14ac:dyDescent="0.3">
      <c r="A778" s="17">
        <v>94320</v>
      </c>
      <c r="B778" s="18">
        <v>308.88</v>
      </c>
      <c r="C778" s="18">
        <v>350.27615316480001</v>
      </c>
      <c r="D778" s="18">
        <v>41.396153164800012</v>
      </c>
      <c r="E778" s="16">
        <v>41.396153164800012</v>
      </c>
      <c r="F778" s="16">
        <v>41.396153164800012</v>
      </c>
      <c r="G778" s="16">
        <v>41.396153164800012</v>
      </c>
      <c r="H778" s="16">
        <v>41.396153164800012</v>
      </c>
      <c r="I778" s="16">
        <v>41.396153164800012</v>
      </c>
      <c r="J778" s="16">
        <v>41.396153164800012</v>
      </c>
      <c r="K778" s="16">
        <v>41.396153164800012</v>
      </c>
      <c r="L778" s="16">
        <v>41.396153164800012</v>
      </c>
    </row>
    <row r="779" spans="1:12" x14ac:dyDescent="0.3">
      <c r="A779" s="17">
        <v>94440</v>
      </c>
      <c r="B779" s="18">
        <v>308.88</v>
      </c>
      <c r="C779" s="18">
        <v>350.79575316479998</v>
      </c>
      <c r="D779" s="18">
        <v>41.91575316479998</v>
      </c>
      <c r="E779" s="16">
        <v>41.91575316479998</v>
      </c>
      <c r="F779" s="16">
        <v>41.91575316479998</v>
      </c>
      <c r="G779" s="16">
        <v>41.91575316479998</v>
      </c>
      <c r="H779" s="16">
        <v>41.91575316479998</v>
      </c>
      <c r="I779" s="16">
        <v>41.91575316479998</v>
      </c>
      <c r="J779" s="16">
        <v>41.91575316479998</v>
      </c>
      <c r="K779" s="16">
        <v>41.91575316479998</v>
      </c>
      <c r="L779" s="16">
        <v>41.91575316479998</v>
      </c>
    </row>
    <row r="780" spans="1:12" x14ac:dyDescent="0.3">
      <c r="A780" s="17">
        <v>94560</v>
      </c>
      <c r="B780" s="18">
        <v>308.88</v>
      </c>
      <c r="C780" s="18">
        <v>351.31535316480006</v>
      </c>
      <c r="D780" s="18">
        <v>42.435353164800063</v>
      </c>
      <c r="E780" s="16">
        <v>42.435353164800063</v>
      </c>
      <c r="F780" s="16">
        <v>42.435353164800063</v>
      </c>
      <c r="G780" s="16">
        <v>42.435353164800063</v>
      </c>
      <c r="H780" s="16">
        <v>42.435353164800063</v>
      </c>
      <c r="I780" s="16">
        <v>42.435353164800063</v>
      </c>
      <c r="J780" s="16">
        <v>42.435353164800063</v>
      </c>
      <c r="K780" s="16">
        <v>42.435353164800063</v>
      </c>
      <c r="L780" s="16">
        <v>42.435353164800063</v>
      </c>
    </row>
    <row r="781" spans="1:12" x14ac:dyDescent="0.3">
      <c r="A781" s="17">
        <v>94680</v>
      </c>
      <c r="B781" s="18">
        <v>308.88</v>
      </c>
      <c r="C781" s="18">
        <v>351.83495316480003</v>
      </c>
      <c r="D781" s="18">
        <v>42.954953164800031</v>
      </c>
      <c r="E781" s="16">
        <v>42.954953164800031</v>
      </c>
      <c r="F781" s="16">
        <v>42.954953164800031</v>
      </c>
      <c r="G781" s="16">
        <v>42.954953164800031</v>
      </c>
      <c r="H781" s="16">
        <v>42.954953164800031</v>
      </c>
      <c r="I781" s="16">
        <v>42.954953164800031</v>
      </c>
      <c r="J781" s="16">
        <v>42.954953164800031</v>
      </c>
      <c r="K781" s="16">
        <v>42.954953164800031</v>
      </c>
      <c r="L781" s="16">
        <v>42.954953164800031</v>
      </c>
    </row>
    <row r="782" spans="1:12" x14ac:dyDescent="0.3">
      <c r="A782" s="17">
        <v>94800</v>
      </c>
      <c r="B782" s="18">
        <v>308.88</v>
      </c>
      <c r="C782" s="18">
        <v>352.35455316480005</v>
      </c>
      <c r="D782" s="18">
        <v>43.474553164800056</v>
      </c>
      <c r="E782" s="16">
        <v>43.474553164800056</v>
      </c>
      <c r="F782" s="16">
        <v>43.474553164800056</v>
      </c>
      <c r="G782" s="16">
        <v>43.474553164800056</v>
      </c>
      <c r="H782" s="16">
        <v>43.474553164800056</v>
      </c>
      <c r="I782" s="16">
        <v>43.474553164800056</v>
      </c>
      <c r="J782" s="16">
        <v>43.474553164800056</v>
      </c>
      <c r="K782" s="16">
        <v>43.474553164800056</v>
      </c>
      <c r="L782" s="16">
        <v>43.474553164800056</v>
      </c>
    </row>
    <row r="783" spans="1:12" x14ac:dyDescent="0.3">
      <c r="A783" s="17">
        <v>94920</v>
      </c>
      <c r="B783" s="18">
        <v>308.88</v>
      </c>
      <c r="C783" s="18">
        <v>352.87415316480002</v>
      </c>
      <c r="D783" s="18">
        <v>43.994153164800025</v>
      </c>
      <c r="E783" s="16">
        <v>43.994153164800025</v>
      </c>
      <c r="F783" s="16">
        <v>43.994153164800025</v>
      </c>
      <c r="G783" s="16">
        <v>43.994153164800025</v>
      </c>
      <c r="H783" s="16">
        <v>43.994153164800025</v>
      </c>
      <c r="I783" s="16">
        <v>43.994153164800025</v>
      </c>
      <c r="J783" s="16">
        <v>43.994153164800025</v>
      </c>
      <c r="K783" s="16">
        <v>43.994153164800025</v>
      </c>
      <c r="L783" s="16">
        <v>43.994153164800025</v>
      </c>
    </row>
    <row r="784" spans="1:12" x14ac:dyDescent="0.3">
      <c r="A784" s="17">
        <v>95040</v>
      </c>
      <c r="B784" s="18">
        <v>308.88</v>
      </c>
      <c r="C784" s="18">
        <v>353.39375316479999</v>
      </c>
      <c r="D784" s="18">
        <v>44.513753164799994</v>
      </c>
      <c r="E784" s="16">
        <v>44.513753164799994</v>
      </c>
      <c r="F784" s="16">
        <v>44.513753164799994</v>
      </c>
      <c r="G784" s="16">
        <v>44.513753164799994</v>
      </c>
      <c r="H784" s="16">
        <v>44.513753164799994</v>
      </c>
      <c r="I784" s="16">
        <v>44.513753164799994</v>
      </c>
      <c r="J784" s="16">
        <v>44.513753164799994</v>
      </c>
      <c r="K784" s="16">
        <v>44.513753164799994</v>
      </c>
      <c r="L784" s="16">
        <v>44.513753164799994</v>
      </c>
    </row>
    <row r="785" spans="1:12" x14ac:dyDescent="0.3">
      <c r="A785" s="17">
        <v>95160</v>
      </c>
      <c r="B785" s="18">
        <v>308.88</v>
      </c>
      <c r="C785" s="18">
        <v>353.91335316480001</v>
      </c>
      <c r="D785" s="18">
        <v>45.033353164800019</v>
      </c>
      <c r="E785" s="16">
        <v>45.033353164800019</v>
      </c>
      <c r="F785" s="16">
        <v>45.033353164800019</v>
      </c>
      <c r="G785" s="16">
        <v>45.033353164800019</v>
      </c>
      <c r="H785" s="16">
        <v>45.033353164800019</v>
      </c>
      <c r="I785" s="16">
        <v>45.033353164800019</v>
      </c>
      <c r="J785" s="16">
        <v>45.033353164800019</v>
      </c>
      <c r="K785" s="16">
        <v>45.033353164800019</v>
      </c>
      <c r="L785" s="16">
        <v>45.033353164800019</v>
      </c>
    </row>
    <row r="786" spans="1:12" x14ac:dyDescent="0.3">
      <c r="A786" s="17">
        <v>95280</v>
      </c>
      <c r="B786" s="18">
        <v>308.88</v>
      </c>
      <c r="C786" s="18">
        <v>354.43295316479998</v>
      </c>
      <c r="D786" s="18">
        <v>45.552953164799987</v>
      </c>
      <c r="E786" s="16">
        <v>45.552953164799987</v>
      </c>
      <c r="F786" s="16">
        <v>45.552953164799987</v>
      </c>
      <c r="G786" s="16">
        <v>45.552953164799987</v>
      </c>
      <c r="H786" s="16">
        <v>45.552953164799987</v>
      </c>
      <c r="I786" s="16">
        <v>45.552953164799987</v>
      </c>
      <c r="J786" s="16">
        <v>45.552953164799987</v>
      </c>
      <c r="K786" s="16">
        <v>45.552953164799987</v>
      </c>
      <c r="L786" s="16">
        <v>45.552953164799987</v>
      </c>
    </row>
    <row r="787" spans="1:12" x14ac:dyDescent="0.3">
      <c r="A787" s="17">
        <v>95400</v>
      </c>
      <c r="B787" s="18">
        <v>308.88</v>
      </c>
      <c r="C787" s="18">
        <v>354.95255316480001</v>
      </c>
      <c r="D787" s="18">
        <v>46.072553164800013</v>
      </c>
      <c r="E787" s="16">
        <v>46.072553164800013</v>
      </c>
      <c r="F787" s="16">
        <v>46.072553164800013</v>
      </c>
      <c r="G787" s="16">
        <v>46.072553164800013</v>
      </c>
      <c r="H787" s="16">
        <v>46.072553164800013</v>
      </c>
      <c r="I787" s="16">
        <v>46.072553164800013</v>
      </c>
      <c r="J787" s="16">
        <v>46.072553164800013</v>
      </c>
      <c r="K787" s="16">
        <v>46.072553164800013</v>
      </c>
      <c r="L787" s="16">
        <v>46.072553164800013</v>
      </c>
    </row>
    <row r="788" spans="1:12" x14ac:dyDescent="0.3">
      <c r="A788" s="17">
        <v>95520</v>
      </c>
      <c r="B788" s="18">
        <v>308.88</v>
      </c>
      <c r="C788" s="18">
        <v>355.47215316479998</v>
      </c>
      <c r="D788" s="18">
        <v>46.592153164799981</v>
      </c>
      <c r="E788" s="16">
        <v>46.592153164799981</v>
      </c>
      <c r="F788" s="16">
        <v>46.592153164799981</v>
      </c>
      <c r="G788" s="16">
        <v>46.592153164799981</v>
      </c>
      <c r="H788" s="16">
        <v>46.592153164799981</v>
      </c>
      <c r="I788" s="16">
        <v>46.592153164799981</v>
      </c>
      <c r="J788" s="16">
        <v>46.592153164799981</v>
      </c>
      <c r="K788" s="16">
        <v>46.592153164799981</v>
      </c>
      <c r="L788" s="16">
        <v>46.592153164799981</v>
      </c>
    </row>
    <row r="789" spans="1:12" x14ac:dyDescent="0.3">
      <c r="A789" s="17">
        <v>95640</v>
      </c>
      <c r="B789" s="18">
        <v>308.88</v>
      </c>
      <c r="C789" s="18">
        <v>355.99175316479995</v>
      </c>
      <c r="D789" s="18">
        <v>47.11175316479995</v>
      </c>
      <c r="E789" s="16">
        <v>47.11175316479995</v>
      </c>
      <c r="F789" s="16">
        <v>47.11175316479995</v>
      </c>
      <c r="G789" s="16">
        <v>47.11175316479995</v>
      </c>
      <c r="H789" s="16">
        <v>47.11175316479995</v>
      </c>
      <c r="I789" s="16">
        <v>47.11175316479995</v>
      </c>
      <c r="J789" s="16">
        <v>47.11175316479995</v>
      </c>
      <c r="K789" s="16">
        <v>47.11175316479995</v>
      </c>
      <c r="L789" s="16">
        <v>47.11175316479995</v>
      </c>
    </row>
    <row r="790" spans="1:12" x14ac:dyDescent="0.3">
      <c r="A790" s="17">
        <v>95760</v>
      </c>
      <c r="B790" s="18">
        <v>308.88</v>
      </c>
      <c r="C790" s="18">
        <v>356.51135316480003</v>
      </c>
      <c r="D790" s="18">
        <v>47.631353164800032</v>
      </c>
      <c r="E790" s="16">
        <v>47.631353164800032</v>
      </c>
      <c r="F790" s="16">
        <v>47.631353164800032</v>
      </c>
      <c r="G790" s="16">
        <v>47.631353164800032</v>
      </c>
      <c r="H790" s="16">
        <v>47.631353164800032</v>
      </c>
      <c r="I790" s="16">
        <v>47.631353164800032</v>
      </c>
      <c r="J790" s="16">
        <v>47.631353164800032</v>
      </c>
      <c r="K790" s="16">
        <v>47.631353164800032</v>
      </c>
      <c r="L790" s="16">
        <v>47.631353164800032</v>
      </c>
    </row>
    <row r="791" spans="1:12" x14ac:dyDescent="0.3">
      <c r="A791" s="17">
        <v>95880</v>
      </c>
      <c r="B791" s="18">
        <v>308.88</v>
      </c>
      <c r="C791" s="18">
        <v>357.0309531648</v>
      </c>
      <c r="D791" s="18">
        <v>48.150953164800001</v>
      </c>
      <c r="E791" s="16">
        <v>48.150953164800001</v>
      </c>
      <c r="F791" s="16">
        <v>48.150953164800001</v>
      </c>
      <c r="G791" s="16">
        <v>48.150953164800001</v>
      </c>
      <c r="H791" s="16">
        <v>48.150953164800001</v>
      </c>
      <c r="I791" s="16">
        <v>48.150953164800001</v>
      </c>
      <c r="J791" s="16">
        <v>48.150953164800001</v>
      </c>
      <c r="K791" s="16">
        <v>48.150953164800001</v>
      </c>
      <c r="L791" s="16">
        <v>48.150953164800001</v>
      </c>
    </row>
    <row r="792" spans="1:12" x14ac:dyDescent="0.3">
      <c r="A792" s="17">
        <v>96000</v>
      </c>
      <c r="B792" s="18">
        <v>308.88</v>
      </c>
      <c r="C792" s="18">
        <v>357.55055316480002</v>
      </c>
      <c r="D792" s="18">
        <v>48.670553164800026</v>
      </c>
      <c r="E792" s="16">
        <v>48.670553164800026</v>
      </c>
      <c r="F792" s="16">
        <v>48.670553164800026</v>
      </c>
      <c r="G792" s="16">
        <v>48.670553164800026</v>
      </c>
      <c r="H792" s="16">
        <v>48.670553164800026</v>
      </c>
      <c r="I792" s="16">
        <v>48.670553164800026</v>
      </c>
      <c r="J792" s="16">
        <v>48.670553164800026</v>
      </c>
      <c r="K792" s="16">
        <v>48.670553164800026</v>
      </c>
      <c r="L792" s="16">
        <v>48.670553164800026</v>
      </c>
    </row>
    <row r="793" spans="1:12" x14ac:dyDescent="0.3">
      <c r="A793" s="17">
        <v>96120</v>
      </c>
      <c r="B793" s="18">
        <v>308.88</v>
      </c>
      <c r="C793" s="18">
        <v>358.07015316479999</v>
      </c>
      <c r="D793" s="18">
        <v>49.190153164799995</v>
      </c>
      <c r="E793" s="16">
        <v>49.190153164799995</v>
      </c>
      <c r="F793" s="16">
        <v>49.190153164799995</v>
      </c>
      <c r="G793" s="16">
        <v>49.190153164799995</v>
      </c>
      <c r="H793" s="16">
        <v>49.190153164799995</v>
      </c>
      <c r="I793" s="16">
        <v>49.190153164799995</v>
      </c>
      <c r="J793" s="16">
        <v>49.190153164799995</v>
      </c>
      <c r="K793" s="16">
        <v>49.190153164799995</v>
      </c>
      <c r="L793" s="16">
        <v>49.190153164799995</v>
      </c>
    </row>
    <row r="794" spans="1:12" x14ac:dyDescent="0.3">
      <c r="A794" s="17">
        <v>96240</v>
      </c>
      <c r="B794" s="18">
        <v>308.88</v>
      </c>
      <c r="C794" s="18">
        <v>358.58975316480002</v>
      </c>
      <c r="D794" s="18">
        <v>49.70975316480002</v>
      </c>
      <c r="E794" s="16">
        <v>49.70975316480002</v>
      </c>
      <c r="F794" s="16">
        <v>49.70975316480002</v>
      </c>
      <c r="G794" s="16">
        <v>49.70975316480002</v>
      </c>
      <c r="H794" s="16">
        <v>49.70975316480002</v>
      </c>
      <c r="I794" s="16">
        <v>49.70975316480002</v>
      </c>
      <c r="J794" s="16">
        <v>49.70975316480002</v>
      </c>
      <c r="K794" s="16">
        <v>49.70975316480002</v>
      </c>
      <c r="L794" s="16">
        <v>49.70975316480002</v>
      </c>
    </row>
    <row r="795" spans="1:12" x14ac:dyDescent="0.3">
      <c r="A795" s="17">
        <v>96360</v>
      </c>
      <c r="B795" s="18">
        <v>308.88</v>
      </c>
      <c r="C795" s="18">
        <v>359.10935316480004</v>
      </c>
      <c r="D795" s="18">
        <v>50.229353164800045</v>
      </c>
      <c r="E795" s="16">
        <v>50.229353164800045</v>
      </c>
      <c r="F795" s="16">
        <v>50.229353164800045</v>
      </c>
      <c r="G795" s="16">
        <v>50.229353164800045</v>
      </c>
      <c r="H795" s="16">
        <v>50.229353164800045</v>
      </c>
      <c r="I795" s="16">
        <v>50.229353164800045</v>
      </c>
      <c r="J795" s="16">
        <v>50.229353164800045</v>
      </c>
      <c r="K795" s="16">
        <v>50.229353164800045</v>
      </c>
      <c r="L795" s="16">
        <v>50.229353164800045</v>
      </c>
    </row>
    <row r="796" spans="1:12" x14ac:dyDescent="0.3">
      <c r="A796" s="17">
        <v>96480</v>
      </c>
      <c r="B796" s="18">
        <v>308.88</v>
      </c>
      <c r="C796" s="18">
        <v>359.62895316480007</v>
      </c>
      <c r="D796" s="18">
        <v>50.748953164800071</v>
      </c>
      <c r="E796" s="16">
        <v>50.748953164800071</v>
      </c>
      <c r="F796" s="16">
        <v>50.748953164800071</v>
      </c>
      <c r="G796" s="16">
        <v>50.748953164800071</v>
      </c>
      <c r="H796" s="16">
        <v>50.748953164800071</v>
      </c>
      <c r="I796" s="16">
        <v>50.748953164800071</v>
      </c>
      <c r="J796" s="16">
        <v>50.748953164800071</v>
      </c>
      <c r="K796" s="16">
        <v>50.748953164800071</v>
      </c>
      <c r="L796" s="16">
        <v>50.748953164800071</v>
      </c>
    </row>
    <row r="797" spans="1:12" x14ac:dyDescent="0.3">
      <c r="A797" s="17">
        <v>96600</v>
      </c>
      <c r="B797" s="18">
        <v>308.88</v>
      </c>
      <c r="C797" s="18">
        <v>360.14855316480003</v>
      </c>
      <c r="D797" s="18">
        <v>51.268553164800039</v>
      </c>
      <c r="E797" s="16">
        <v>51.268553164800039</v>
      </c>
      <c r="F797" s="16">
        <v>51.268553164800039</v>
      </c>
      <c r="G797" s="16">
        <v>51.268553164800039</v>
      </c>
      <c r="H797" s="16">
        <v>51.268553164800039</v>
      </c>
      <c r="I797" s="16">
        <v>51.268553164800039</v>
      </c>
      <c r="J797" s="16">
        <v>51.268553164800039</v>
      </c>
      <c r="K797" s="16">
        <v>51.268553164800039</v>
      </c>
      <c r="L797" s="16">
        <v>51.268553164800039</v>
      </c>
    </row>
    <row r="798" spans="1:12" x14ac:dyDescent="0.3">
      <c r="A798" s="17">
        <v>96720</v>
      </c>
      <c r="B798" s="18">
        <v>308.88</v>
      </c>
      <c r="C798" s="18">
        <v>360.6681531648</v>
      </c>
      <c r="D798" s="18">
        <v>51.788153164800008</v>
      </c>
      <c r="E798" s="16">
        <v>51.788153164800008</v>
      </c>
      <c r="F798" s="16">
        <v>51.788153164800008</v>
      </c>
      <c r="G798" s="16">
        <v>51.788153164800008</v>
      </c>
      <c r="H798" s="16">
        <v>51.788153164800008</v>
      </c>
      <c r="I798" s="16">
        <v>51.788153164800008</v>
      </c>
      <c r="J798" s="16">
        <v>51.788153164800008</v>
      </c>
      <c r="K798" s="16">
        <v>51.788153164800008</v>
      </c>
      <c r="L798" s="16">
        <v>51.788153164800008</v>
      </c>
    </row>
    <row r="799" spans="1:12" x14ac:dyDescent="0.3">
      <c r="A799" s="17">
        <v>96840</v>
      </c>
      <c r="B799" s="18">
        <v>308.88</v>
      </c>
      <c r="C799" s="18">
        <v>361.18775316480003</v>
      </c>
      <c r="D799" s="18">
        <v>52.307753164800033</v>
      </c>
      <c r="E799" s="16">
        <v>52.307753164800033</v>
      </c>
      <c r="F799" s="16">
        <v>52.307753164800033</v>
      </c>
      <c r="G799" s="16">
        <v>52.307753164800033</v>
      </c>
      <c r="H799" s="16">
        <v>52.307753164800033</v>
      </c>
      <c r="I799" s="16">
        <v>52.307753164800033</v>
      </c>
      <c r="J799" s="16">
        <v>52.307753164800033</v>
      </c>
      <c r="K799" s="16">
        <v>52.307753164800033</v>
      </c>
      <c r="L799" s="16">
        <v>52.307753164800033</v>
      </c>
    </row>
    <row r="800" spans="1:12" x14ac:dyDescent="0.3">
      <c r="A800" s="17">
        <v>96960</v>
      </c>
      <c r="B800" s="18">
        <v>308.88</v>
      </c>
      <c r="C800" s="18">
        <v>361.7073531648</v>
      </c>
      <c r="D800" s="18">
        <v>52.827353164800002</v>
      </c>
      <c r="E800" s="16">
        <v>52.827353164800002</v>
      </c>
      <c r="F800" s="16">
        <v>52.827353164800002</v>
      </c>
      <c r="G800" s="16">
        <v>52.827353164800002</v>
      </c>
      <c r="H800" s="16">
        <v>52.827353164800002</v>
      </c>
      <c r="I800" s="16">
        <v>52.827353164800002</v>
      </c>
      <c r="J800" s="16">
        <v>52.827353164800002</v>
      </c>
      <c r="K800" s="16">
        <v>52.827353164800002</v>
      </c>
      <c r="L800" s="16">
        <v>52.827353164800002</v>
      </c>
    </row>
    <row r="801" spans="1:12" x14ac:dyDescent="0.3">
      <c r="A801" s="17">
        <v>97080</v>
      </c>
      <c r="B801" s="18">
        <v>308.88</v>
      </c>
      <c r="C801" s="18">
        <v>362.22695316480002</v>
      </c>
      <c r="D801" s="18">
        <v>53.346953164800027</v>
      </c>
      <c r="E801" s="16">
        <v>53.346953164800027</v>
      </c>
      <c r="F801" s="16">
        <v>53.346953164800027</v>
      </c>
      <c r="G801" s="16">
        <v>53.346953164800027</v>
      </c>
      <c r="H801" s="16">
        <v>53.346953164800027</v>
      </c>
      <c r="I801" s="16">
        <v>53.346953164800027</v>
      </c>
      <c r="J801" s="16">
        <v>53.346953164800027</v>
      </c>
      <c r="K801" s="16">
        <v>53.346953164800027</v>
      </c>
      <c r="L801" s="16">
        <v>53.346953164800027</v>
      </c>
    </row>
    <row r="802" spans="1:12" x14ac:dyDescent="0.3">
      <c r="A802" s="17">
        <v>97200</v>
      </c>
      <c r="B802" s="18">
        <v>308.88</v>
      </c>
      <c r="C802" s="18">
        <v>362.74655316479999</v>
      </c>
      <c r="D802" s="18">
        <v>53.866553164799996</v>
      </c>
      <c r="E802" s="16">
        <v>53.866553164799996</v>
      </c>
      <c r="F802" s="16">
        <v>53.866553164799996</v>
      </c>
      <c r="G802" s="16">
        <v>53.866553164799996</v>
      </c>
      <c r="H802" s="16">
        <v>53.866553164799996</v>
      </c>
      <c r="I802" s="16">
        <v>53.866553164799996</v>
      </c>
      <c r="J802" s="16">
        <v>53.866553164799996</v>
      </c>
      <c r="K802" s="16">
        <v>53.866553164799996</v>
      </c>
      <c r="L802" s="16">
        <v>53.866553164799996</v>
      </c>
    </row>
    <row r="803" spans="1:12" x14ac:dyDescent="0.3">
      <c r="A803" s="17">
        <v>97320</v>
      </c>
      <c r="B803" s="18">
        <v>308.88</v>
      </c>
      <c r="C803" s="18">
        <v>363.26615316479996</v>
      </c>
      <c r="D803" s="18">
        <v>54.386153164799964</v>
      </c>
      <c r="E803" s="16">
        <v>54.386153164799964</v>
      </c>
      <c r="F803" s="16">
        <v>54.386153164799964</v>
      </c>
      <c r="G803" s="16">
        <v>54.386153164799964</v>
      </c>
      <c r="H803" s="16">
        <v>54.386153164799964</v>
      </c>
      <c r="I803" s="16">
        <v>54.386153164799964</v>
      </c>
      <c r="J803" s="16">
        <v>54.386153164799964</v>
      </c>
      <c r="K803" s="16">
        <v>54.386153164799964</v>
      </c>
      <c r="L803" s="16">
        <v>54.386153164799964</v>
      </c>
    </row>
    <row r="804" spans="1:12" x14ac:dyDescent="0.3">
      <c r="A804" s="17">
        <v>97440</v>
      </c>
      <c r="B804" s="18">
        <v>308.88</v>
      </c>
      <c r="C804" s="18">
        <v>363.78575316479998</v>
      </c>
      <c r="D804" s="18">
        <v>54.905753164799989</v>
      </c>
      <c r="E804" s="16">
        <v>54.905753164799989</v>
      </c>
      <c r="F804" s="16">
        <v>54.905753164799989</v>
      </c>
      <c r="G804" s="16">
        <v>54.905753164799989</v>
      </c>
      <c r="H804" s="16">
        <v>54.905753164799989</v>
      </c>
      <c r="I804" s="16">
        <v>54.905753164799989</v>
      </c>
      <c r="J804" s="16">
        <v>54.905753164799989</v>
      </c>
      <c r="K804" s="16">
        <v>54.905753164799989</v>
      </c>
      <c r="L804" s="16">
        <v>54.905753164799989</v>
      </c>
    </row>
    <row r="805" spans="1:12" x14ac:dyDescent="0.3">
      <c r="A805" s="17">
        <v>97560</v>
      </c>
      <c r="B805" s="18">
        <v>308.88</v>
      </c>
      <c r="C805" s="18">
        <v>364.30535316480007</v>
      </c>
      <c r="D805" s="18">
        <v>55.425353164800072</v>
      </c>
      <c r="E805" s="16">
        <v>55.425353164800072</v>
      </c>
      <c r="F805" s="16">
        <v>55.425353164800072</v>
      </c>
      <c r="G805" s="16">
        <v>55.425353164800072</v>
      </c>
      <c r="H805" s="16">
        <v>55.425353164800072</v>
      </c>
      <c r="I805" s="16">
        <v>55.425353164800072</v>
      </c>
      <c r="J805" s="16">
        <v>55.425353164800072</v>
      </c>
      <c r="K805" s="16">
        <v>55.425353164800072</v>
      </c>
      <c r="L805" s="16">
        <v>55.425353164800072</v>
      </c>
    </row>
    <row r="806" spans="1:12" x14ac:dyDescent="0.3">
      <c r="A806" s="17">
        <v>97680</v>
      </c>
      <c r="B806" s="18">
        <v>308.88</v>
      </c>
      <c r="C806" s="18">
        <v>364.82495316480004</v>
      </c>
      <c r="D806" s="18">
        <v>55.94495316480004</v>
      </c>
      <c r="E806" s="16">
        <v>55.94495316480004</v>
      </c>
      <c r="F806" s="16">
        <v>55.94495316480004</v>
      </c>
      <c r="G806" s="16">
        <v>55.94495316480004</v>
      </c>
      <c r="H806" s="16">
        <v>55.94495316480004</v>
      </c>
      <c r="I806" s="16">
        <v>55.94495316480004</v>
      </c>
      <c r="J806" s="16">
        <v>55.94495316480004</v>
      </c>
      <c r="K806" s="16">
        <v>55.94495316480004</v>
      </c>
      <c r="L806" s="16">
        <v>55.94495316480004</v>
      </c>
    </row>
    <row r="807" spans="1:12" x14ac:dyDescent="0.3">
      <c r="A807" s="17">
        <v>97800</v>
      </c>
      <c r="B807" s="18">
        <v>308.88</v>
      </c>
      <c r="C807" s="18">
        <v>365.3445531648</v>
      </c>
      <c r="D807" s="18">
        <v>56.464553164800009</v>
      </c>
      <c r="E807" s="16">
        <v>56.464553164800009</v>
      </c>
      <c r="F807" s="16">
        <v>56.464553164800009</v>
      </c>
      <c r="G807" s="16">
        <v>56.464553164800009</v>
      </c>
      <c r="H807" s="16">
        <v>56.464553164800009</v>
      </c>
      <c r="I807" s="16">
        <v>56.464553164800009</v>
      </c>
      <c r="J807" s="16">
        <v>56.464553164800009</v>
      </c>
      <c r="K807" s="16">
        <v>56.464553164800009</v>
      </c>
      <c r="L807" s="16">
        <v>56.464553164800009</v>
      </c>
    </row>
    <row r="808" spans="1:12" x14ac:dyDescent="0.3">
      <c r="A808" s="17">
        <v>97920</v>
      </c>
      <c r="B808" s="18">
        <v>308.88</v>
      </c>
      <c r="C808" s="18">
        <v>365.86415316480003</v>
      </c>
      <c r="D808" s="18">
        <v>56.984153164800034</v>
      </c>
      <c r="E808" s="16">
        <v>56.984153164800034</v>
      </c>
      <c r="F808" s="16">
        <v>56.984153164800034</v>
      </c>
      <c r="G808" s="16">
        <v>56.984153164800034</v>
      </c>
      <c r="H808" s="16">
        <v>56.984153164800034</v>
      </c>
      <c r="I808" s="16">
        <v>56.984153164800034</v>
      </c>
      <c r="J808" s="16">
        <v>56.984153164800034</v>
      </c>
      <c r="K808" s="16">
        <v>56.984153164800034</v>
      </c>
      <c r="L808" s="16">
        <v>56.984153164800034</v>
      </c>
    </row>
    <row r="809" spans="1:12" x14ac:dyDescent="0.3">
      <c r="A809" s="17">
        <v>98040</v>
      </c>
      <c r="B809" s="18">
        <v>308.88</v>
      </c>
      <c r="C809" s="18">
        <v>366.3837531648</v>
      </c>
      <c r="D809" s="18">
        <v>57.503753164800003</v>
      </c>
      <c r="E809" s="16">
        <v>57.503753164800003</v>
      </c>
      <c r="F809" s="16">
        <v>57.503753164800003</v>
      </c>
      <c r="G809" s="16">
        <v>57.503753164800003</v>
      </c>
      <c r="H809" s="16">
        <v>57.503753164800003</v>
      </c>
      <c r="I809" s="16">
        <v>57.503753164800003</v>
      </c>
      <c r="J809" s="16">
        <v>57.503753164800003</v>
      </c>
      <c r="K809" s="16">
        <v>57.503753164800003</v>
      </c>
      <c r="L809" s="16">
        <v>57.503753164800003</v>
      </c>
    </row>
    <row r="810" spans="1:12" x14ac:dyDescent="0.3">
      <c r="A810" s="17">
        <v>98160</v>
      </c>
      <c r="B810" s="18">
        <v>308.88</v>
      </c>
      <c r="C810" s="18">
        <v>366.90335316480002</v>
      </c>
      <c r="D810" s="18">
        <v>58.023353164800028</v>
      </c>
      <c r="E810" s="16">
        <v>58.023353164800028</v>
      </c>
      <c r="F810" s="16">
        <v>58.023353164800028</v>
      </c>
      <c r="G810" s="16">
        <v>58.023353164800028</v>
      </c>
      <c r="H810" s="16">
        <v>58.023353164800028</v>
      </c>
      <c r="I810" s="16">
        <v>58.023353164800028</v>
      </c>
      <c r="J810" s="16">
        <v>58.023353164800028</v>
      </c>
      <c r="K810" s="16">
        <v>58.023353164800028</v>
      </c>
      <c r="L810" s="16">
        <v>58.023353164800028</v>
      </c>
    </row>
    <row r="811" spans="1:12" x14ac:dyDescent="0.3">
      <c r="A811" s="17">
        <v>98280</v>
      </c>
      <c r="B811" s="18">
        <v>308.88</v>
      </c>
      <c r="C811" s="18">
        <v>367.42295316479999</v>
      </c>
      <c r="D811" s="18">
        <v>58.542953164799997</v>
      </c>
      <c r="E811" s="16">
        <v>58.542953164799997</v>
      </c>
      <c r="F811" s="16">
        <v>58.542953164799997</v>
      </c>
      <c r="G811" s="16">
        <v>58.542953164799997</v>
      </c>
      <c r="H811" s="16">
        <v>58.542953164799997</v>
      </c>
      <c r="I811" s="16">
        <v>58.542953164799997</v>
      </c>
      <c r="J811" s="16">
        <v>58.542953164799997</v>
      </c>
      <c r="K811" s="16">
        <v>58.542953164799997</v>
      </c>
      <c r="L811" s="16">
        <v>58.542953164799997</v>
      </c>
    </row>
    <row r="812" spans="1:12" x14ac:dyDescent="0.3">
      <c r="A812" s="17">
        <v>98400</v>
      </c>
      <c r="B812" s="18">
        <v>308.88</v>
      </c>
      <c r="C812" s="18">
        <v>367.94255316479996</v>
      </c>
      <c r="D812" s="18">
        <v>59.062553164799965</v>
      </c>
      <c r="E812" s="16">
        <v>59.062553164799965</v>
      </c>
      <c r="F812" s="16">
        <v>59.062553164799965</v>
      </c>
      <c r="G812" s="16">
        <v>59.062553164799965</v>
      </c>
      <c r="H812" s="16">
        <v>59.062553164799965</v>
      </c>
      <c r="I812" s="16">
        <v>59.062553164799965</v>
      </c>
      <c r="J812" s="16">
        <v>59.062553164799965</v>
      </c>
      <c r="K812" s="16">
        <v>59.062553164799965</v>
      </c>
      <c r="L812" s="16">
        <v>59.062553164799965</v>
      </c>
    </row>
    <row r="813" spans="1:12" x14ac:dyDescent="0.3">
      <c r="A813" s="17">
        <v>98520</v>
      </c>
      <c r="B813" s="18">
        <v>308.88</v>
      </c>
      <c r="C813" s="18">
        <v>368.46215316479999</v>
      </c>
      <c r="D813" s="18">
        <v>59.58215316479999</v>
      </c>
      <c r="E813" s="16">
        <v>59.58215316479999</v>
      </c>
      <c r="F813" s="16">
        <v>59.58215316479999</v>
      </c>
      <c r="G813" s="16">
        <v>59.58215316479999</v>
      </c>
      <c r="H813" s="16">
        <v>59.58215316479999</v>
      </c>
      <c r="I813" s="16">
        <v>59.58215316479999</v>
      </c>
      <c r="J813" s="16">
        <v>59.58215316479999</v>
      </c>
      <c r="K813" s="16">
        <v>59.58215316479999</v>
      </c>
      <c r="L813" s="16">
        <v>59.58215316479999</v>
      </c>
    </row>
    <row r="814" spans="1:12" x14ac:dyDescent="0.3">
      <c r="A814" s="17">
        <v>98640</v>
      </c>
      <c r="B814" s="18">
        <v>308.88</v>
      </c>
      <c r="C814" s="18">
        <v>368.98175316479995</v>
      </c>
      <c r="D814" s="18">
        <v>60.101753164799959</v>
      </c>
      <c r="E814" s="16">
        <v>60.101753164799959</v>
      </c>
      <c r="F814" s="16">
        <v>60.101753164799959</v>
      </c>
      <c r="G814" s="16">
        <v>60.101753164799959</v>
      </c>
      <c r="H814" s="16">
        <v>60.101753164799959</v>
      </c>
      <c r="I814" s="16">
        <v>60.101753164799959</v>
      </c>
      <c r="J814" s="16">
        <v>60.101753164799959</v>
      </c>
      <c r="K814" s="16">
        <v>60.101753164799959</v>
      </c>
      <c r="L814" s="16">
        <v>60.101753164799959</v>
      </c>
    </row>
    <row r="815" spans="1:12" x14ac:dyDescent="0.3">
      <c r="A815" s="17">
        <v>98760</v>
      </c>
      <c r="B815" s="18">
        <v>308.88</v>
      </c>
      <c r="C815" s="18">
        <v>369.50135316480004</v>
      </c>
      <c r="D815" s="18">
        <v>60.621353164800041</v>
      </c>
      <c r="E815" s="16">
        <v>60.621353164800041</v>
      </c>
      <c r="F815" s="16">
        <v>60.621353164800041</v>
      </c>
      <c r="G815" s="16">
        <v>60.621353164800041</v>
      </c>
      <c r="H815" s="16">
        <v>60.621353164800041</v>
      </c>
      <c r="I815" s="16">
        <v>60.621353164800041</v>
      </c>
      <c r="J815" s="16">
        <v>60.621353164800041</v>
      </c>
      <c r="K815" s="16">
        <v>60.621353164800041</v>
      </c>
      <c r="L815" s="16">
        <v>60.621353164800041</v>
      </c>
    </row>
    <row r="816" spans="1:12" x14ac:dyDescent="0.3">
      <c r="A816" s="17">
        <v>98880</v>
      </c>
      <c r="B816" s="18">
        <v>308.88</v>
      </c>
      <c r="C816" s="18">
        <v>370.02095316480001</v>
      </c>
      <c r="D816" s="18">
        <v>61.14095316480001</v>
      </c>
      <c r="E816" s="16">
        <v>61.14095316480001</v>
      </c>
      <c r="F816" s="16">
        <v>61.14095316480001</v>
      </c>
      <c r="G816" s="16">
        <v>61.14095316480001</v>
      </c>
      <c r="H816" s="16">
        <v>61.14095316480001</v>
      </c>
      <c r="I816" s="16">
        <v>61.14095316480001</v>
      </c>
      <c r="J816" s="16">
        <v>61.14095316480001</v>
      </c>
      <c r="K816" s="16">
        <v>61.14095316480001</v>
      </c>
      <c r="L816" s="16">
        <v>61.14095316480001</v>
      </c>
    </row>
    <row r="817" spans="1:12" x14ac:dyDescent="0.3">
      <c r="A817" s="17">
        <v>99000</v>
      </c>
      <c r="B817" s="18">
        <v>308.88</v>
      </c>
      <c r="C817" s="18">
        <v>370.54055316480003</v>
      </c>
      <c r="D817" s="18">
        <v>61.660553164800035</v>
      </c>
      <c r="E817" s="16">
        <v>61.660553164800035</v>
      </c>
      <c r="F817" s="16">
        <v>61.660553164800035</v>
      </c>
      <c r="G817" s="16">
        <v>61.660553164800035</v>
      </c>
      <c r="H817" s="16">
        <v>61.660553164800035</v>
      </c>
      <c r="I817" s="16">
        <v>61.660553164800035</v>
      </c>
      <c r="J817" s="16">
        <v>61.660553164800035</v>
      </c>
      <c r="K817" s="16">
        <v>61.660553164800035</v>
      </c>
      <c r="L817" s="16">
        <v>61.660553164800035</v>
      </c>
    </row>
    <row r="818" spans="1:12" x14ac:dyDescent="0.3">
      <c r="A818" s="17">
        <v>99120</v>
      </c>
      <c r="B818" s="18">
        <v>308.88</v>
      </c>
      <c r="C818" s="18">
        <v>371.0601531648</v>
      </c>
      <c r="D818" s="18">
        <v>62.180153164800004</v>
      </c>
      <c r="E818" s="16">
        <v>62.180153164800004</v>
      </c>
      <c r="F818" s="16">
        <v>62.180153164800004</v>
      </c>
      <c r="G818" s="16">
        <v>62.180153164800004</v>
      </c>
      <c r="H818" s="16">
        <v>62.180153164800004</v>
      </c>
      <c r="I818" s="16">
        <v>62.180153164800004</v>
      </c>
      <c r="J818" s="16">
        <v>62.180153164800004</v>
      </c>
      <c r="K818" s="16">
        <v>62.180153164800004</v>
      </c>
      <c r="L818" s="16">
        <v>62.180153164800004</v>
      </c>
    </row>
    <row r="819" spans="1:12" x14ac:dyDescent="0.3">
      <c r="A819" s="17">
        <v>99240</v>
      </c>
      <c r="B819" s="18">
        <v>308.88</v>
      </c>
      <c r="C819" s="18">
        <v>371.57975316479997</v>
      </c>
      <c r="D819" s="18">
        <v>62.699753164799972</v>
      </c>
      <c r="E819" s="16">
        <v>62.699753164799972</v>
      </c>
      <c r="F819" s="16">
        <v>62.699753164799972</v>
      </c>
      <c r="G819" s="16">
        <v>62.699753164799972</v>
      </c>
      <c r="H819" s="16">
        <v>62.699753164799972</v>
      </c>
      <c r="I819" s="16">
        <v>62.699753164799972</v>
      </c>
      <c r="J819" s="16">
        <v>62.699753164799972</v>
      </c>
      <c r="K819" s="16">
        <v>62.699753164799972</v>
      </c>
      <c r="L819" s="16">
        <v>62.699753164799972</v>
      </c>
    </row>
    <row r="820" spans="1:12" x14ac:dyDescent="0.3">
      <c r="A820" s="17">
        <v>99360</v>
      </c>
      <c r="B820" s="18">
        <v>308.88</v>
      </c>
      <c r="C820" s="18">
        <v>372.09935316480005</v>
      </c>
      <c r="D820" s="18">
        <v>63.219353164800054</v>
      </c>
      <c r="E820" s="16">
        <v>63.219353164800054</v>
      </c>
      <c r="F820" s="16">
        <v>63.219353164800054</v>
      </c>
      <c r="G820" s="16">
        <v>63.219353164800054</v>
      </c>
      <c r="H820" s="16">
        <v>63.219353164800054</v>
      </c>
      <c r="I820" s="16">
        <v>63.219353164800054</v>
      </c>
      <c r="J820" s="16">
        <v>63.219353164800054</v>
      </c>
      <c r="K820" s="16">
        <v>63.219353164800054</v>
      </c>
      <c r="L820" s="16">
        <v>63.219353164800054</v>
      </c>
    </row>
    <row r="821" spans="1:12" x14ac:dyDescent="0.3">
      <c r="A821" s="17">
        <v>99480</v>
      </c>
      <c r="B821" s="18">
        <v>308.88</v>
      </c>
      <c r="C821" s="18">
        <v>372.61895316480008</v>
      </c>
      <c r="D821" s="18">
        <v>63.73895316480008</v>
      </c>
      <c r="E821" s="16">
        <v>63.73895316480008</v>
      </c>
      <c r="F821" s="16">
        <v>63.73895316480008</v>
      </c>
      <c r="G821" s="16">
        <v>63.73895316480008</v>
      </c>
      <c r="H821" s="16">
        <v>63.73895316480008</v>
      </c>
      <c r="I821" s="16">
        <v>63.73895316480008</v>
      </c>
      <c r="J821" s="16">
        <v>63.73895316480008</v>
      </c>
      <c r="K821" s="16">
        <v>63.73895316480008</v>
      </c>
      <c r="L821" s="16">
        <v>63.73895316480008</v>
      </c>
    </row>
    <row r="822" spans="1:12" x14ac:dyDescent="0.3">
      <c r="A822" s="17">
        <v>99600</v>
      </c>
      <c r="B822" s="18">
        <v>308.88</v>
      </c>
      <c r="C822" s="18">
        <v>373.13855316480004</v>
      </c>
      <c r="D822" s="18">
        <v>64.258553164800048</v>
      </c>
      <c r="E822" s="16">
        <v>64.258553164800048</v>
      </c>
      <c r="F822" s="16">
        <v>64.258553164800048</v>
      </c>
      <c r="G822" s="16">
        <v>64.258553164800048</v>
      </c>
      <c r="H822" s="16">
        <v>64.258553164800048</v>
      </c>
      <c r="I822" s="16">
        <v>64.258553164800048</v>
      </c>
      <c r="J822" s="16">
        <v>64.258553164800048</v>
      </c>
      <c r="K822" s="16">
        <v>64.258553164800048</v>
      </c>
      <c r="L822" s="16">
        <v>64.258553164800048</v>
      </c>
    </row>
    <row r="823" spans="1:12" x14ac:dyDescent="0.3">
      <c r="A823" s="17">
        <v>99720</v>
      </c>
      <c r="B823" s="18">
        <v>308.88</v>
      </c>
      <c r="C823" s="18">
        <v>373.65815316480001</v>
      </c>
      <c r="D823" s="18">
        <v>64.778153164800017</v>
      </c>
      <c r="E823" s="16">
        <v>64.778153164800017</v>
      </c>
      <c r="F823" s="16">
        <v>64.778153164800017</v>
      </c>
      <c r="G823" s="16">
        <v>64.778153164800017</v>
      </c>
      <c r="H823" s="16">
        <v>64.778153164800017</v>
      </c>
      <c r="I823" s="16">
        <v>64.778153164800017</v>
      </c>
      <c r="J823" s="16">
        <v>64.778153164800017</v>
      </c>
      <c r="K823" s="16">
        <v>64.778153164800017</v>
      </c>
      <c r="L823" s="16">
        <v>64.778153164800017</v>
      </c>
    </row>
    <row r="824" spans="1:12" x14ac:dyDescent="0.3">
      <c r="A824" s="17">
        <v>99840</v>
      </c>
      <c r="B824" s="18">
        <v>308.88</v>
      </c>
      <c r="C824" s="18">
        <v>374.17775316480004</v>
      </c>
      <c r="D824" s="18">
        <v>65.297753164800042</v>
      </c>
      <c r="E824" s="16">
        <v>65.297753164800042</v>
      </c>
      <c r="F824" s="16">
        <v>65.297753164800042</v>
      </c>
      <c r="G824" s="16">
        <v>65.297753164800042</v>
      </c>
      <c r="H824" s="16">
        <v>65.297753164800042</v>
      </c>
      <c r="I824" s="16">
        <v>65.297753164800042</v>
      </c>
      <c r="J824" s="16">
        <v>65.297753164800042</v>
      </c>
      <c r="K824" s="16">
        <v>65.297753164800042</v>
      </c>
      <c r="L824" s="16">
        <v>65.297753164800042</v>
      </c>
    </row>
    <row r="825" spans="1:12" x14ac:dyDescent="0.3">
      <c r="A825" s="17">
        <v>99960</v>
      </c>
      <c r="B825" s="18">
        <v>308.88</v>
      </c>
      <c r="C825" s="18">
        <v>374.69735316480001</v>
      </c>
      <c r="D825" s="18">
        <v>65.817353164800011</v>
      </c>
      <c r="E825" s="16">
        <v>65.817353164800011</v>
      </c>
      <c r="F825" s="16">
        <v>65.817353164800011</v>
      </c>
      <c r="G825" s="16">
        <v>65.817353164800011</v>
      </c>
      <c r="H825" s="16">
        <v>65.817353164800011</v>
      </c>
      <c r="I825" s="16">
        <v>65.817353164800011</v>
      </c>
      <c r="J825" s="16">
        <v>65.817353164800011</v>
      </c>
      <c r="K825" s="16">
        <v>65.817353164800011</v>
      </c>
      <c r="L825" s="16">
        <v>65.817353164800011</v>
      </c>
    </row>
    <row r="826" spans="1:12" x14ac:dyDescent="0.3">
      <c r="A826" s="17">
        <v>100080</v>
      </c>
      <c r="B826" s="18">
        <v>308.88</v>
      </c>
      <c r="C826" s="18">
        <v>375.21695316480003</v>
      </c>
      <c r="D826" s="18">
        <v>66.336953164800036</v>
      </c>
      <c r="E826" s="16">
        <v>66.336953164800036</v>
      </c>
      <c r="F826" s="16">
        <v>66.336953164800036</v>
      </c>
      <c r="G826" s="16">
        <v>66.336953164800036</v>
      </c>
      <c r="H826" s="16">
        <v>66.336953164800036</v>
      </c>
      <c r="I826" s="16">
        <v>66.336953164800036</v>
      </c>
      <c r="J826" s="16">
        <v>66.336953164800036</v>
      </c>
      <c r="K826" s="16">
        <v>66.336953164800036</v>
      </c>
      <c r="L826" s="16">
        <v>66.336953164800036</v>
      </c>
    </row>
    <row r="827" spans="1:12" x14ac:dyDescent="0.3">
      <c r="A827" s="17">
        <v>100200</v>
      </c>
      <c r="B827" s="18">
        <v>308.88</v>
      </c>
      <c r="C827" s="18">
        <v>375.7365531648</v>
      </c>
      <c r="D827" s="18">
        <v>66.856553164800005</v>
      </c>
      <c r="E827" s="16">
        <v>66.856553164800005</v>
      </c>
      <c r="F827" s="16">
        <v>66.856553164800005</v>
      </c>
      <c r="G827" s="16">
        <v>66.856553164800005</v>
      </c>
      <c r="H827" s="16">
        <v>66.856553164800005</v>
      </c>
      <c r="I827" s="16">
        <v>66.856553164800005</v>
      </c>
      <c r="J827" s="16">
        <v>66.856553164800005</v>
      </c>
      <c r="K827" s="16">
        <v>66.856553164800005</v>
      </c>
      <c r="L827" s="16">
        <v>66.856553164800005</v>
      </c>
    </row>
    <row r="828" spans="1:12" x14ac:dyDescent="0.3">
      <c r="A828" s="17">
        <v>100320</v>
      </c>
      <c r="B828" s="18">
        <v>308.88</v>
      </c>
      <c r="C828" s="18">
        <v>376.25615316479997</v>
      </c>
      <c r="D828" s="18">
        <v>67.376153164799973</v>
      </c>
      <c r="E828" s="16">
        <v>67.376153164799973</v>
      </c>
      <c r="F828" s="16">
        <v>67.376153164799973</v>
      </c>
      <c r="G828" s="16">
        <v>67.376153164799973</v>
      </c>
      <c r="H828" s="16">
        <v>67.376153164799973</v>
      </c>
      <c r="I828" s="16">
        <v>67.376153164799973</v>
      </c>
      <c r="J828" s="16">
        <v>67.376153164799973</v>
      </c>
      <c r="K828" s="16">
        <v>67.376153164799973</v>
      </c>
      <c r="L828" s="16">
        <v>67.376153164799973</v>
      </c>
    </row>
    <row r="829" spans="1:12" x14ac:dyDescent="0.3">
      <c r="A829" s="17">
        <v>100440</v>
      </c>
      <c r="B829" s="18">
        <v>308.88</v>
      </c>
      <c r="C829" s="18">
        <v>376.77575316479999</v>
      </c>
      <c r="D829" s="18">
        <v>67.895753164799999</v>
      </c>
      <c r="E829" s="16">
        <v>67.895753164799999</v>
      </c>
      <c r="F829" s="16">
        <v>67.895753164799999</v>
      </c>
      <c r="G829" s="16">
        <v>67.895753164799999</v>
      </c>
      <c r="H829" s="16">
        <v>67.895753164799999</v>
      </c>
      <c r="I829" s="16">
        <v>67.895753164799999</v>
      </c>
      <c r="J829" s="16">
        <v>67.895753164799999</v>
      </c>
      <c r="K829" s="16">
        <v>67.895753164799999</v>
      </c>
      <c r="L829" s="16">
        <v>67.895753164799999</v>
      </c>
    </row>
    <row r="830" spans="1:12" x14ac:dyDescent="0.3">
      <c r="A830" s="17">
        <v>100560</v>
      </c>
      <c r="B830" s="18">
        <v>308.88</v>
      </c>
      <c r="C830" s="18">
        <v>377.29535316480002</v>
      </c>
      <c r="D830" s="18">
        <v>68.415353164800024</v>
      </c>
      <c r="E830" s="16">
        <v>68.415353164800024</v>
      </c>
      <c r="F830" s="16">
        <v>68.415353164800024</v>
      </c>
      <c r="G830" s="16">
        <v>68.415353164800024</v>
      </c>
      <c r="H830" s="16">
        <v>68.415353164800024</v>
      </c>
      <c r="I830" s="16">
        <v>68.415353164800024</v>
      </c>
      <c r="J830" s="16">
        <v>68.415353164800024</v>
      </c>
      <c r="K830" s="16">
        <v>68.415353164800024</v>
      </c>
      <c r="L830" s="16">
        <v>68.415353164800024</v>
      </c>
    </row>
    <row r="831" spans="1:12" x14ac:dyDescent="0.3">
      <c r="A831" s="17">
        <v>100680</v>
      </c>
      <c r="B831" s="18">
        <v>308.88</v>
      </c>
      <c r="C831" s="18">
        <v>377.81495316480004</v>
      </c>
      <c r="D831" s="18">
        <v>68.934953164800049</v>
      </c>
      <c r="E831" s="16">
        <v>68.934953164800049</v>
      </c>
      <c r="F831" s="16">
        <v>68.934953164800049</v>
      </c>
      <c r="G831" s="16">
        <v>68.934953164800049</v>
      </c>
      <c r="H831" s="16">
        <v>68.934953164800049</v>
      </c>
      <c r="I831" s="16">
        <v>68.934953164800049</v>
      </c>
      <c r="J831" s="16">
        <v>68.934953164800049</v>
      </c>
      <c r="K831" s="16">
        <v>68.934953164800049</v>
      </c>
      <c r="L831" s="16">
        <v>68.934953164800049</v>
      </c>
    </row>
    <row r="832" spans="1:12" x14ac:dyDescent="0.3">
      <c r="A832" s="17">
        <v>100800</v>
      </c>
      <c r="B832" s="18">
        <v>308.88</v>
      </c>
      <c r="C832" s="18">
        <v>378.33455316480001</v>
      </c>
      <c r="D832" s="18">
        <v>69.454553164800018</v>
      </c>
      <c r="E832" s="16">
        <v>69.454553164800018</v>
      </c>
      <c r="F832" s="16">
        <v>69.454553164800018</v>
      </c>
      <c r="G832" s="16">
        <v>69.454553164800018</v>
      </c>
      <c r="H832" s="16">
        <v>69.454553164800018</v>
      </c>
      <c r="I832" s="16">
        <v>69.454553164800018</v>
      </c>
      <c r="J832" s="16">
        <v>69.454553164800018</v>
      </c>
      <c r="K832" s="16">
        <v>69.454553164800018</v>
      </c>
      <c r="L832" s="16">
        <v>69.454553164800018</v>
      </c>
    </row>
    <row r="833" spans="1:12" x14ac:dyDescent="0.3">
      <c r="A833" s="17">
        <v>100920</v>
      </c>
      <c r="B833" s="18">
        <v>308.88</v>
      </c>
      <c r="C833" s="18">
        <v>378.85415316480004</v>
      </c>
      <c r="D833" s="18">
        <v>69.974153164800043</v>
      </c>
      <c r="E833" s="16">
        <v>69.974153164800043</v>
      </c>
      <c r="F833" s="16">
        <v>69.974153164800043</v>
      </c>
      <c r="G833" s="16">
        <v>69.974153164800043</v>
      </c>
      <c r="H833" s="16">
        <v>69.974153164800043</v>
      </c>
      <c r="I833" s="16">
        <v>69.974153164800043</v>
      </c>
      <c r="J833" s="16">
        <v>69.974153164800043</v>
      </c>
      <c r="K833" s="16">
        <v>69.974153164800043</v>
      </c>
      <c r="L833" s="16">
        <v>69.974153164800043</v>
      </c>
    </row>
    <row r="834" spans="1:12" x14ac:dyDescent="0.3">
      <c r="A834" s="17">
        <v>101040</v>
      </c>
      <c r="B834" s="18">
        <v>308.88</v>
      </c>
      <c r="C834" s="18">
        <v>379.37375316480001</v>
      </c>
      <c r="D834" s="18">
        <v>70.493753164800012</v>
      </c>
      <c r="E834" s="16">
        <v>70.493753164800012</v>
      </c>
      <c r="F834" s="16">
        <v>70.493753164800012</v>
      </c>
      <c r="G834" s="16">
        <v>70.493753164800012</v>
      </c>
      <c r="H834" s="16">
        <v>70.493753164800012</v>
      </c>
      <c r="I834" s="16">
        <v>70.493753164800012</v>
      </c>
      <c r="J834" s="16">
        <v>70.493753164800012</v>
      </c>
      <c r="K834" s="16">
        <v>70.493753164800012</v>
      </c>
      <c r="L834" s="16">
        <v>70.493753164800012</v>
      </c>
    </row>
    <row r="835" spans="1:12" x14ac:dyDescent="0.3">
      <c r="A835" s="17">
        <v>101160</v>
      </c>
      <c r="B835" s="18">
        <v>308.88</v>
      </c>
      <c r="C835" s="18">
        <v>379.89335316479998</v>
      </c>
      <c r="D835" s="18">
        <v>71.01335316479998</v>
      </c>
      <c r="E835" s="16">
        <v>71.01335316479998</v>
      </c>
      <c r="F835" s="16">
        <v>71.01335316479998</v>
      </c>
      <c r="G835" s="16">
        <v>71.01335316479998</v>
      </c>
      <c r="H835" s="16">
        <v>71.01335316479998</v>
      </c>
      <c r="I835" s="16">
        <v>71.01335316479998</v>
      </c>
      <c r="J835" s="16">
        <v>71.01335316479998</v>
      </c>
      <c r="K835" s="16">
        <v>71.01335316479998</v>
      </c>
      <c r="L835" s="16">
        <v>71.01335316479998</v>
      </c>
    </row>
    <row r="836" spans="1:12" x14ac:dyDescent="0.3">
      <c r="A836" s="17">
        <v>101280</v>
      </c>
      <c r="B836" s="18">
        <v>308.88</v>
      </c>
      <c r="C836" s="18">
        <v>380.4129531648</v>
      </c>
      <c r="D836" s="18">
        <v>71.532953164800006</v>
      </c>
      <c r="E836" s="16">
        <v>71.532953164800006</v>
      </c>
      <c r="F836" s="16">
        <v>71.532953164800006</v>
      </c>
      <c r="G836" s="16">
        <v>71.532953164800006</v>
      </c>
      <c r="H836" s="16">
        <v>71.532953164800006</v>
      </c>
      <c r="I836" s="16">
        <v>71.532953164800006</v>
      </c>
      <c r="J836" s="16">
        <v>71.532953164800006</v>
      </c>
      <c r="K836" s="16">
        <v>71.532953164800006</v>
      </c>
      <c r="L836" s="16">
        <v>71.532953164800006</v>
      </c>
    </row>
    <row r="837" spans="1:12" x14ac:dyDescent="0.3">
      <c r="A837" s="17">
        <v>101400</v>
      </c>
      <c r="B837" s="18">
        <v>308.88</v>
      </c>
      <c r="C837" s="18">
        <v>380.93255316479997</v>
      </c>
      <c r="D837" s="18">
        <v>72.052553164799974</v>
      </c>
      <c r="E837" s="16">
        <v>72.052553164799974</v>
      </c>
      <c r="F837" s="16">
        <v>72.052553164799974</v>
      </c>
      <c r="G837" s="16">
        <v>72.052553164799974</v>
      </c>
      <c r="H837" s="16">
        <v>72.052553164799974</v>
      </c>
      <c r="I837" s="16">
        <v>72.052553164799974</v>
      </c>
      <c r="J837" s="16">
        <v>72.052553164799974</v>
      </c>
      <c r="K837" s="16">
        <v>72.052553164799974</v>
      </c>
      <c r="L837" s="16">
        <v>72.052553164799974</v>
      </c>
    </row>
    <row r="838" spans="1:12" x14ac:dyDescent="0.3">
      <c r="A838" s="17">
        <v>101520</v>
      </c>
      <c r="B838" s="18">
        <v>308.88</v>
      </c>
      <c r="C838" s="18">
        <v>381.4521531648</v>
      </c>
      <c r="D838" s="18">
        <v>72.5721531648</v>
      </c>
      <c r="E838" s="16">
        <v>72.5721531648</v>
      </c>
      <c r="F838" s="16">
        <v>72.5721531648</v>
      </c>
      <c r="G838" s="16">
        <v>72.5721531648</v>
      </c>
      <c r="H838" s="16">
        <v>72.5721531648</v>
      </c>
      <c r="I838" s="16">
        <v>72.5721531648</v>
      </c>
      <c r="J838" s="16">
        <v>72.5721531648</v>
      </c>
      <c r="K838" s="16">
        <v>72.5721531648</v>
      </c>
      <c r="L838" s="16">
        <v>72.5721531648</v>
      </c>
    </row>
    <row r="839" spans="1:12" x14ac:dyDescent="0.3">
      <c r="A839" s="17">
        <v>101640</v>
      </c>
      <c r="B839" s="18">
        <v>308.88</v>
      </c>
      <c r="C839" s="18">
        <v>381.97175316479996</v>
      </c>
      <c r="D839" s="18">
        <v>73.091753164799968</v>
      </c>
      <c r="E839" s="16">
        <v>73.091753164799968</v>
      </c>
      <c r="F839" s="16">
        <v>73.091753164799968</v>
      </c>
      <c r="G839" s="16">
        <v>73.091753164799968</v>
      </c>
      <c r="H839" s="16">
        <v>73.091753164799968</v>
      </c>
      <c r="I839" s="16">
        <v>73.091753164799968</v>
      </c>
      <c r="J839" s="16">
        <v>73.091753164799968</v>
      </c>
      <c r="K839" s="16">
        <v>73.091753164799968</v>
      </c>
      <c r="L839" s="16">
        <v>73.091753164799968</v>
      </c>
    </row>
    <row r="840" spans="1:12" x14ac:dyDescent="0.3">
      <c r="A840" s="17">
        <v>101760</v>
      </c>
      <c r="B840" s="18">
        <v>308.88</v>
      </c>
      <c r="C840" s="18">
        <v>382.49135316480005</v>
      </c>
      <c r="D840" s="18">
        <v>73.61135316480005</v>
      </c>
      <c r="E840" s="16">
        <v>73.61135316480005</v>
      </c>
      <c r="F840" s="16">
        <v>73.61135316480005</v>
      </c>
      <c r="G840" s="16">
        <v>73.61135316480005</v>
      </c>
      <c r="H840" s="16">
        <v>73.61135316480005</v>
      </c>
      <c r="I840" s="16">
        <v>73.61135316480005</v>
      </c>
      <c r="J840" s="16">
        <v>73.61135316480005</v>
      </c>
      <c r="K840" s="16">
        <v>73.61135316480005</v>
      </c>
      <c r="L840" s="16">
        <v>73.61135316480005</v>
      </c>
    </row>
    <row r="841" spans="1:12" x14ac:dyDescent="0.3">
      <c r="A841" s="17">
        <v>101880</v>
      </c>
      <c r="B841" s="18">
        <v>308.88</v>
      </c>
      <c r="C841" s="18">
        <v>383.01095316480001</v>
      </c>
      <c r="D841" s="18">
        <v>74.130953164800019</v>
      </c>
      <c r="E841" s="16">
        <v>74.130953164800019</v>
      </c>
      <c r="F841" s="16">
        <v>74.130953164800019</v>
      </c>
      <c r="G841" s="16">
        <v>74.130953164800019</v>
      </c>
      <c r="H841" s="16">
        <v>74.130953164800019</v>
      </c>
      <c r="I841" s="16">
        <v>74.130953164800019</v>
      </c>
      <c r="J841" s="16">
        <v>74.130953164800019</v>
      </c>
      <c r="K841" s="16">
        <v>74.130953164800019</v>
      </c>
      <c r="L841" s="16">
        <v>74.130953164800019</v>
      </c>
    </row>
    <row r="842" spans="1:12" x14ac:dyDescent="0.3">
      <c r="A842" s="17">
        <v>102000</v>
      </c>
      <c r="B842" s="18">
        <v>308.88</v>
      </c>
      <c r="C842" s="18">
        <v>383.53055316480004</v>
      </c>
      <c r="D842" s="18">
        <v>74.650553164800044</v>
      </c>
      <c r="E842" s="16">
        <v>74.650553164800044</v>
      </c>
      <c r="F842" s="16">
        <v>74.650553164800044</v>
      </c>
      <c r="G842" s="16">
        <v>74.650553164800044</v>
      </c>
      <c r="H842" s="16">
        <v>74.650553164800044</v>
      </c>
      <c r="I842" s="16">
        <v>74.650553164800044</v>
      </c>
      <c r="J842" s="16">
        <v>74.650553164800044</v>
      </c>
      <c r="K842" s="16">
        <v>74.650553164800044</v>
      </c>
      <c r="L842" s="16">
        <v>74.650553164800044</v>
      </c>
    </row>
    <row r="843" spans="1:12" x14ac:dyDescent="0.3">
      <c r="A843" s="17">
        <v>102120</v>
      </c>
      <c r="B843" s="18">
        <v>308.88</v>
      </c>
      <c r="C843" s="18">
        <v>384.05015316480001</v>
      </c>
      <c r="D843" s="18">
        <v>75.170153164800013</v>
      </c>
      <c r="E843" s="16">
        <v>75.170153164800013</v>
      </c>
      <c r="F843" s="16">
        <v>75.170153164800013</v>
      </c>
      <c r="G843" s="16">
        <v>75.170153164800013</v>
      </c>
      <c r="H843" s="16">
        <v>75.170153164800013</v>
      </c>
      <c r="I843" s="16">
        <v>75.170153164800013</v>
      </c>
      <c r="J843" s="16">
        <v>75.170153164800013</v>
      </c>
      <c r="K843" s="16">
        <v>75.170153164800013</v>
      </c>
      <c r="L843" s="16">
        <v>75.170153164800013</v>
      </c>
    </row>
    <row r="844" spans="1:12" x14ac:dyDescent="0.3">
      <c r="A844" s="17">
        <v>102240</v>
      </c>
      <c r="B844" s="18">
        <v>308.88</v>
      </c>
      <c r="C844" s="18">
        <v>384.56975316479998</v>
      </c>
      <c r="D844" s="18">
        <v>75.689753164799981</v>
      </c>
      <c r="E844" s="16">
        <v>75.689753164799981</v>
      </c>
      <c r="F844" s="16">
        <v>75.689753164799981</v>
      </c>
      <c r="G844" s="16">
        <v>75.689753164799981</v>
      </c>
      <c r="H844" s="16">
        <v>75.689753164799981</v>
      </c>
      <c r="I844" s="16">
        <v>75.689753164799981</v>
      </c>
      <c r="J844" s="16">
        <v>75.689753164799981</v>
      </c>
      <c r="K844" s="16">
        <v>75.689753164799981</v>
      </c>
      <c r="L844" s="16">
        <v>75.689753164799981</v>
      </c>
    </row>
    <row r="845" spans="1:12" x14ac:dyDescent="0.3">
      <c r="A845" s="17">
        <v>102360</v>
      </c>
      <c r="B845" s="18">
        <v>308.88</v>
      </c>
      <c r="C845" s="18">
        <v>385.08935316480006</v>
      </c>
      <c r="D845" s="18">
        <v>76.209353164800063</v>
      </c>
      <c r="E845" s="16">
        <v>76.209353164800063</v>
      </c>
      <c r="F845" s="16">
        <v>76.209353164800063</v>
      </c>
      <c r="G845" s="16">
        <v>76.209353164800063</v>
      </c>
      <c r="H845" s="16">
        <v>76.209353164800063</v>
      </c>
      <c r="I845" s="16">
        <v>76.209353164800063</v>
      </c>
      <c r="J845" s="16">
        <v>76.209353164800063</v>
      </c>
      <c r="K845" s="16">
        <v>76.209353164800063</v>
      </c>
      <c r="L845" s="16">
        <v>76.209353164800063</v>
      </c>
    </row>
    <row r="846" spans="1:12" x14ac:dyDescent="0.3">
      <c r="A846" s="17">
        <v>102480</v>
      </c>
      <c r="B846" s="18">
        <v>308.88</v>
      </c>
      <c r="C846" s="18">
        <v>385.60895316480003</v>
      </c>
      <c r="D846" s="18">
        <v>76.728953164800032</v>
      </c>
      <c r="E846" s="16">
        <v>76.728953164800032</v>
      </c>
      <c r="F846" s="16">
        <v>76.728953164800032</v>
      </c>
      <c r="G846" s="16">
        <v>76.728953164800032</v>
      </c>
      <c r="H846" s="16">
        <v>76.728953164800032</v>
      </c>
      <c r="I846" s="16">
        <v>76.728953164800032</v>
      </c>
      <c r="J846" s="16">
        <v>76.728953164800032</v>
      </c>
      <c r="K846" s="16">
        <v>76.728953164800032</v>
      </c>
      <c r="L846" s="16">
        <v>76.728953164800032</v>
      </c>
    </row>
    <row r="847" spans="1:12" x14ac:dyDescent="0.3">
      <c r="A847" s="17">
        <v>102600</v>
      </c>
      <c r="B847" s="18">
        <v>308.88</v>
      </c>
      <c r="C847" s="18">
        <v>386.12855316480005</v>
      </c>
      <c r="D847" s="18">
        <v>77.248553164800057</v>
      </c>
      <c r="E847" s="16">
        <v>77.248553164800057</v>
      </c>
      <c r="F847" s="16">
        <v>77.248553164800057</v>
      </c>
      <c r="G847" s="16">
        <v>77.248553164800057</v>
      </c>
      <c r="H847" s="16">
        <v>77.248553164800057</v>
      </c>
      <c r="I847" s="16">
        <v>77.248553164800057</v>
      </c>
      <c r="J847" s="16">
        <v>77.248553164800057</v>
      </c>
      <c r="K847" s="16">
        <v>77.248553164800057</v>
      </c>
      <c r="L847" s="16">
        <v>77.248553164800057</v>
      </c>
    </row>
    <row r="848" spans="1:12" x14ac:dyDescent="0.3">
      <c r="A848" s="17">
        <v>102720</v>
      </c>
      <c r="B848" s="18">
        <v>308.88</v>
      </c>
      <c r="C848" s="18">
        <v>386.64815316480002</v>
      </c>
      <c r="D848" s="18">
        <v>77.768153164800026</v>
      </c>
      <c r="E848" s="16">
        <v>77.768153164800026</v>
      </c>
      <c r="F848" s="16">
        <v>77.768153164800026</v>
      </c>
      <c r="G848" s="16">
        <v>77.768153164800026</v>
      </c>
      <c r="H848" s="16">
        <v>77.768153164800026</v>
      </c>
      <c r="I848" s="16">
        <v>77.768153164800026</v>
      </c>
      <c r="J848" s="16">
        <v>77.768153164800026</v>
      </c>
      <c r="K848" s="16">
        <v>77.768153164800026</v>
      </c>
      <c r="L848" s="16">
        <v>77.768153164800026</v>
      </c>
    </row>
    <row r="849" spans="1:12" x14ac:dyDescent="0.3">
      <c r="A849" s="17">
        <v>102840</v>
      </c>
      <c r="B849" s="18">
        <v>308.88</v>
      </c>
      <c r="C849" s="18">
        <v>387.16775316480005</v>
      </c>
      <c r="D849" s="18">
        <v>78.287753164800051</v>
      </c>
      <c r="E849" s="16">
        <v>78.287753164800051</v>
      </c>
      <c r="F849" s="16">
        <v>78.287753164800051</v>
      </c>
      <c r="G849" s="16">
        <v>78.287753164800051</v>
      </c>
      <c r="H849" s="16">
        <v>78.287753164800051</v>
      </c>
      <c r="I849" s="16">
        <v>78.287753164800051</v>
      </c>
      <c r="J849" s="16">
        <v>78.287753164800051</v>
      </c>
      <c r="K849" s="16">
        <v>78.287753164800051</v>
      </c>
      <c r="L849" s="16">
        <v>78.287753164800051</v>
      </c>
    </row>
    <row r="850" spans="1:12" x14ac:dyDescent="0.3">
      <c r="A850" s="17">
        <v>102960</v>
      </c>
      <c r="B850" s="18">
        <v>308.88</v>
      </c>
      <c r="C850" s="18">
        <v>387.68735316480002</v>
      </c>
      <c r="D850" s="18">
        <v>78.80735316480002</v>
      </c>
      <c r="E850" s="16">
        <v>78.80735316480002</v>
      </c>
      <c r="F850" s="16">
        <v>78.80735316480002</v>
      </c>
      <c r="G850" s="16">
        <v>78.80735316480002</v>
      </c>
      <c r="H850" s="16">
        <v>78.80735316480002</v>
      </c>
      <c r="I850" s="16">
        <v>78.80735316480002</v>
      </c>
      <c r="J850" s="16">
        <v>78.80735316480002</v>
      </c>
      <c r="K850" s="16">
        <v>78.80735316480002</v>
      </c>
      <c r="L850" s="16">
        <v>78.80735316480002</v>
      </c>
    </row>
    <row r="851" spans="1:12" x14ac:dyDescent="0.3">
      <c r="A851" s="17">
        <v>103080</v>
      </c>
      <c r="B851" s="18">
        <v>308.88</v>
      </c>
      <c r="C851" s="18">
        <v>388.20695316479998</v>
      </c>
      <c r="D851" s="18">
        <v>79.326953164799988</v>
      </c>
      <c r="E851" s="16">
        <v>79.326953164799988</v>
      </c>
      <c r="F851" s="16">
        <v>79.326953164799988</v>
      </c>
      <c r="G851" s="16">
        <v>79.326953164799988</v>
      </c>
      <c r="H851" s="16">
        <v>79.326953164799988</v>
      </c>
      <c r="I851" s="16">
        <v>79.326953164799988</v>
      </c>
      <c r="J851" s="16">
        <v>79.326953164799988</v>
      </c>
      <c r="K851" s="16">
        <v>79.326953164799988</v>
      </c>
      <c r="L851" s="16">
        <v>79.326953164799988</v>
      </c>
    </row>
  </sheetData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8914E-72BC-42AC-95DE-02B533C30042}">
  <dimension ref="A1:G11"/>
  <sheetViews>
    <sheetView showGridLines="0" workbookViewId="0"/>
  </sheetViews>
  <sheetFormatPr defaultColWidth="23.109375" defaultRowHeight="14.4" x14ac:dyDescent="0.3"/>
  <cols>
    <col min="1" max="1" width="23.109375" style="6"/>
    <col min="2" max="3" width="8.88671875" style="6" customWidth="1"/>
    <col min="4" max="4" width="10.44140625" style="6" bestFit="1" customWidth="1"/>
    <col min="5" max="5" width="12.5546875" style="6" customWidth="1"/>
    <col min="6" max="6" width="10.109375" style="6" bestFit="1" customWidth="1"/>
    <col min="7" max="7" width="11.5546875" style="6" customWidth="1"/>
    <col min="8" max="16384" width="23.109375" style="6"/>
  </cols>
  <sheetData>
    <row r="1" spans="1:7" x14ac:dyDescent="0.3">
      <c r="A1" s="5" t="s">
        <v>151</v>
      </c>
    </row>
    <row r="2" spans="1:7" ht="26.4" customHeight="1" x14ac:dyDescent="0.3">
      <c r="A2" s="469" t="s">
        <v>152</v>
      </c>
      <c r="B2" s="273" t="s">
        <v>153</v>
      </c>
      <c r="C2" s="274" t="s">
        <v>153</v>
      </c>
      <c r="D2" s="470" t="s">
        <v>154</v>
      </c>
      <c r="E2" s="470" t="s">
        <v>155</v>
      </c>
      <c r="F2" s="470" t="s">
        <v>156</v>
      </c>
      <c r="G2" s="470" t="s">
        <v>157</v>
      </c>
    </row>
    <row r="3" spans="1:7" ht="27.6" x14ac:dyDescent="0.3">
      <c r="A3" s="469"/>
      <c r="B3" s="273" t="s">
        <v>158</v>
      </c>
      <c r="C3" s="274" t="s">
        <v>159</v>
      </c>
      <c r="D3" s="470"/>
      <c r="E3" s="470"/>
      <c r="F3" s="470"/>
      <c r="G3" s="470"/>
    </row>
    <row r="4" spans="1:7" x14ac:dyDescent="0.3">
      <c r="A4" s="217" t="s">
        <v>160</v>
      </c>
      <c r="B4" s="243">
        <v>-181</v>
      </c>
      <c r="C4" s="244">
        <v>-1.7</v>
      </c>
      <c r="D4" s="245">
        <v>1612561</v>
      </c>
      <c r="E4" s="246">
        <v>0.56000000000000005</v>
      </c>
      <c r="F4" s="245">
        <v>1612561</v>
      </c>
      <c r="G4" s="246">
        <v>0.31</v>
      </c>
    </row>
    <row r="5" spans="1:7" x14ac:dyDescent="0.3">
      <c r="A5" s="217" t="s">
        <v>161</v>
      </c>
      <c r="B5" s="243">
        <v>-240</v>
      </c>
      <c r="C5" s="244">
        <v>-1.7</v>
      </c>
      <c r="D5" s="245">
        <v>77677</v>
      </c>
      <c r="E5" s="246">
        <v>0.03</v>
      </c>
      <c r="F5" s="245">
        <v>155354</v>
      </c>
      <c r="G5" s="246">
        <v>0.03</v>
      </c>
    </row>
    <row r="6" spans="1:7" x14ac:dyDescent="0.3">
      <c r="A6" s="217" t="s">
        <v>162</v>
      </c>
      <c r="B6" s="243">
        <v>-279</v>
      </c>
      <c r="C6" s="244">
        <v>-1.9</v>
      </c>
      <c r="D6" s="245">
        <v>32291</v>
      </c>
      <c r="E6" s="246">
        <v>0.01</v>
      </c>
      <c r="F6" s="245">
        <v>96873</v>
      </c>
      <c r="G6" s="246">
        <v>0.02</v>
      </c>
    </row>
    <row r="7" spans="1:7" x14ac:dyDescent="0.3">
      <c r="A7" s="217" t="s">
        <v>163</v>
      </c>
      <c r="B7" s="243">
        <v>-520</v>
      </c>
      <c r="C7" s="244">
        <v>-2.1</v>
      </c>
      <c r="D7" s="245">
        <v>554915</v>
      </c>
      <c r="E7" s="246">
        <v>0.19</v>
      </c>
      <c r="F7" s="245">
        <v>1109830</v>
      </c>
      <c r="G7" s="246">
        <v>0.21</v>
      </c>
    </row>
    <row r="8" spans="1:7" x14ac:dyDescent="0.3">
      <c r="A8" s="217" t="s">
        <v>164</v>
      </c>
      <c r="B8" s="243">
        <v>-498</v>
      </c>
      <c r="C8" s="244">
        <v>-1.7</v>
      </c>
      <c r="D8" s="245">
        <v>254666</v>
      </c>
      <c r="E8" s="246">
        <v>0.09</v>
      </c>
      <c r="F8" s="245">
        <v>763998</v>
      </c>
      <c r="G8" s="246">
        <v>0.15</v>
      </c>
    </row>
    <row r="9" spans="1:7" x14ac:dyDescent="0.3">
      <c r="A9" s="217" t="s">
        <v>165</v>
      </c>
      <c r="B9" s="243">
        <v>-617</v>
      </c>
      <c r="C9" s="244">
        <v>-1.8</v>
      </c>
      <c r="D9" s="245">
        <v>246543</v>
      </c>
      <c r="E9" s="246">
        <v>0.09</v>
      </c>
      <c r="F9" s="245">
        <v>986172</v>
      </c>
      <c r="G9" s="246">
        <v>0.19</v>
      </c>
    </row>
    <row r="10" spans="1:7" ht="15" thickBot="1" x14ac:dyDescent="0.35">
      <c r="A10" s="217" t="s">
        <v>166</v>
      </c>
      <c r="B10" s="243">
        <v>-531</v>
      </c>
      <c r="C10" s="244">
        <v>-1.8</v>
      </c>
      <c r="D10" s="245">
        <v>82767</v>
      </c>
      <c r="E10" s="247">
        <v>0.03</v>
      </c>
      <c r="F10" s="248">
        <v>455383</v>
      </c>
      <c r="G10" s="247">
        <v>0.09</v>
      </c>
    </row>
    <row r="11" spans="1:7" x14ac:dyDescent="0.3">
      <c r="A11" s="471" t="s">
        <v>756</v>
      </c>
      <c r="B11" s="471"/>
      <c r="C11" s="471"/>
      <c r="D11" s="471"/>
      <c r="E11" s="471"/>
      <c r="F11" s="249"/>
      <c r="G11" s="250" t="s">
        <v>167</v>
      </c>
    </row>
  </sheetData>
  <mergeCells count="6">
    <mergeCell ref="A11:E11"/>
    <mergeCell ref="A2:A3"/>
    <mergeCell ref="D2:D3"/>
    <mergeCell ref="E2:E3"/>
    <mergeCell ref="F2:F3"/>
    <mergeCell ref="G2:G3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CF76D-B7A1-4C2C-A940-CF736B8326A5}">
  <dimension ref="A1:E28"/>
  <sheetViews>
    <sheetView showGridLines="0" zoomScaleNormal="100" workbookViewId="0">
      <selection activeCell="N6" sqref="N6"/>
    </sheetView>
  </sheetViews>
  <sheetFormatPr defaultColWidth="8.6640625" defaultRowHeight="14.4" x14ac:dyDescent="0.3"/>
  <cols>
    <col min="1" max="1" width="8.6640625" style="6"/>
    <col min="2" max="3" width="14.5546875" style="6" customWidth="1"/>
    <col min="4" max="4" width="8.6640625" style="6"/>
    <col min="5" max="5" width="12" style="6" customWidth="1"/>
    <col min="6" max="9" width="8.6640625" style="6"/>
    <col min="10" max="10" width="39.88671875" style="6" customWidth="1"/>
    <col min="11" max="14" width="8.6640625" style="6"/>
    <col min="15" max="15" width="13.44140625" style="6" customWidth="1"/>
    <col min="16" max="16384" width="8.6640625" style="6"/>
  </cols>
  <sheetData>
    <row r="1" spans="1:5" x14ac:dyDescent="0.3">
      <c r="A1" s="7" t="s">
        <v>75</v>
      </c>
    </row>
    <row r="2" spans="1:5" s="8" customFormat="1" ht="69" x14ac:dyDescent="0.3">
      <c r="A2" s="363"/>
      <c r="B2" s="363" t="s">
        <v>542</v>
      </c>
      <c r="C2" s="363" t="s">
        <v>543</v>
      </c>
      <c r="D2" s="363" t="s">
        <v>533</v>
      </c>
      <c r="E2" s="363" t="s">
        <v>544</v>
      </c>
    </row>
    <row r="3" spans="1:5" x14ac:dyDescent="0.3">
      <c r="A3" s="10">
        <v>1</v>
      </c>
      <c r="B3" s="364">
        <v>3.3255230365703228</v>
      </c>
      <c r="C3" s="364">
        <v>0.71864764885497168</v>
      </c>
      <c r="D3" s="364">
        <v>-2.6068750615615333</v>
      </c>
      <c r="E3" s="10" t="s">
        <v>545</v>
      </c>
    </row>
    <row r="4" spans="1:5" x14ac:dyDescent="0.3">
      <c r="A4" s="10">
        <v>2</v>
      </c>
      <c r="B4" s="364">
        <v>2.9189664602309593</v>
      </c>
      <c r="C4" s="364">
        <v>0.50483319327810838</v>
      </c>
      <c r="D4" s="364">
        <v>-2.4141331313718006</v>
      </c>
      <c r="E4" s="10" t="s">
        <v>546</v>
      </c>
    </row>
    <row r="5" spans="1:5" x14ac:dyDescent="0.3">
      <c r="A5" s="10">
        <v>3</v>
      </c>
      <c r="B5" s="364">
        <v>3.1270685518670613</v>
      </c>
      <c r="C5" s="364">
        <v>0.57324267936293949</v>
      </c>
      <c r="D5" s="364">
        <v>-2.5538254070072175</v>
      </c>
      <c r="E5" s="10" t="s">
        <v>547</v>
      </c>
    </row>
    <row r="6" spans="1:5" x14ac:dyDescent="0.3">
      <c r="A6" s="10">
        <v>4</v>
      </c>
      <c r="B6" s="364">
        <v>3.1450767637984058</v>
      </c>
      <c r="C6" s="364">
        <v>0.58359565041461559</v>
      </c>
      <c r="D6" s="364">
        <v>-2.5614808997415355</v>
      </c>
      <c r="E6" s="10" t="s">
        <v>548</v>
      </c>
    </row>
    <row r="7" spans="1:5" x14ac:dyDescent="0.3">
      <c r="A7" s="10">
        <v>5</v>
      </c>
      <c r="B7" s="364">
        <v>3.0865443826005428</v>
      </c>
      <c r="C7" s="364">
        <v>0.56955541915465868</v>
      </c>
      <c r="D7" s="364">
        <v>-2.5169888641248424</v>
      </c>
      <c r="E7" s="10" t="s">
        <v>549</v>
      </c>
    </row>
    <row r="8" spans="1:5" x14ac:dyDescent="0.3">
      <c r="A8" s="10">
        <v>6</v>
      </c>
      <c r="B8" s="364">
        <v>2.9232874936333748</v>
      </c>
      <c r="C8" s="364">
        <v>0.55902801314997452</v>
      </c>
      <c r="D8" s="364">
        <v>-2.3642598509052184</v>
      </c>
      <c r="E8" s="10" t="s">
        <v>550</v>
      </c>
    </row>
    <row r="9" spans="1:5" x14ac:dyDescent="0.3">
      <c r="A9" s="10">
        <v>7</v>
      </c>
      <c r="B9" s="364">
        <v>2.8842486140791253</v>
      </c>
      <c r="C9" s="364">
        <v>0.60579106756936518</v>
      </c>
      <c r="D9" s="364">
        <v>-2.2784573737555216</v>
      </c>
      <c r="E9" s="10" t="s">
        <v>551</v>
      </c>
    </row>
    <row r="10" spans="1:5" x14ac:dyDescent="0.3">
      <c r="A10" s="10">
        <v>8</v>
      </c>
      <c r="B10" s="364">
        <v>2.7481560137565966</v>
      </c>
      <c r="C10" s="364">
        <v>0.61998597397657584</v>
      </c>
      <c r="D10" s="364">
        <v>-2.1281693265923898</v>
      </c>
      <c r="E10" s="10" t="s">
        <v>552</v>
      </c>
    </row>
    <row r="11" spans="1:5" x14ac:dyDescent="0.3">
      <c r="A11" s="10">
        <v>9</v>
      </c>
      <c r="B11" s="364">
        <v>2.2353679677131018</v>
      </c>
      <c r="C11" s="364">
        <v>0.60436536742598657</v>
      </c>
      <c r="D11" s="364">
        <v>-1.6310030065819769</v>
      </c>
      <c r="E11" s="10" t="s">
        <v>553</v>
      </c>
    </row>
    <row r="12" spans="1:5" x14ac:dyDescent="0.3">
      <c r="A12" s="11">
        <v>10</v>
      </c>
      <c r="B12" s="365">
        <v>1.0229810341673271</v>
      </c>
      <c r="C12" s="365">
        <v>0.32456972064065814</v>
      </c>
      <c r="D12" s="365">
        <v>-0.69841117492806737</v>
      </c>
      <c r="E12" s="11" t="s">
        <v>554</v>
      </c>
    </row>
    <row r="13" spans="1:5" x14ac:dyDescent="0.3">
      <c r="A13" s="10" t="s">
        <v>489</v>
      </c>
      <c r="B13" s="364">
        <v>2.402379250354223</v>
      </c>
      <c r="C13" s="364">
        <v>0.5228278387152151</v>
      </c>
      <c r="D13" s="364">
        <v>-1.8795514116390077</v>
      </c>
      <c r="E13" s="10" t="s">
        <v>122</v>
      </c>
    </row>
    <row r="16" spans="1:5" x14ac:dyDescent="0.3">
      <c r="A16" s="7" t="s">
        <v>77</v>
      </c>
    </row>
    <row r="17" spans="1:5" ht="69" x14ac:dyDescent="0.3">
      <c r="A17" s="363"/>
      <c r="B17" s="363" t="s">
        <v>542</v>
      </c>
      <c r="C17" s="363" t="s">
        <v>543</v>
      </c>
      <c r="D17" s="363" t="s">
        <v>533</v>
      </c>
      <c r="E17" s="363" t="s">
        <v>544</v>
      </c>
    </row>
    <row r="18" spans="1:5" x14ac:dyDescent="0.3">
      <c r="A18" s="10">
        <v>1</v>
      </c>
      <c r="B18" s="364">
        <v>101.9618</v>
      </c>
      <c r="C18" s="364">
        <v>22.034009999999999</v>
      </c>
      <c r="D18" s="364">
        <v>-79.927779999999998</v>
      </c>
      <c r="E18" s="10" t="s">
        <v>545</v>
      </c>
    </row>
    <row r="19" spans="1:5" x14ac:dyDescent="0.3">
      <c r="A19" s="10">
        <v>2</v>
      </c>
      <c r="B19" s="364">
        <v>215.29310000000001</v>
      </c>
      <c r="C19" s="364">
        <v>37.234789999999997</v>
      </c>
      <c r="D19" s="364">
        <v>-178.0583</v>
      </c>
      <c r="E19" s="10" t="s">
        <v>546</v>
      </c>
    </row>
    <row r="20" spans="1:5" x14ac:dyDescent="0.3">
      <c r="A20" s="10">
        <v>3</v>
      </c>
      <c r="B20" s="364">
        <v>268.70800000000003</v>
      </c>
      <c r="C20" s="364">
        <v>49.258560000000003</v>
      </c>
      <c r="D20" s="364">
        <v>-219.4494</v>
      </c>
      <c r="E20" s="10" t="s">
        <v>547</v>
      </c>
    </row>
    <row r="21" spans="1:5" x14ac:dyDescent="0.3">
      <c r="A21" s="10">
        <v>4</v>
      </c>
      <c r="B21" s="364">
        <v>294.4246</v>
      </c>
      <c r="C21" s="364">
        <v>54.632980000000003</v>
      </c>
      <c r="D21" s="364">
        <v>-239.79159999999999</v>
      </c>
      <c r="E21" s="10" t="s">
        <v>548</v>
      </c>
    </row>
    <row r="22" spans="1:5" x14ac:dyDescent="0.3">
      <c r="A22" s="10">
        <v>5</v>
      </c>
      <c r="B22" s="364">
        <v>310.76440000000002</v>
      </c>
      <c r="C22" s="364">
        <v>57.344889999999999</v>
      </c>
      <c r="D22" s="364">
        <v>-253.4195</v>
      </c>
      <c r="E22" s="10" t="s">
        <v>549</v>
      </c>
    </row>
    <row r="23" spans="1:5" x14ac:dyDescent="0.3">
      <c r="A23" s="10">
        <v>6</v>
      </c>
      <c r="B23" s="364">
        <v>315.6712</v>
      </c>
      <c r="C23" s="364">
        <v>60.366639999999997</v>
      </c>
      <c r="D23" s="364">
        <v>-255.30459999999999</v>
      </c>
      <c r="E23" s="10" t="s">
        <v>550</v>
      </c>
    </row>
    <row r="24" spans="1:5" x14ac:dyDescent="0.3">
      <c r="A24" s="10">
        <v>7</v>
      </c>
      <c r="B24" s="364">
        <v>333.9135</v>
      </c>
      <c r="C24" s="364">
        <v>70.133279999999999</v>
      </c>
      <c r="D24" s="364">
        <v>-263.78019999999998</v>
      </c>
      <c r="E24" s="10" t="s">
        <v>551</v>
      </c>
    </row>
    <row r="25" spans="1:5" x14ac:dyDescent="0.3">
      <c r="A25" s="10">
        <v>8</v>
      </c>
      <c r="B25" s="364">
        <v>346.80079999999998</v>
      </c>
      <c r="C25" s="364">
        <v>78.238510000000005</v>
      </c>
      <c r="D25" s="364">
        <v>-268.56220000000002</v>
      </c>
      <c r="E25" s="10" t="s">
        <v>552</v>
      </c>
    </row>
    <row r="26" spans="1:5" x14ac:dyDescent="0.3">
      <c r="A26" s="10">
        <v>9</v>
      </c>
      <c r="B26" s="364">
        <v>330.11020000000002</v>
      </c>
      <c r="C26" s="364">
        <v>89.250259999999997</v>
      </c>
      <c r="D26" s="364">
        <v>-240.86</v>
      </c>
      <c r="E26" s="10" t="s">
        <v>553</v>
      </c>
    </row>
    <row r="27" spans="1:5" x14ac:dyDescent="0.3">
      <c r="A27" s="11">
        <v>10</v>
      </c>
      <c r="B27" s="365">
        <v>295.23559999999998</v>
      </c>
      <c r="C27" s="365">
        <v>93.671859999999995</v>
      </c>
      <c r="D27" s="365">
        <v>-201.56370000000001</v>
      </c>
      <c r="E27" s="11" t="s">
        <v>554</v>
      </c>
    </row>
    <row r="28" spans="1:5" x14ac:dyDescent="0.3">
      <c r="A28" s="10" t="s">
        <v>489</v>
      </c>
      <c r="B28" s="364">
        <v>281.28809999999999</v>
      </c>
      <c r="C28" s="364">
        <v>61.216500000000003</v>
      </c>
      <c r="D28" s="364">
        <v>-220.07159999999999</v>
      </c>
      <c r="E28" s="10" t="s">
        <v>122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41CDB-D679-43A5-B68A-A459596B44B7}">
  <dimension ref="A1:D31"/>
  <sheetViews>
    <sheetView showGridLines="0" zoomScaleNormal="100" workbookViewId="0">
      <selection activeCell="P8" sqref="P8"/>
    </sheetView>
  </sheetViews>
  <sheetFormatPr defaultColWidth="8.6640625" defaultRowHeight="14.4" x14ac:dyDescent="0.3"/>
  <cols>
    <col min="1" max="1" width="8.6640625" style="6"/>
    <col min="2" max="3" width="18.44140625" style="6" customWidth="1"/>
    <col min="4" max="5" width="9.88671875" style="6" customWidth="1"/>
    <col min="6" max="16384" width="8.6640625" style="6"/>
  </cols>
  <sheetData>
    <row r="1" spans="1:4" x14ac:dyDescent="0.3">
      <c r="A1" s="5" t="s">
        <v>76</v>
      </c>
    </row>
    <row r="2" spans="1:4" ht="55.2" x14ac:dyDescent="0.3">
      <c r="A2" s="357"/>
      <c r="B2" s="366" t="s">
        <v>542</v>
      </c>
      <c r="C2" s="366" t="s">
        <v>543</v>
      </c>
      <c r="D2" s="357" t="s">
        <v>533</v>
      </c>
    </row>
    <row r="3" spans="1:4" x14ac:dyDescent="0.3">
      <c r="A3" s="189" t="s">
        <v>555</v>
      </c>
      <c r="B3" s="361">
        <v>2.892782531606537E-3</v>
      </c>
      <c r="C3" s="361">
        <v>4.2536424606845507E-4</v>
      </c>
      <c r="D3" s="361">
        <v>-2.4674182855380818E-3</v>
      </c>
    </row>
    <row r="4" spans="1:4" x14ac:dyDescent="0.3">
      <c r="A4" s="189">
        <v>1</v>
      </c>
      <c r="B4" s="361">
        <v>1.1479164206285226</v>
      </c>
      <c r="C4" s="361">
        <v>0.28682425088873253</v>
      </c>
      <c r="D4" s="361">
        <v>-0.86109242647524464</v>
      </c>
    </row>
    <row r="5" spans="1:4" x14ac:dyDescent="0.3">
      <c r="A5" s="189">
        <v>2</v>
      </c>
      <c r="B5" s="361">
        <v>2.3226209229563057</v>
      </c>
      <c r="C5" s="361">
        <v>0.58526291421763754</v>
      </c>
      <c r="D5" s="361">
        <v>-1.7373584120370034</v>
      </c>
    </row>
    <row r="6" spans="1:4" x14ac:dyDescent="0.3">
      <c r="A6" s="189">
        <v>3</v>
      </c>
      <c r="B6" s="361">
        <v>3.6049349271584408</v>
      </c>
      <c r="C6" s="361">
        <v>0.70674008352463835</v>
      </c>
      <c r="D6" s="361">
        <v>-2.8981948436338021</v>
      </c>
    </row>
    <row r="7" spans="1:4" x14ac:dyDescent="0.3">
      <c r="A7" s="189">
        <v>4</v>
      </c>
      <c r="B7" s="361">
        <v>4.6255139553226714</v>
      </c>
      <c r="C7" s="361">
        <v>0.74506681303880551</v>
      </c>
      <c r="D7" s="361">
        <v>-3.8804468655298225</v>
      </c>
    </row>
    <row r="8" spans="1:4" x14ac:dyDescent="0.3">
      <c r="A8" s="189">
        <v>5</v>
      </c>
      <c r="B8" s="361">
        <v>5.1108967131879535</v>
      </c>
      <c r="C8" s="361">
        <v>0.69820705142517958</v>
      </c>
      <c r="D8" s="361">
        <v>-4.4126896617627729</v>
      </c>
    </row>
    <row r="9" spans="1:4" x14ac:dyDescent="0.3">
      <c r="A9" s="189">
        <v>6</v>
      </c>
      <c r="B9" s="361">
        <v>6.1971658894159685</v>
      </c>
      <c r="C9" s="361">
        <v>0.75360623716533803</v>
      </c>
      <c r="D9" s="361">
        <v>-5.4435602788411259</v>
      </c>
    </row>
    <row r="10" spans="1:4" x14ac:dyDescent="0.3">
      <c r="A10" s="11" t="s">
        <v>556</v>
      </c>
      <c r="B10" s="367">
        <v>3.2962995171979488</v>
      </c>
      <c r="C10" s="367">
        <v>0.5141946801811258</v>
      </c>
      <c r="D10" s="367">
        <v>-2.7821043372217389</v>
      </c>
    </row>
    <row r="11" spans="1:4" x14ac:dyDescent="0.3">
      <c r="A11" s="189" t="s">
        <v>489</v>
      </c>
      <c r="B11" s="361">
        <v>2.402379250354223</v>
      </c>
      <c r="C11" s="361">
        <v>0.5228278387152151</v>
      </c>
      <c r="D11" s="361">
        <v>-1.8795514116390077</v>
      </c>
    </row>
    <row r="21" spans="1:4" x14ac:dyDescent="0.3">
      <c r="A21" s="5" t="s">
        <v>557</v>
      </c>
    </row>
    <row r="22" spans="1:4" ht="55.2" x14ac:dyDescent="0.3">
      <c r="A22" s="357"/>
      <c r="B22" s="366" t="s">
        <v>542</v>
      </c>
      <c r="C22" s="366" t="s">
        <v>543</v>
      </c>
      <c r="D22" s="357" t="s">
        <v>533</v>
      </c>
    </row>
    <row r="23" spans="1:4" x14ac:dyDescent="0.3">
      <c r="A23" s="189" t="s">
        <v>555</v>
      </c>
      <c r="B23" s="361">
        <v>0.30020140000000001</v>
      </c>
      <c r="C23" s="361">
        <v>4.4142599999999997E-2</v>
      </c>
      <c r="D23" s="361">
        <v>-0.25605879999999998</v>
      </c>
    </row>
    <row r="24" spans="1:4" x14ac:dyDescent="0.3">
      <c r="A24" s="189">
        <v>1</v>
      </c>
      <c r="B24" s="361">
        <v>134.1361</v>
      </c>
      <c r="C24" s="361">
        <v>33.515929999999997</v>
      </c>
      <c r="D24" s="361">
        <v>-100.6202</v>
      </c>
    </row>
    <row r="25" spans="1:4" x14ac:dyDescent="0.3">
      <c r="A25" s="189">
        <v>2</v>
      </c>
      <c r="B25" s="361">
        <v>287.95319999999998</v>
      </c>
      <c r="C25" s="361">
        <v>72.559550000000002</v>
      </c>
      <c r="D25" s="361">
        <v>-215.3937</v>
      </c>
    </row>
    <row r="26" spans="1:4" x14ac:dyDescent="0.3">
      <c r="A26" s="189">
        <v>3</v>
      </c>
      <c r="B26" s="361">
        <v>412.52460000000002</v>
      </c>
      <c r="C26" s="361">
        <v>80.874600000000001</v>
      </c>
      <c r="D26" s="361">
        <v>-331.65</v>
      </c>
    </row>
    <row r="27" spans="1:4" x14ac:dyDescent="0.3">
      <c r="A27" s="189">
        <v>4</v>
      </c>
      <c r="B27" s="361">
        <v>501.40339999999998</v>
      </c>
      <c r="C27" s="361">
        <v>80.764870000000002</v>
      </c>
      <c r="D27" s="361">
        <v>-420.63850000000002</v>
      </c>
    </row>
    <row r="28" spans="1:4" x14ac:dyDescent="0.3">
      <c r="A28" s="189">
        <v>5</v>
      </c>
      <c r="B28" s="361">
        <v>556.22860000000003</v>
      </c>
      <c r="C28" s="361">
        <v>75.987200000000001</v>
      </c>
      <c r="D28" s="361">
        <v>-480.2414</v>
      </c>
    </row>
    <row r="29" spans="1:4" x14ac:dyDescent="0.3">
      <c r="A29" s="189">
        <v>6</v>
      </c>
      <c r="B29" s="361">
        <v>593.41780000000006</v>
      </c>
      <c r="C29" s="361">
        <v>72.162559999999999</v>
      </c>
      <c r="D29" s="361">
        <v>-521.25530000000003</v>
      </c>
    </row>
    <row r="30" spans="1:4" x14ac:dyDescent="0.3">
      <c r="A30" s="11" t="s">
        <v>556</v>
      </c>
      <c r="B30" s="367">
        <v>329.76510000000002</v>
      </c>
      <c r="C30" s="367">
        <v>51.440550000000002</v>
      </c>
      <c r="D30" s="367">
        <v>-278.3245</v>
      </c>
    </row>
    <row r="31" spans="1:4" x14ac:dyDescent="0.3">
      <c r="A31" s="189" t="s">
        <v>489</v>
      </c>
      <c r="B31" s="361">
        <v>281.28809999999999</v>
      </c>
      <c r="C31" s="361">
        <v>61.216500000000003</v>
      </c>
      <c r="D31" s="361">
        <v>-220.07159999999999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9AE3D-EBF4-40CA-93BD-1244CC9C6CF2}">
  <dimension ref="A1:K16"/>
  <sheetViews>
    <sheetView showGridLines="0" workbookViewId="0">
      <selection activeCell="T4" sqref="T4"/>
    </sheetView>
  </sheetViews>
  <sheetFormatPr defaultColWidth="8.6640625" defaultRowHeight="14.4" x14ac:dyDescent="0.3"/>
  <cols>
    <col min="1" max="16384" width="8.6640625" style="6"/>
  </cols>
  <sheetData>
    <row r="1" spans="1:11" x14ac:dyDescent="0.3">
      <c r="A1" s="368" t="s">
        <v>758</v>
      </c>
    </row>
    <row r="2" spans="1:11" x14ac:dyDescent="0.3">
      <c r="A2" s="5" t="s">
        <v>79</v>
      </c>
      <c r="K2" s="5" t="s">
        <v>80</v>
      </c>
    </row>
    <row r="16" spans="1:11" x14ac:dyDescent="0.3">
      <c r="A16" s="5" t="s">
        <v>558</v>
      </c>
      <c r="K16" s="5" t="s">
        <v>559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38B3B-4732-4BE7-8E55-98363E884892}">
  <dimension ref="A1:L37"/>
  <sheetViews>
    <sheetView showGridLines="0" workbookViewId="0">
      <selection activeCell="K31" sqref="K31"/>
    </sheetView>
  </sheetViews>
  <sheetFormatPr defaultRowHeight="14.4" x14ac:dyDescent="0.3"/>
  <cols>
    <col min="2" max="7" width="6" bestFit="1" customWidth="1"/>
    <col min="8" max="11" width="4.5546875" bestFit="1" customWidth="1"/>
    <col min="12" max="12" width="6.33203125" bestFit="1" customWidth="1"/>
    <col min="13" max="22" width="7.109375" customWidth="1"/>
  </cols>
  <sheetData>
    <row r="1" spans="1:12" s="6" customFormat="1" x14ac:dyDescent="0.3">
      <c r="A1" s="5" t="s">
        <v>83</v>
      </c>
    </row>
    <row r="2" spans="1:12" s="6" customFormat="1" x14ac:dyDescent="0.3">
      <c r="A2" s="11" t="s">
        <v>544</v>
      </c>
      <c r="B2" s="11" t="s">
        <v>477</v>
      </c>
      <c r="C2" s="11" t="s">
        <v>478</v>
      </c>
      <c r="D2" s="11" t="s">
        <v>479</v>
      </c>
      <c r="E2" s="11" t="s">
        <v>480</v>
      </c>
      <c r="F2" s="11" t="s">
        <v>481</v>
      </c>
      <c r="G2" s="11" t="s">
        <v>482</v>
      </c>
      <c r="H2" s="11" t="s">
        <v>483</v>
      </c>
      <c r="I2" s="11" t="s">
        <v>484</v>
      </c>
      <c r="J2" s="11" t="s">
        <v>485</v>
      </c>
      <c r="K2" s="11" t="s">
        <v>486</v>
      </c>
      <c r="L2" s="11" t="s">
        <v>487</v>
      </c>
    </row>
    <row r="3" spans="1:12" s="6" customFormat="1" x14ac:dyDescent="0.3">
      <c r="A3" s="10">
        <v>1</v>
      </c>
      <c r="B3" s="369">
        <v>-1640.1610000000001</v>
      </c>
      <c r="C3" s="369">
        <v>-643.56050000000005</v>
      </c>
      <c r="D3" s="369">
        <v>-428.37650000000002</v>
      </c>
      <c r="E3" s="369">
        <v>-311.31389999999999</v>
      </c>
      <c r="F3" s="369">
        <v>-156.93819999999999</v>
      </c>
      <c r="G3" s="369">
        <v>-37.300420000000003</v>
      </c>
      <c r="H3" s="369">
        <v>0</v>
      </c>
      <c r="I3" s="369">
        <v>0</v>
      </c>
      <c r="J3" s="369">
        <v>31.733910000000002</v>
      </c>
      <c r="K3" s="369">
        <v>190.17609999999999</v>
      </c>
      <c r="L3" s="369">
        <v>9763.3909999999996</v>
      </c>
    </row>
    <row r="4" spans="1:12" s="6" customFormat="1" x14ac:dyDescent="0.3">
      <c r="A4" s="10">
        <v>2</v>
      </c>
      <c r="B4" s="369">
        <v>-1837.8040000000001</v>
      </c>
      <c r="C4" s="369">
        <v>-776.73389999999995</v>
      </c>
      <c r="D4" s="369">
        <v>-568.67909999999995</v>
      </c>
      <c r="E4" s="369">
        <v>-480.05840000000001</v>
      </c>
      <c r="F4" s="369">
        <v>-327.80619999999999</v>
      </c>
      <c r="G4" s="369">
        <v>-187.69149999999999</v>
      </c>
      <c r="H4" s="369">
        <v>-19.523489999999999</v>
      </c>
      <c r="I4" s="369">
        <v>0</v>
      </c>
      <c r="J4" s="369">
        <v>0</v>
      </c>
      <c r="K4" s="369">
        <v>141.0513</v>
      </c>
      <c r="L4" s="369">
        <v>42493.21</v>
      </c>
    </row>
    <row r="5" spans="1:12" s="6" customFormat="1" x14ac:dyDescent="0.3">
      <c r="A5" s="10">
        <v>3</v>
      </c>
      <c r="B5" s="369">
        <v>-1986.519</v>
      </c>
      <c r="C5" s="369">
        <v>-827.4194</v>
      </c>
      <c r="D5" s="369">
        <v>-631.87030000000004</v>
      </c>
      <c r="E5" s="369">
        <v>-531.76170000000002</v>
      </c>
      <c r="F5" s="369">
        <v>-390.56020000000001</v>
      </c>
      <c r="G5" s="369">
        <v>-236.15549999999999</v>
      </c>
      <c r="H5" s="369">
        <v>-78.813199999999995</v>
      </c>
      <c r="I5" s="369">
        <v>0</v>
      </c>
      <c r="J5" s="369">
        <v>0</v>
      </c>
      <c r="K5" s="369">
        <v>149.11930000000001</v>
      </c>
      <c r="L5" s="369">
        <v>30095.77</v>
      </c>
    </row>
    <row r="6" spans="1:12" s="6" customFormat="1" x14ac:dyDescent="0.3">
      <c r="A6" s="10">
        <v>4</v>
      </c>
      <c r="B6" s="369">
        <v>-2113.59</v>
      </c>
      <c r="C6" s="369">
        <v>-860.06389999999999</v>
      </c>
      <c r="D6" s="369">
        <v>-655.5231</v>
      </c>
      <c r="E6" s="369">
        <v>-549.90679999999998</v>
      </c>
      <c r="F6" s="369">
        <v>-410.84269999999998</v>
      </c>
      <c r="G6" s="369">
        <v>-249.37049999999999</v>
      </c>
      <c r="H6" s="369">
        <v>-110.0475</v>
      </c>
      <c r="I6" s="369">
        <v>0</v>
      </c>
      <c r="J6" s="369">
        <v>0</v>
      </c>
      <c r="K6" s="369">
        <v>134.5232</v>
      </c>
      <c r="L6" s="369">
        <v>30095.77</v>
      </c>
    </row>
    <row r="7" spans="1:12" s="6" customFormat="1" x14ac:dyDescent="0.3">
      <c r="A7" s="10">
        <v>5</v>
      </c>
      <c r="B7" s="369">
        <v>-2443.4299999999998</v>
      </c>
      <c r="C7" s="369">
        <v>-894.02250000000004</v>
      </c>
      <c r="D7" s="369">
        <v>-681.42560000000003</v>
      </c>
      <c r="E7" s="369">
        <v>-571.23940000000005</v>
      </c>
      <c r="F7" s="369">
        <v>-429.17259999999999</v>
      </c>
      <c r="G7" s="369">
        <v>-259.35039999999998</v>
      </c>
      <c r="H7" s="369">
        <v>-123.9593</v>
      </c>
      <c r="I7" s="369">
        <v>0</v>
      </c>
      <c r="J7" s="369">
        <v>0</v>
      </c>
      <c r="K7" s="369">
        <v>139.51220000000001</v>
      </c>
      <c r="L7" s="369">
        <v>42493.21</v>
      </c>
    </row>
    <row r="8" spans="1:12" s="6" customFormat="1" x14ac:dyDescent="0.3">
      <c r="A8" s="10">
        <v>6</v>
      </c>
      <c r="B8" s="369">
        <v>-2113.59</v>
      </c>
      <c r="C8" s="369">
        <v>-903.06780000000003</v>
      </c>
      <c r="D8" s="369">
        <v>-687.49270000000001</v>
      </c>
      <c r="E8" s="369">
        <v>-575.45090000000005</v>
      </c>
      <c r="F8" s="369">
        <v>-433.08159999999998</v>
      </c>
      <c r="G8" s="369">
        <v>-262.2106</v>
      </c>
      <c r="H8" s="369">
        <v>-123.9593</v>
      </c>
      <c r="I8" s="369">
        <v>0</v>
      </c>
      <c r="J8" s="369">
        <v>0</v>
      </c>
      <c r="K8" s="369">
        <v>154.91370000000001</v>
      </c>
      <c r="L8" s="369">
        <v>12763.7</v>
      </c>
    </row>
    <row r="9" spans="1:12" s="6" customFormat="1" x14ac:dyDescent="0.3">
      <c r="A9" s="10">
        <v>7</v>
      </c>
      <c r="B9" s="369">
        <v>-2642.556</v>
      </c>
      <c r="C9" s="369">
        <v>-913.06089999999995</v>
      </c>
      <c r="D9" s="369">
        <v>-694.84939999999995</v>
      </c>
      <c r="E9" s="369">
        <v>-582.34630000000004</v>
      </c>
      <c r="F9" s="369">
        <v>-445.78250000000003</v>
      </c>
      <c r="G9" s="369">
        <v>-271.29860000000002</v>
      </c>
      <c r="H9" s="369">
        <v>-127.91079999999999</v>
      </c>
      <c r="I9" s="369">
        <v>0</v>
      </c>
      <c r="J9" s="369">
        <v>0</v>
      </c>
      <c r="K9" s="369">
        <v>184.99600000000001</v>
      </c>
      <c r="L9" s="369">
        <v>38778.129999999997</v>
      </c>
    </row>
    <row r="10" spans="1:12" s="6" customFormat="1" x14ac:dyDescent="0.3">
      <c r="A10" s="10">
        <v>8</v>
      </c>
      <c r="B10" s="369">
        <v>-2244.17</v>
      </c>
      <c r="C10" s="369">
        <v>-915.98059999999998</v>
      </c>
      <c r="D10" s="369">
        <v>-701.94010000000003</v>
      </c>
      <c r="E10" s="369">
        <v>-589.23500000000001</v>
      </c>
      <c r="F10" s="369">
        <v>-450.65899999999999</v>
      </c>
      <c r="G10" s="369">
        <v>-273.7124</v>
      </c>
      <c r="H10" s="369">
        <v>-126.5979</v>
      </c>
      <c r="I10" s="369">
        <v>0</v>
      </c>
      <c r="J10" s="369">
        <v>0</v>
      </c>
      <c r="K10" s="369">
        <v>203.03</v>
      </c>
      <c r="L10" s="369">
        <v>22919.08</v>
      </c>
    </row>
    <row r="11" spans="1:12" s="6" customFormat="1" x14ac:dyDescent="0.3">
      <c r="A11" s="10">
        <v>9</v>
      </c>
      <c r="B11" s="369">
        <v>-2244.17</v>
      </c>
      <c r="C11" s="369">
        <v>-881.16139999999996</v>
      </c>
      <c r="D11" s="369">
        <v>-664.83680000000004</v>
      </c>
      <c r="E11" s="369">
        <v>-559.82000000000005</v>
      </c>
      <c r="F11" s="369">
        <v>-421.98079999999999</v>
      </c>
      <c r="G11" s="369">
        <v>-255.71379999999999</v>
      </c>
      <c r="H11" s="369">
        <v>-101.158</v>
      </c>
      <c r="I11" s="369">
        <v>0</v>
      </c>
      <c r="J11" s="369">
        <v>0</v>
      </c>
      <c r="K11" s="369">
        <v>271.54000000000002</v>
      </c>
      <c r="L11" s="369">
        <v>49554.44</v>
      </c>
    </row>
    <row r="12" spans="1:12" s="6" customFormat="1" x14ac:dyDescent="0.3">
      <c r="A12" s="11">
        <v>10</v>
      </c>
      <c r="B12" s="370">
        <v>-1918.152</v>
      </c>
      <c r="C12" s="370">
        <v>-817.2</v>
      </c>
      <c r="D12" s="370">
        <v>-603.40880000000004</v>
      </c>
      <c r="E12" s="370">
        <v>-518.2704</v>
      </c>
      <c r="F12" s="370">
        <v>-376.85500000000002</v>
      </c>
      <c r="G12" s="370">
        <v>-222.19820000000001</v>
      </c>
      <c r="H12" s="370">
        <v>-24.274290000000001</v>
      </c>
      <c r="I12" s="370">
        <v>0</v>
      </c>
      <c r="J12" s="370">
        <v>7.8112519999999996</v>
      </c>
      <c r="K12" s="370">
        <v>367.02980000000002</v>
      </c>
      <c r="L12" s="370">
        <v>49554.44</v>
      </c>
    </row>
    <row r="13" spans="1:12" s="6" customFormat="1" x14ac:dyDescent="0.3">
      <c r="A13" s="10" t="s">
        <v>489</v>
      </c>
      <c r="B13" s="369">
        <v>-2642.556</v>
      </c>
      <c r="C13" s="369">
        <v>-858.72190000000001</v>
      </c>
      <c r="D13" s="369">
        <v>-647.57410000000004</v>
      </c>
      <c r="E13" s="369">
        <v>-541.98109999999997</v>
      </c>
      <c r="F13" s="369">
        <v>-397.36720000000003</v>
      </c>
      <c r="G13" s="369">
        <v>-233.04159999999999</v>
      </c>
      <c r="H13" s="369">
        <v>-56.681339999999999</v>
      </c>
      <c r="I13" s="369">
        <v>0</v>
      </c>
      <c r="J13" s="369">
        <v>0</v>
      </c>
      <c r="K13" s="369">
        <v>186.70439999999999</v>
      </c>
      <c r="L13" s="369">
        <v>49554.44</v>
      </c>
    </row>
    <row r="14" spans="1:12" s="6" customFormat="1" x14ac:dyDescent="0.3">
      <c r="A14" s="371" t="s">
        <v>560</v>
      </c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</row>
    <row r="16" spans="1:12" x14ac:dyDescent="0.3">
      <c r="A16" s="5" t="s">
        <v>84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1:12" x14ac:dyDescent="0.3">
      <c r="A17" s="11" t="s">
        <v>561</v>
      </c>
      <c r="B17" s="11" t="s">
        <v>477</v>
      </c>
      <c r="C17" s="11" t="s">
        <v>478</v>
      </c>
      <c r="D17" s="11" t="s">
        <v>479</v>
      </c>
      <c r="E17" s="11" t="s">
        <v>480</v>
      </c>
      <c r="F17" s="11" t="s">
        <v>481</v>
      </c>
      <c r="G17" s="11" t="s">
        <v>482</v>
      </c>
      <c r="H17" s="11" t="s">
        <v>483</v>
      </c>
      <c r="I17" s="11" t="s">
        <v>484</v>
      </c>
      <c r="J17" s="11" t="s">
        <v>485</v>
      </c>
      <c r="K17" s="11" t="s">
        <v>486</v>
      </c>
      <c r="L17" s="11" t="s">
        <v>487</v>
      </c>
    </row>
    <row r="18" spans="1:12" x14ac:dyDescent="0.3">
      <c r="A18" s="10">
        <v>1</v>
      </c>
      <c r="B18" s="372">
        <v>-1377.232</v>
      </c>
      <c r="C18" s="372">
        <v>-330.048</v>
      </c>
      <c r="D18" s="372">
        <v>-282.49009999999998</v>
      </c>
      <c r="E18" s="372">
        <v>-263.21269999999998</v>
      </c>
      <c r="F18" s="372">
        <v>-210.00229999999999</v>
      </c>
      <c r="G18" s="372">
        <v>-94.514539999999997</v>
      </c>
      <c r="H18" s="372">
        <v>0</v>
      </c>
      <c r="I18" s="372">
        <v>0</v>
      </c>
      <c r="J18" s="372">
        <v>0</v>
      </c>
      <c r="K18" s="372">
        <v>157.60669999999999</v>
      </c>
      <c r="L18" s="372">
        <v>27548.42</v>
      </c>
    </row>
    <row r="19" spans="1:12" x14ac:dyDescent="0.3">
      <c r="A19" s="10">
        <v>2</v>
      </c>
      <c r="B19" s="372">
        <v>-1139.1969999999999</v>
      </c>
      <c r="C19" s="372">
        <v>-581.75210000000004</v>
      </c>
      <c r="D19" s="372">
        <v>-516.26329999999996</v>
      </c>
      <c r="E19" s="372">
        <v>-471.9357</v>
      </c>
      <c r="F19" s="372">
        <v>-365.52480000000003</v>
      </c>
      <c r="G19" s="372">
        <v>-229.3287</v>
      </c>
      <c r="H19" s="372">
        <v>-64.508849999999995</v>
      </c>
      <c r="I19" s="372">
        <v>0</v>
      </c>
      <c r="J19" s="372">
        <v>0</v>
      </c>
      <c r="K19" s="372">
        <v>230.88380000000001</v>
      </c>
      <c r="L19" s="372">
        <v>42493.21</v>
      </c>
    </row>
    <row r="20" spans="1:12" x14ac:dyDescent="0.3">
      <c r="A20" s="10">
        <v>3</v>
      </c>
      <c r="B20" s="372">
        <v>-1078.7239999999999</v>
      </c>
      <c r="C20" s="372">
        <v>-810.96010000000001</v>
      </c>
      <c r="D20" s="372">
        <v>-716.74270000000001</v>
      </c>
      <c r="E20" s="372">
        <v>-649.7722</v>
      </c>
      <c r="F20" s="372">
        <v>-513.53520000000003</v>
      </c>
      <c r="G20" s="372">
        <v>-341.96409999999997</v>
      </c>
      <c r="H20" s="372">
        <v>-154.34739999999999</v>
      </c>
      <c r="I20" s="372">
        <v>0</v>
      </c>
      <c r="J20" s="372">
        <v>0</v>
      </c>
      <c r="K20" s="372">
        <v>159.86359999999999</v>
      </c>
      <c r="L20" s="372">
        <v>49554.44</v>
      </c>
    </row>
    <row r="21" spans="1:12" x14ac:dyDescent="0.3">
      <c r="A21" s="10">
        <v>4</v>
      </c>
      <c r="B21" s="372">
        <v>-1234.6279999999999</v>
      </c>
      <c r="C21" s="372">
        <v>-1018.509</v>
      </c>
      <c r="D21" s="372">
        <v>-882.05169999999998</v>
      </c>
      <c r="E21" s="372">
        <v>-793.85640000000001</v>
      </c>
      <c r="F21" s="372">
        <v>-635.36320000000001</v>
      </c>
      <c r="G21" s="372">
        <v>-429.1875</v>
      </c>
      <c r="H21" s="372">
        <v>-208.71029999999999</v>
      </c>
      <c r="I21" s="372">
        <v>-5.506583</v>
      </c>
      <c r="J21" s="372">
        <v>0</v>
      </c>
      <c r="K21" s="372">
        <v>97.014949999999999</v>
      </c>
      <c r="L21" s="372">
        <v>18773.05</v>
      </c>
    </row>
    <row r="22" spans="1:12" x14ac:dyDescent="0.3">
      <c r="A22" s="10">
        <v>5</v>
      </c>
      <c r="B22" s="372">
        <v>-1450.3630000000001</v>
      </c>
      <c r="C22" s="372">
        <v>-1206.973</v>
      </c>
      <c r="D22" s="372">
        <v>-1030.5229999999999</v>
      </c>
      <c r="E22" s="372">
        <v>-920.05089999999996</v>
      </c>
      <c r="F22" s="372">
        <v>-726.77499999999998</v>
      </c>
      <c r="G22" s="372">
        <v>-481.51049999999998</v>
      </c>
      <c r="H22" s="372">
        <v>-222.43770000000001</v>
      </c>
      <c r="I22" s="372">
        <v>-7.8028269999999997</v>
      </c>
      <c r="J22" s="372">
        <v>0</v>
      </c>
      <c r="K22" s="372">
        <v>62.37509</v>
      </c>
      <c r="L22" s="372">
        <v>9763.3909999999996</v>
      </c>
    </row>
    <row r="23" spans="1:12" x14ac:dyDescent="0.3">
      <c r="A23" s="10">
        <v>6</v>
      </c>
      <c r="B23" s="372">
        <v>-1640.1610000000001</v>
      </c>
      <c r="C23" s="372">
        <v>-1348.829</v>
      </c>
      <c r="D23" s="372">
        <v>-1153.4380000000001</v>
      </c>
      <c r="E23" s="372">
        <v>-1023.105</v>
      </c>
      <c r="F23" s="372">
        <v>-792.19529999999997</v>
      </c>
      <c r="G23" s="372">
        <v>-511.0385</v>
      </c>
      <c r="H23" s="372">
        <v>-214.59649999999999</v>
      </c>
      <c r="I23" s="372">
        <v>-7.2507409999999997</v>
      </c>
      <c r="J23" s="372">
        <v>0</v>
      </c>
      <c r="K23" s="372">
        <v>18.212949999999999</v>
      </c>
      <c r="L23" s="372">
        <v>2797.0230000000001</v>
      </c>
    </row>
    <row r="24" spans="1:12" x14ac:dyDescent="0.3">
      <c r="A24" s="10">
        <v>7</v>
      </c>
      <c r="B24" s="372">
        <v>-1776.6890000000001</v>
      </c>
      <c r="C24" s="372">
        <v>-1543.277</v>
      </c>
      <c r="D24" s="372">
        <v>-1297.9110000000001</v>
      </c>
      <c r="E24" s="372">
        <v>-1142.316</v>
      </c>
      <c r="F24" s="372">
        <v>-876.49839999999995</v>
      </c>
      <c r="G24" s="372">
        <v>-528.60550000000001</v>
      </c>
      <c r="H24" s="372">
        <v>-196.2801</v>
      </c>
      <c r="I24" s="372">
        <v>0</v>
      </c>
      <c r="J24" s="372">
        <v>0</v>
      </c>
      <c r="K24" s="372">
        <v>64.460880000000003</v>
      </c>
      <c r="L24" s="372">
        <v>2764.7570000000001</v>
      </c>
    </row>
    <row r="25" spans="1:12" x14ac:dyDescent="0.3">
      <c r="A25" s="10">
        <v>8</v>
      </c>
      <c r="B25" s="372">
        <v>-1918.152</v>
      </c>
      <c r="C25" s="372">
        <v>-1703.9590000000001</v>
      </c>
      <c r="D25" s="372">
        <v>-1387.0650000000001</v>
      </c>
      <c r="E25" s="372">
        <v>-1252.25</v>
      </c>
      <c r="F25" s="372">
        <v>-953.88419999999996</v>
      </c>
      <c r="G25" s="372">
        <v>-538.28219999999999</v>
      </c>
      <c r="H25" s="372">
        <v>-217.31229999999999</v>
      </c>
      <c r="I25" s="372">
        <v>0</v>
      </c>
      <c r="J25" s="372">
        <v>0</v>
      </c>
      <c r="K25" s="372">
        <v>0</v>
      </c>
      <c r="L25" s="372">
        <v>1272.8630000000001</v>
      </c>
    </row>
    <row r="26" spans="1:12" x14ac:dyDescent="0.3">
      <c r="A26" s="10">
        <v>9</v>
      </c>
      <c r="B26" s="372">
        <v>-1965.7260000000001</v>
      </c>
      <c r="C26" s="372">
        <v>-1837.8040000000001</v>
      </c>
      <c r="D26" s="372">
        <v>-1482.2729999999999</v>
      </c>
      <c r="E26" s="372">
        <v>-1314.116</v>
      </c>
      <c r="F26" s="372">
        <v>-976.6934</v>
      </c>
      <c r="G26" s="372">
        <v>-555.75080000000003</v>
      </c>
      <c r="H26" s="372">
        <v>-227.82419999999999</v>
      </c>
      <c r="I26" s="372">
        <v>-12.181380000000001</v>
      </c>
      <c r="J26" s="372">
        <v>0</v>
      </c>
      <c r="K26" s="372">
        <v>0</v>
      </c>
      <c r="L26" s="372">
        <v>31.83793</v>
      </c>
    </row>
    <row r="27" spans="1:12" x14ac:dyDescent="0.3">
      <c r="A27" s="10">
        <v>10</v>
      </c>
      <c r="B27" s="372">
        <v>-2003.2329999999999</v>
      </c>
      <c r="C27" s="372">
        <v>-1731.1510000000001</v>
      </c>
      <c r="D27" s="372">
        <v>-1503.692</v>
      </c>
      <c r="E27" s="372">
        <v>-1366.731</v>
      </c>
      <c r="F27" s="372">
        <v>-960.88980000000004</v>
      </c>
      <c r="G27" s="372">
        <v>-603.83839999999998</v>
      </c>
      <c r="H27" s="372">
        <v>-297.50229999999999</v>
      </c>
      <c r="I27" s="372">
        <v>-47.647669999999998</v>
      </c>
      <c r="J27" s="372">
        <v>0</v>
      </c>
      <c r="K27" s="372">
        <v>70.587280000000007</v>
      </c>
      <c r="L27" s="372">
        <v>172.55179999999999</v>
      </c>
    </row>
    <row r="28" spans="1:12" x14ac:dyDescent="0.3">
      <c r="A28" s="10">
        <v>11</v>
      </c>
      <c r="B28" s="372">
        <v>-2443.4299999999998</v>
      </c>
      <c r="C28" s="372">
        <v>-1986.519</v>
      </c>
      <c r="D28" s="372">
        <v>-1728.404</v>
      </c>
      <c r="E28" s="372">
        <v>-1424.4839999999999</v>
      </c>
      <c r="F28" s="372">
        <v>-1057.501</v>
      </c>
      <c r="G28" s="372">
        <v>-576.8288</v>
      </c>
      <c r="H28" s="372">
        <v>-259.39150000000001</v>
      </c>
      <c r="I28" s="372">
        <v>-33.178330000000003</v>
      </c>
      <c r="J28" s="372">
        <v>0</v>
      </c>
      <c r="K28" s="372">
        <v>0</v>
      </c>
      <c r="L28" s="372">
        <v>0</v>
      </c>
    </row>
    <row r="29" spans="1:12" x14ac:dyDescent="0.3">
      <c r="A29" s="10">
        <v>12</v>
      </c>
      <c r="B29" s="372">
        <v>-2443.4299999999998</v>
      </c>
      <c r="C29" s="372">
        <v>-2443.4299999999998</v>
      </c>
      <c r="D29" s="372">
        <v>-1723.0340000000001</v>
      </c>
      <c r="E29" s="372">
        <v>-1544.3489999999999</v>
      </c>
      <c r="F29" s="372">
        <v>-940.00829999999996</v>
      </c>
      <c r="G29" s="372">
        <v>-509.4203</v>
      </c>
      <c r="H29" s="372">
        <v>-217.60589999999999</v>
      </c>
      <c r="I29" s="372">
        <v>0</v>
      </c>
      <c r="J29" s="372">
        <v>0</v>
      </c>
      <c r="K29" s="372">
        <v>0</v>
      </c>
      <c r="L29" s="372">
        <v>0</v>
      </c>
    </row>
    <row r="30" spans="1:12" x14ac:dyDescent="0.3">
      <c r="A30" s="10">
        <v>13</v>
      </c>
      <c r="B30" s="372">
        <v>-2244.17</v>
      </c>
      <c r="C30" s="372">
        <v>-2244.17</v>
      </c>
      <c r="D30" s="372">
        <v>-2244.17</v>
      </c>
      <c r="E30" s="372">
        <v>-1666.395</v>
      </c>
      <c r="F30" s="372">
        <v>-1041.4290000000001</v>
      </c>
      <c r="G30" s="372">
        <v>-751.33199999999999</v>
      </c>
      <c r="H30" s="372">
        <v>-325.3784</v>
      </c>
      <c r="I30" s="372">
        <v>-58.577460000000002</v>
      </c>
      <c r="J30" s="372">
        <v>0</v>
      </c>
      <c r="K30" s="372">
        <v>32.796500000000002</v>
      </c>
      <c r="L30" s="372">
        <v>32.796500000000002</v>
      </c>
    </row>
    <row r="31" spans="1:12" x14ac:dyDescent="0.3">
      <c r="A31" s="10">
        <v>14</v>
      </c>
      <c r="B31" s="372">
        <v>-2642.556</v>
      </c>
      <c r="C31" s="372">
        <v>-2642.556</v>
      </c>
      <c r="D31" s="372">
        <v>-2642.556</v>
      </c>
      <c r="E31" s="372">
        <v>-2213.6509999999998</v>
      </c>
      <c r="F31" s="372">
        <v>-2113.59</v>
      </c>
      <c r="G31" s="372">
        <v>-1166.4069999999999</v>
      </c>
      <c r="H31" s="372">
        <v>-657.7998</v>
      </c>
      <c r="I31" s="372">
        <v>-548.572</v>
      </c>
      <c r="J31" s="372">
        <v>-154.5812</v>
      </c>
      <c r="K31" s="372">
        <v>-154.5812</v>
      </c>
      <c r="L31" s="372">
        <v>-154.5812</v>
      </c>
    </row>
    <row r="32" spans="1:12" x14ac:dyDescent="0.3">
      <c r="A32" s="10">
        <v>15</v>
      </c>
      <c r="B32" s="372">
        <v>-735.05309999999997</v>
      </c>
      <c r="C32" s="372">
        <v>-735.05309999999997</v>
      </c>
      <c r="D32" s="372">
        <v>-735.05309999999997</v>
      </c>
      <c r="E32" s="372">
        <v>-735.05309999999997</v>
      </c>
      <c r="F32" s="372">
        <v>-689.85220000000004</v>
      </c>
      <c r="G32" s="372">
        <v>-689.85220000000004</v>
      </c>
      <c r="H32" s="372">
        <v>-615.28020000000004</v>
      </c>
      <c r="I32" s="372">
        <v>0</v>
      </c>
      <c r="J32" s="372">
        <v>0</v>
      </c>
      <c r="K32" s="372">
        <v>0</v>
      </c>
      <c r="L32" s="372">
        <v>0</v>
      </c>
    </row>
    <row r="33" spans="1:12" x14ac:dyDescent="0.3">
      <c r="A33" s="10">
        <v>16</v>
      </c>
      <c r="B33" s="372">
        <v>-829.6576</v>
      </c>
      <c r="C33" s="372">
        <v>-829.6576</v>
      </c>
      <c r="D33" s="372">
        <v>-829.6576</v>
      </c>
      <c r="E33" s="372">
        <v>-829.6576</v>
      </c>
      <c r="F33" s="372">
        <v>-829.6576</v>
      </c>
      <c r="G33" s="372">
        <v>-776.94489999999996</v>
      </c>
      <c r="H33" s="372">
        <v>-755.07870000000003</v>
      </c>
      <c r="I33" s="372">
        <v>-755.07870000000003</v>
      </c>
      <c r="J33" s="372">
        <v>-755.07870000000003</v>
      </c>
      <c r="K33" s="372">
        <v>-755.07870000000003</v>
      </c>
      <c r="L33" s="372">
        <v>-755.07870000000003</v>
      </c>
    </row>
    <row r="34" spans="1:12" x14ac:dyDescent="0.3">
      <c r="A34" s="10">
        <v>17</v>
      </c>
      <c r="B34" s="372">
        <v>-488.81349999999998</v>
      </c>
      <c r="C34" s="372">
        <v>-488.81349999999998</v>
      </c>
      <c r="D34" s="372">
        <v>-488.81349999999998</v>
      </c>
      <c r="E34" s="372">
        <v>-488.81349999999998</v>
      </c>
      <c r="F34" s="372">
        <v>-488.81349999999998</v>
      </c>
      <c r="G34" s="372">
        <v>-78.851299999999995</v>
      </c>
      <c r="H34" s="372">
        <v>-61.95646</v>
      </c>
      <c r="I34" s="372">
        <v>-61.95646</v>
      </c>
      <c r="J34" s="372">
        <v>-61.95646</v>
      </c>
      <c r="K34" s="372">
        <v>-61.95646</v>
      </c>
      <c r="L34" s="372">
        <v>-61.95646</v>
      </c>
    </row>
    <row r="35" spans="1:12" x14ac:dyDescent="0.3">
      <c r="A35" s="11">
        <v>18</v>
      </c>
      <c r="B35" s="373">
        <v>-896.87950000000001</v>
      </c>
      <c r="C35" s="373">
        <v>-896.87950000000001</v>
      </c>
      <c r="D35" s="373">
        <v>-896.87950000000001</v>
      </c>
      <c r="E35" s="373">
        <v>-896.87950000000001</v>
      </c>
      <c r="F35" s="373">
        <v>-896.87950000000001</v>
      </c>
      <c r="G35" s="373">
        <v>-896.87950000000001</v>
      </c>
      <c r="H35" s="373">
        <v>-896.87950000000001</v>
      </c>
      <c r="I35" s="373">
        <v>-896.87950000000001</v>
      </c>
      <c r="J35" s="373">
        <v>-896.87950000000001</v>
      </c>
      <c r="K35" s="373">
        <v>-896.87950000000001</v>
      </c>
      <c r="L35" s="373">
        <v>-896.87950000000001</v>
      </c>
    </row>
    <row r="36" spans="1:12" x14ac:dyDescent="0.3">
      <c r="A36" s="10" t="s">
        <v>489</v>
      </c>
      <c r="B36" s="372">
        <v>-2642.556</v>
      </c>
      <c r="C36" s="372">
        <v>-858.72190000000001</v>
      </c>
      <c r="D36" s="372">
        <v>-647.57410000000004</v>
      </c>
      <c r="E36" s="372">
        <v>-541.98109999999997</v>
      </c>
      <c r="F36" s="372">
        <v>-397.36720000000003</v>
      </c>
      <c r="G36" s="372">
        <v>-233.04159999999999</v>
      </c>
      <c r="H36" s="372">
        <v>-56.681339999999999</v>
      </c>
      <c r="I36" s="372">
        <v>0</v>
      </c>
      <c r="J36" s="372">
        <v>0</v>
      </c>
      <c r="K36" s="372">
        <v>186.70439999999999</v>
      </c>
      <c r="L36" s="372">
        <v>49554.44</v>
      </c>
    </row>
    <row r="37" spans="1:12" x14ac:dyDescent="0.3">
      <c r="A37" s="374" t="s">
        <v>562</v>
      </c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F795-20F7-49ED-ADE8-EA0F5B328687}">
  <dimension ref="A1:B205"/>
  <sheetViews>
    <sheetView showGridLines="0" zoomScaleNormal="100" workbookViewId="0">
      <selection activeCell="O9" sqref="O9"/>
    </sheetView>
  </sheetViews>
  <sheetFormatPr defaultColWidth="8.6640625" defaultRowHeight="14.4" x14ac:dyDescent="0.3"/>
  <cols>
    <col min="1" max="2" width="17.5546875" style="21" customWidth="1"/>
    <col min="3" max="16384" width="8.6640625" style="22"/>
  </cols>
  <sheetData>
    <row r="1" spans="1:2" x14ac:dyDescent="0.3">
      <c r="A1" s="20" t="s">
        <v>85</v>
      </c>
    </row>
    <row r="2" spans="1:2" ht="41.4" x14ac:dyDescent="0.3">
      <c r="A2" s="376" t="s">
        <v>563</v>
      </c>
      <c r="B2" s="376" t="s">
        <v>564</v>
      </c>
    </row>
    <row r="3" spans="1:2" x14ac:dyDescent="0.3">
      <c r="A3" s="377">
        <v>585156</v>
      </c>
      <c r="B3" s="378">
        <v>0</v>
      </c>
    </row>
    <row r="4" spans="1:2" x14ac:dyDescent="0.3">
      <c r="A4" s="377">
        <v>27443</v>
      </c>
      <c r="B4" s="377">
        <v>1</v>
      </c>
    </row>
    <row r="5" spans="1:2" x14ac:dyDescent="0.3">
      <c r="A5" s="377">
        <v>28163</v>
      </c>
      <c r="B5" s="377">
        <v>5</v>
      </c>
    </row>
    <row r="6" spans="1:2" x14ac:dyDescent="0.3">
      <c r="A6" s="377">
        <v>21608</v>
      </c>
      <c r="B6" s="377">
        <v>10</v>
      </c>
    </row>
    <row r="7" spans="1:2" x14ac:dyDescent="0.3">
      <c r="A7" s="377">
        <v>16711</v>
      </c>
      <c r="B7" s="377">
        <v>15</v>
      </c>
    </row>
    <row r="8" spans="1:2" x14ac:dyDescent="0.3">
      <c r="A8" s="377">
        <v>14140</v>
      </c>
      <c r="B8" s="377">
        <v>20</v>
      </c>
    </row>
    <row r="9" spans="1:2" x14ac:dyDescent="0.3">
      <c r="A9" s="377">
        <v>13253</v>
      </c>
      <c r="B9" s="377">
        <v>25</v>
      </c>
    </row>
    <row r="10" spans="1:2" x14ac:dyDescent="0.3">
      <c r="A10" s="377">
        <v>14115</v>
      </c>
      <c r="B10" s="377">
        <v>30</v>
      </c>
    </row>
    <row r="11" spans="1:2" x14ac:dyDescent="0.3">
      <c r="A11" s="377">
        <v>17586</v>
      </c>
      <c r="B11" s="377">
        <v>35</v>
      </c>
    </row>
    <row r="12" spans="1:2" x14ac:dyDescent="0.3">
      <c r="A12" s="377">
        <v>22673</v>
      </c>
      <c r="B12" s="377">
        <v>40</v>
      </c>
    </row>
    <row r="13" spans="1:2" x14ac:dyDescent="0.3">
      <c r="A13" s="377">
        <v>24531</v>
      </c>
      <c r="B13" s="377">
        <v>45</v>
      </c>
    </row>
    <row r="14" spans="1:2" x14ac:dyDescent="0.3">
      <c r="A14" s="377">
        <v>24481</v>
      </c>
      <c r="B14" s="377">
        <v>50</v>
      </c>
    </row>
    <row r="15" spans="1:2" x14ac:dyDescent="0.3">
      <c r="A15" s="377">
        <v>22932</v>
      </c>
      <c r="B15" s="377">
        <v>55</v>
      </c>
    </row>
    <row r="16" spans="1:2" x14ac:dyDescent="0.3">
      <c r="A16" s="377">
        <v>21288</v>
      </c>
      <c r="B16" s="377">
        <v>60</v>
      </c>
    </row>
    <row r="17" spans="1:2" x14ac:dyDescent="0.3">
      <c r="A17" s="377">
        <v>19226</v>
      </c>
      <c r="B17" s="377">
        <v>65</v>
      </c>
    </row>
    <row r="18" spans="1:2" x14ac:dyDescent="0.3">
      <c r="A18" s="377">
        <v>17674</v>
      </c>
      <c r="B18" s="377">
        <v>70</v>
      </c>
    </row>
    <row r="19" spans="1:2" x14ac:dyDescent="0.3">
      <c r="A19" s="377">
        <v>15639</v>
      </c>
      <c r="B19" s="377">
        <v>75</v>
      </c>
    </row>
    <row r="20" spans="1:2" x14ac:dyDescent="0.3">
      <c r="A20" s="377">
        <v>13403</v>
      </c>
      <c r="B20" s="377">
        <v>80</v>
      </c>
    </row>
    <row r="21" spans="1:2" x14ac:dyDescent="0.3">
      <c r="A21" s="377">
        <v>12964</v>
      </c>
      <c r="B21" s="377">
        <v>85</v>
      </c>
    </row>
    <row r="22" spans="1:2" x14ac:dyDescent="0.3">
      <c r="A22" s="377">
        <v>12234</v>
      </c>
      <c r="B22" s="377">
        <v>90</v>
      </c>
    </row>
    <row r="23" spans="1:2" x14ac:dyDescent="0.3">
      <c r="A23" s="377">
        <v>11462</v>
      </c>
      <c r="B23" s="377">
        <v>95</v>
      </c>
    </row>
    <row r="24" spans="1:2" x14ac:dyDescent="0.3">
      <c r="A24" s="377">
        <v>10946</v>
      </c>
      <c r="B24" s="377">
        <v>100</v>
      </c>
    </row>
    <row r="25" spans="1:2" x14ac:dyDescent="0.3">
      <c r="A25" s="377">
        <v>10693</v>
      </c>
      <c r="B25" s="377">
        <v>105</v>
      </c>
    </row>
    <row r="26" spans="1:2" x14ac:dyDescent="0.3">
      <c r="A26" s="377">
        <v>10229</v>
      </c>
      <c r="B26" s="377">
        <v>110</v>
      </c>
    </row>
    <row r="27" spans="1:2" x14ac:dyDescent="0.3">
      <c r="A27" s="377">
        <v>9518</v>
      </c>
      <c r="B27" s="377">
        <v>115</v>
      </c>
    </row>
    <row r="28" spans="1:2" x14ac:dyDescent="0.3">
      <c r="A28" s="377">
        <v>8879</v>
      </c>
      <c r="B28" s="377">
        <v>120</v>
      </c>
    </row>
    <row r="29" spans="1:2" x14ac:dyDescent="0.3">
      <c r="A29" s="377">
        <v>8288</v>
      </c>
      <c r="B29" s="377">
        <v>125</v>
      </c>
    </row>
    <row r="30" spans="1:2" x14ac:dyDescent="0.3">
      <c r="A30" s="377">
        <v>7945</v>
      </c>
      <c r="B30" s="377">
        <v>130</v>
      </c>
    </row>
    <row r="31" spans="1:2" x14ac:dyDescent="0.3">
      <c r="A31" s="377">
        <v>7387</v>
      </c>
      <c r="B31" s="377">
        <v>135</v>
      </c>
    </row>
    <row r="32" spans="1:2" x14ac:dyDescent="0.3">
      <c r="A32" s="377">
        <v>6765</v>
      </c>
      <c r="B32" s="377">
        <v>140</v>
      </c>
    </row>
    <row r="33" spans="1:2" x14ac:dyDescent="0.3">
      <c r="A33" s="377">
        <v>6361</v>
      </c>
      <c r="B33" s="377">
        <v>145</v>
      </c>
    </row>
    <row r="34" spans="1:2" x14ac:dyDescent="0.3">
      <c r="A34" s="377">
        <v>6140</v>
      </c>
      <c r="B34" s="377">
        <v>150</v>
      </c>
    </row>
    <row r="35" spans="1:2" x14ac:dyDescent="0.3">
      <c r="A35" s="377">
        <v>5632</v>
      </c>
      <c r="B35" s="377">
        <v>155</v>
      </c>
    </row>
    <row r="36" spans="1:2" x14ac:dyDescent="0.3">
      <c r="A36" s="377">
        <v>5513</v>
      </c>
      <c r="B36" s="377">
        <v>160</v>
      </c>
    </row>
    <row r="37" spans="1:2" x14ac:dyDescent="0.3">
      <c r="A37" s="377">
        <v>5006</v>
      </c>
      <c r="B37" s="377">
        <v>165</v>
      </c>
    </row>
    <row r="38" spans="1:2" x14ac:dyDescent="0.3">
      <c r="A38" s="377">
        <v>4734</v>
      </c>
      <c r="B38" s="377">
        <v>170</v>
      </c>
    </row>
    <row r="39" spans="1:2" x14ac:dyDescent="0.3">
      <c r="A39" s="377">
        <v>4434</v>
      </c>
      <c r="B39" s="377">
        <v>175</v>
      </c>
    </row>
    <row r="40" spans="1:2" x14ac:dyDescent="0.3">
      <c r="A40" s="377">
        <v>4415</v>
      </c>
      <c r="B40" s="377">
        <v>180</v>
      </c>
    </row>
    <row r="41" spans="1:2" x14ac:dyDescent="0.3">
      <c r="A41" s="377">
        <v>4047</v>
      </c>
      <c r="B41" s="377">
        <v>185</v>
      </c>
    </row>
    <row r="42" spans="1:2" x14ac:dyDescent="0.3">
      <c r="A42" s="377">
        <v>3836</v>
      </c>
      <c r="B42" s="377">
        <v>190</v>
      </c>
    </row>
    <row r="43" spans="1:2" x14ac:dyDescent="0.3">
      <c r="A43" s="377">
        <v>3469</v>
      </c>
      <c r="B43" s="377">
        <v>195</v>
      </c>
    </row>
    <row r="44" spans="1:2" x14ac:dyDescent="0.3">
      <c r="A44" s="377">
        <v>3323</v>
      </c>
      <c r="B44" s="377">
        <v>200</v>
      </c>
    </row>
    <row r="45" spans="1:2" x14ac:dyDescent="0.3">
      <c r="A45" s="377">
        <v>3277</v>
      </c>
      <c r="B45" s="377">
        <v>205</v>
      </c>
    </row>
    <row r="46" spans="1:2" x14ac:dyDescent="0.3">
      <c r="A46" s="377">
        <v>3036</v>
      </c>
      <c r="B46" s="377">
        <v>210</v>
      </c>
    </row>
    <row r="47" spans="1:2" x14ac:dyDescent="0.3">
      <c r="A47" s="377">
        <v>3012</v>
      </c>
      <c r="B47" s="377">
        <v>215</v>
      </c>
    </row>
    <row r="48" spans="1:2" x14ac:dyDescent="0.3">
      <c r="A48" s="377">
        <v>2727</v>
      </c>
      <c r="B48" s="377">
        <v>220</v>
      </c>
    </row>
    <row r="49" spans="1:2" x14ac:dyDescent="0.3">
      <c r="A49" s="377">
        <v>2608</v>
      </c>
      <c r="B49" s="377">
        <v>225</v>
      </c>
    </row>
    <row r="50" spans="1:2" x14ac:dyDescent="0.3">
      <c r="A50" s="377">
        <v>2483</v>
      </c>
      <c r="B50" s="377">
        <v>230</v>
      </c>
    </row>
    <row r="51" spans="1:2" x14ac:dyDescent="0.3">
      <c r="A51" s="377">
        <v>2424</v>
      </c>
      <c r="B51" s="377">
        <v>235</v>
      </c>
    </row>
    <row r="52" spans="1:2" x14ac:dyDescent="0.3">
      <c r="A52" s="377">
        <v>2253</v>
      </c>
      <c r="B52" s="377">
        <v>240</v>
      </c>
    </row>
    <row r="53" spans="1:2" x14ac:dyDescent="0.3">
      <c r="A53" s="377">
        <v>2091</v>
      </c>
      <c r="B53" s="377">
        <v>245</v>
      </c>
    </row>
    <row r="54" spans="1:2" x14ac:dyDescent="0.3">
      <c r="A54" s="377">
        <v>2070</v>
      </c>
      <c r="B54" s="377">
        <v>250</v>
      </c>
    </row>
    <row r="55" spans="1:2" x14ac:dyDescent="0.3">
      <c r="A55" s="377">
        <v>2003</v>
      </c>
      <c r="B55" s="377">
        <v>255</v>
      </c>
    </row>
    <row r="56" spans="1:2" x14ac:dyDescent="0.3">
      <c r="A56" s="377">
        <v>1851</v>
      </c>
      <c r="B56" s="377">
        <v>260</v>
      </c>
    </row>
    <row r="57" spans="1:2" x14ac:dyDescent="0.3">
      <c r="A57" s="377">
        <v>1788</v>
      </c>
      <c r="B57" s="377">
        <v>265</v>
      </c>
    </row>
    <row r="58" spans="1:2" x14ac:dyDescent="0.3">
      <c r="A58" s="377">
        <v>1681</v>
      </c>
      <c r="B58" s="377">
        <v>270</v>
      </c>
    </row>
    <row r="59" spans="1:2" x14ac:dyDescent="0.3">
      <c r="A59" s="377">
        <v>1747</v>
      </c>
      <c r="B59" s="377">
        <v>275</v>
      </c>
    </row>
    <row r="60" spans="1:2" x14ac:dyDescent="0.3">
      <c r="A60" s="377">
        <v>1527</v>
      </c>
      <c r="B60" s="377">
        <v>280</v>
      </c>
    </row>
    <row r="61" spans="1:2" x14ac:dyDescent="0.3">
      <c r="A61" s="377">
        <v>1518</v>
      </c>
      <c r="B61" s="377">
        <v>285</v>
      </c>
    </row>
    <row r="62" spans="1:2" x14ac:dyDescent="0.3">
      <c r="A62" s="377">
        <v>1346</v>
      </c>
      <c r="B62" s="377">
        <v>290</v>
      </c>
    </row>
    <row r="63" spans="1:2" x14ac:dyDescent="0.3">
      <c r="A63" s="377">
        <v>1446</v>
      </c>
      <c r="B63" s="377">
        <v>295</v>
      </c>
    </row>
    <row r="64" spans="1:2" x14ac:dyDescent="0.3">
      <c r="A64" s="377">
        <v>1267</v>
      </c>
      <c r="B64" s="377">
        <v>300</v>
      </c>
    </row>
    <row r="65" spans="1:2" x14ac:dyDescent="0.3">
      <c r="A65" s="377">
        <v>1320</v>
      </c>
      <c r="B65" s="377">
        <v>305</v>
      </c>
    </row>
    <row r="66" spans="1:2" x14ac:dyDescent="0.3">
      <c r="A66" s="377">
        <v>1188</v>
      </c>
      <c r="B66" s="377">
        <v>310</v>
      </c>
    </row>
    <row r="67" spans="1:2" x14ac:dyDescent="0.3">
      <c r="A67" s="377">
        <v>1176</v>
      </c>
      <c r="B67" s="377">
        <v>315</v>
      </c>
    </row>
    <row r="68" spans="1:2" x14ac:dyDescent="0.3">
      <c r="A68" s="377">
        <v>1123</v>
      </c>
      <c r="B68" s="377">
        <v>320</v>
      </c>
    </row>
    <row r="69" spans="1:2" x14ac:dyDescent="0.3">
      <c r="A69" s="377">
        <v>1097</v>
      </c>
      <c r="B69" s="377">
        <v>325</v>
      </c>
    </row>
    <row r="70" spans="1:2" x14ac:dyDescent="0.3">
      <c r="A70" s="377">
        <v>995</v>
      </c>
      <c r="B70" s="377">
        <v>330</v>
      </c>
    </row>
    <row r="71" spans="1:2" x14ac:dyDescent="0.3">
      <c r="A71" s="377">
        <v>946</v>
      </c>
      <c r="B71" s="377">
        <v>335</v>
      </c>
    </row>
    <row r="72" spans="1:2" x14ac:dyDescent="0.3">
      <c r="A72" s="377">
        <v>962</v>
      </c>
      <c r="B72" s="377">
        <v>340</v>
      </c>
    </row>
    <row r="73" spans="1:2" x14ac:dyDescent="0.3">
      <c r="A73" s="377">
        <v>959</v>
      </c>
      <c r="B73" s="377">
        <v>345</v>
      </c>
    </row>
    <row r="74" spans="1:2" x14ac:dyDescent="0.3">
      <c r="A74" s="377">
        <v>843</v>
      </c>
      <c r="B74" s="377">
        <v>350</v>
      </c>
    </row>
    <row r="75" spans="1:2" x14ac:dyDescent="0.3">
      <c r="A75" s="377">
        <v>816</v>
      </c>
      <c r="B75" s="377">
        <v>355</v>
      </c>
    </row>
    <row r="76" spans="1:2" x14ac:dyDescent="0.3">
      <c r="A76" s="377">
        <v>819</v>
      </c>
      <c r="B76" s="377">
        <v>360</v>
      </c>
    </row>
    <row r="77" spans="1:2" x14ac:dyDescent="0.3">
      <c r="A77" s="377">
        <v>795</v>
      </c>
      <c r="B77" s="377">
        <v>365</v>
      </c>
    </row>
    <row r="78" spans="1:2" x14ac:dyDescent="0.3">
      <c r="A78" s="377">
        <v>699</v>
      </c>
      <c r="B78" s="377">
        <v>370</v>
      </c>
    </row>
    <row r="79" spans="1:2" x14ac:dyDescent="0.3">
      <c r="A79" s="377">
        <v>748</v>
      </c>
      <c r="B79" s="377">
        <v>375</v>
      </c>
    </row>
    <row r="80" spans="1:2" x14ac:dyDescent="0.3">
      <c r="A80" s="377">
        <v>622</v>
      </c>
      <c r="B80" s="377">
        <v>380</v>
      </c>
    </row>
    <row r="81" spans="1:2" x14ac:dyDescent="0.3">
      <c r="A81" s="377">
        <v>653</v>
      </c>
      <c r="B81" s="377">
        <v>385</v>
      </c>
    </row>
    <row r="82" spans="1:2" x14ac:dyDescent="0.3">
      <c r="A82" s="377">
        <v>644</v>
      </c>
      <c r="B82" s="377">
        <v>390</v>
      </c>
    </row>
    <row r="83" spans="1:2" x14ac:dyDescent="0.3">
      <c r="A83" s="377">
        <v>604</v>
      </c>
      <c r="B83" s="377">
        <v>395</v>
      </c>
    </row>
    <row r="84" spans="1:2" x14ac:dyDescent="0.3">
      <c r="A84" s="377">
        <v>581</v>
      </c>
      <c r="B84" s="377">
        <v>400</v>
      </c>
    </row>
    <row r="85" spans="1:2" x14ac:dyDescent="0.3">
      <c r="A85" s="377">
        <v>528</v>
      </c>
      <c r="B85" s="377">
        <v>405</v>
      </c>
    </row>
    <row r="86" spans="1:2" x14ac:dyDescent="0.3">
      <c r="A86" s="377">
        <v>549</v>
      </c>
      <c r="B86" s="377">
        <v>410</v>
      </c>
    </row>
    <row r="87" spans="1:2" x14ac:dyDescent="0.3">
      <c r="A87" s="377">
        <v>519</v>
      </c>
      <c r="B87" s="377">
        <v>415</v>
      </c>
    </row>
    <row r="88" spans="1:2" x14ac:dyDescent="0.3">
      <c r="A88" s="377">
        <v>496</v>
      </c>
      <c r="B88" s="377">
        <v>420</v>
      </c>
    </row>
    <row r="89" spans="1:2" x14ac:dyDescent="0.3">
      <c r="A89" s="377">
        <v>487</v>
      </c>
      <c r="B89" s="377">
        <v>425</v>
      </c>
    </row>
    <row r="90" spans="1:2" x14ac:dyDescent="0.3">
      <c r="A90" s="377">
        <v>410</v>
      </c>
      <c r="B90" s="377">
        <v>430</v>
      </c>
    </row>
    <row r="91" spans="1:2" x14ac:dyDescent="0.3">
      <c r="A91" s="377">
        <v>434</v>
      </c>
      <c r="B91" s="377">
        <v>435</v>
      </c>
    </row>
    <row r="92" spans="1:2" x14ac:dyDescent="0.3">
      <c r="A92" s="377">
        <v>445</v>
      </c>
      <c r="B92" s="377">
        <v>440</v>
      </c>
    </row>
    <row r="93" spans="1:2" x14ac:dyDescent="0.3">
      <c r="A93" s="377">
        <v>452</v>
      </c>
      <c r="B93" s="377">
        <v>445</v>
      </c>
    </row>
    <row r="94" spans="1:2" x14ac:dyDescent="0.3">
      <c r="A94" s="377">
        <v>382</v>
      </c>
      <c r="B94" s="377">
        <v>450</v>
      </c>
    </row>
    <row r="95" spans="1:2" x14ac:dyDescent="0.3">
      <c r="A95" s="377">
        <v>387</v>
      </c>
      <c r="B95" s="377">
        <v>455</v>
      </c>
    </row>
    <row r="96" spans="1:2" x14ac:dyDescent="0.3">
      <c r="A96" s="377">
        <v>361</v>
      </c>
      <c r="B96" s="377">
        <v>460</v>
      </c>
    </row>
    <row r="97" spans="1:2" x14ac:dyDescent="0.3">
      <c r="A97" s="377">
        <v>377</v>
      </c>
      <c r="B97" s="377">
        <v>465</v>
      </c>
    </row>
    <row r="98" spans="1:2" x14ac:dyDescent="0.3">
      <c r="A98" s="377">
        <v>326</v>
      </c>
      <c r="B98" s="377">
        <v>470</v>
      </c>
    </row>
    <row r="99" spans="1:2" x14ac:dyDescent="0.3">
      <c r="A99" s="377">
        <v>337</v>
      </c>
      <c r="B99" s="377">
        <v>475</v>
      </c>
    </row>
    <row r="100" spans="1:2" x14ac:dyDescent="0.3">
      <c r="A100" s="377">
        <v>337</v>
      </c>
      <c r="B100" s="377">
        <v>480</v>
      </c>
    </row>
    <row r="101" spans="1:2" x14ac:dyDescent="0.3">
      <c r="A101" s="377">
        <v>366</v>
      </c>
      <c r="B101" s="377">
        <v>485</v>
      </c>
    </row>
    <row r="102" spans="1:2" x14ac:dyDescent="0.3">
      <c r="A102" s="377">
        <v>356</v>
      </c>
      <c r="B102" s="377">
        <v>490</v>
      </c>
    </row>
    <row r="103" spans="1:2" x14ac:dyDescent="0.3">
      <c r="A103" s="377">
        <v>301</v>
      </c>
      <c r="B103" s="377">
        <v>495</v>
      </c>
    </row>
    <row r="104" spans="1:2" x14ac:dyDescent="0.3">
      <c r="A104" s="377">
        <v>304</v>
      </c>
      <c r="B104" s="377">
        <v>500</v>
      </c>
    </row>
    <row r="105" spans="1:2" x14ac:dyDescent="0.3">
      <c r="A105" s="377">
        <v>286</v>
      </c>
      <c r="B105" s="377">
        <v>505</v>
      </c>
    </row>
    <row r="106" spans="1:2" x14ac:dyDescent="0.3">
      <c r="A106" s="377">
        <v>286</v>
      </c>
      <c r="B106" s="377">
        <v>510</v>
      </c>
    </row>
    <row r="107" spans="1:2" x14ac:dyDescent="0.3">
      <c r="A107" s="377">
        <v>278</v>
      </c>
      <c r="B107" s="377">
        <v>515</v>
      </c>
    </row>
    <row r="108" spans="1:2" x14ac:dyDescent="0.3">
      <c r="A108" s="377">
        <v>253</v>
      </c>
      <c r="B108" s="377">
        <v>520</v>
      </c>
    </row>
    <row r="109" spans="1:2" x14ac:dyDescent="0.3">
      <c r="A109" s="377">
        <v>256</v>
      </c>
      <c r="B109" s="377">
        <v>525</v>
      </c>
    </row>
    <row r="110" spans="1:2" x14ac:dyDescent="0.3">
      <c r="A110" s="377">
        <v>262</v>
      </c>
      <c r="B110" s="377">
        <v>530</v>
      </c>
    </row>
    <row r="111" spans="1:2" x14ac:dyDescent="0.3">
      <c r="A111" s="377">
        <v>204</v>
      </c>
      <c r="B111" s="377">
        <v>535</v>
      </c>
    </row>
    <row r="112" spans="1:2" x14ac:dyDescent="0.3">
      <c r="A112" s="377">
        <v>209</v>
      </c>
      <c r="B112" s="377">
        <v>540</v>
      </c>
    </row>
    <row r="113" spans="1:2" x14ac:dyDescent="0.3">
      <c r="A113" s="377">
        <v>213</v>
      </c>
      <c r="B113" s="377">
        <v>545</v>
      </c>
    </row>
    <row r="114" spans="1:2" x14ac:dyDescent="0.3">
      <c r="A114" s="377">
        <v>192</v>
      </c>
      <c r="B114" s="377">
        <v>550</v>
      </c>
    </row>
    <row r="115" spans="1:2" x14ac:dyDescent="0.3">
      <c r="A115" s="377">
        <v>167</v>
      </c>
      <c r="B115" s="377">
        <v>555</v>
      </c>
    </row>
    <row r="116" spans="1:2" x14ac:dyDescent="0.3">
      <c r="A116" s="377">
        <v>188</v>
      </c>
      <c r="B116" s="377">
        <v>560</v>
      </c>
    </row>
    <row r="117" spans="1:2" x14ac:dyDescent="0.3">
      <c r="A117" s="377">
        <v>239</v>
      </c>
      <c r="B117" s="377">
        <v>565</v>
      </c>
    </row>
    <row r="118" spans="1:2" x14ac:dyDescent="0.3">
      <c r="A118" s="377">
        <v>180</v>
      </c>
      <c r="B118" s="377">
        <v>570</v>
      </c>
    </row>
    <row r="119" spans="1:2" x14ac:dyDescent="0.3">
      <c r="A119" s="377">
        <v>188</v>
      </c>
      <c r="B119" s="377">
        <v>575</v>
      </c>
    </row>
    <row r="120" spans="1:2" x14ac:dyDescent="0.3">
      <c r="A120" s="377">
        <v>194</v>
      </c>
      <c r="B120" s="377">
        <v>580</v>
      </c>
    </row>
    <row r="121" spans="1:2" x14ac:dyDescent="0.3">
      <c r="A121" s="377">
        <v>173</v>
      </c>
      <c r="B121" s="377">
        <v>585</v>
      </c>
    </row>
    <row r="122" spans="1:2" x14ac:dyDescent="0.3">
      <c r="A122" s="377">
        <v>159</v>
      </c>
      <c r="B122" s="377">
        <v>590</v>
      </c>
    </row>
    <row r="123" spans="1:2" x14ac:dyDescent="0.3">
      <c r="A123" s="377">
        <v>159</v>
      </c>
      <c r="B123" s="377">
        <v>595</v>
      </c>
    </row>
    <row r="124" spans="1:2" x14ac:dyDescent="0.3">
      <c r="A124" s="377">
        <v>145</v>
      </c>
      <c r="B124" s="377">
        <v>600</v>
      </c>
    </row>
    <row r="125" spans="1:2" x14ac:dyDescent="0.3">
      <c r="A125" s="377">
        <v>136</v>
      </c>
      <c r="B125" s="377">
        <v>605</v>
      </c>
    </row>
    <row r="126" spans="1:2" x14ac:dyDescent="0.3">
      <c r="A126" s="377">
        <v>133</v>
      </c>
      <c r="B126" s="377">
        <v>610</v>
      </c>
    </row>
    <row r="127" spans="1:2" x14ac:dyDescent="0.3">
      <c r="A127" s="377">
        <v>160</v>
      </c>
      <c r="B127" s="377">
        <v>615</v>
      </c>
    </row>
    <row r="128" spans="1:2" x14ac:dyDescent="0.3">
      <c r="A128" s="377">
        <v>163</v>
      </c>
      <c r="B128" s="377">
        <v>620</v>
      </c>
    </row>
    <row r="129" spans="1:2" x14ac:dyDescent="0.3">
      <c r="A129" s="377">
        <v>140</v>
      </c>
      <c r="B129" s="377">
        <v>625</v>
      </c>
    </row>
    <row r="130" spans="1:2" x14ac:dyDescent="0.3">
      <c r="A130" s="377">
        <v>152</v>
      </c>
      <c r="B130" s="377">
        <v>630</v>
      </c>
    </row>
    <row r="131" spans="1:2" x14ac:dyDescent="0.3">
      <c r="A131" s="377">
        <v>127</v>
      </c>
      <c r="B131" s="377">
        <v>635</v>
      </c>
    </row>
    <row r="132" spans="1:2" x14ac:dyDescent="0.3">
      <c r="A132" s="377">
        <v>147</v>
      </c>
      <c r="B132" s="377">
        <v>640</v>
      </c>
    </row>
    <row r="133" spans="1:2" x14ac:dyDescent="0.3">
      <c r="A133" s="377">
        <v>129</v>
      </c>
      <c r="B133" s="377">
        <v>645</v>
      </c>
    </row>
    <row r="134" spans="1:2" x14ac:dyDescent="0.3">
      <c r="A134" s="377">
        <v>141</v>
      </c>
      <c r="B134" s="377">
        <v>650</v>
      </c>
    </row>
    <row r="135" spans="1:2" x14ac:dyDescent="0.3">
      <c r="A135" s="377">
        <v>121</v>
      </c>
      <c r="B135" s="377">
        <v>655</v>
      </c>
    </row>
    <row r="136" spans="1:2" x14ac:dyDescent="0.3">
      <c r="A136" s="377">
        <v>122</v>
      </c>
      <c r="B136" s="377">
        <v>660</v>
      </c>
    </row>
    <row r="137" spans="1:2" x14ac:dyDescent="0.3">
      <c r="A137" s="377">
        <v>109</v>
      </c>
      <c r="B137" s="377">
        <v>665</v>
      </c>
    </row>
    <row r="138" spans="1:2" x14ac:dyDescent="0.3">
      <c r="A138" s="377">
        <v>97</v>
      </c>
      <c r="B138" s="377">
        <v>670</v>
      </c>
    </row>
    <row r="139" spans="1:2" x14ac:dyDescent="0.3">
      <c r="A139" s="377">
        <v>95</v>
      </c>
      <c r="B139" s="377">
        <v>675</v>
      </c>
    </row>
    <row r="140" spans="1:2" x14ac:dyDescent="0.3">
      <c r="A140" s="377">
        <v>117</v>
      </c>
      <c r="B140" s="377">
        <v>680</v>
      </c>
    </row>
    <row r="141" spans="1:2" x14ac:dyDescent="0.3">
      <c r="A141" s="377">
        <v>83</v>
      </c>
      <c r="B141" s="377">
        <v>685</v>
      </c>
    </row>
    <row r="142" spans="1:2" x14ac:dyDescent="0.3">
      <c r="A142" s="377">
        <v>117</v>
      </c>
      <c r="B142" s="377">
        <v>690</v>
      </c>
    </row>
    <row r="143" spans="1:2" x14ac:dyDescent="0.3">
      <c r="A143" s="377">
        <v>103</v>
      </c>
      <c r="B143" s="377">
        <v>695</v>
      </c>
    </row>
    <row r="144" spans="1:2" x14ac:dyDescent="0.3">
      <c r="A144" s="377">
        <v>114</v>
      </c>
      <c r="B144" s="377">
        <v>700</v>
      </c>
    </row>
    <row r="145" spans="1:2" x14ac:dyDescent="0.3">
      <c r="A145" s="377">
        <v>97</v>
      </c>
      <c r="B145" s="377">
        <v>705</v>
      </c>
    </row>
    <row r="146" spans="1:2" x14ac:dyDescent="0.3">
      <c r="A146" s="377">
        <v>93</v>
      </c>
      <c r="B146" s="377">
        <v>710</v>
      </c>
    </row>
    <row r="147" spans="1:2" x14ac:dyDescent="0.3">
      <c r="A147" s="377">
        <v>76</v>
      </c>
      <c r="B147" s="377">
        <v>715</v>
      </c>
    </row>
    <row r="148" spans="1:2" x14ac:dyDescent="0.3">
      <c r="A148" s="377">
        <v>101</v>
      </c>
      <c r="B148" s="377">
        <v>720</v>
      </c>
    </row>
    <row r="149" spans="1:2" x14ac:dyDescent="0.3">
      <c r="A149" s="377">
        <v>69</v>
      </c>
      <c r="B149" s="377">
        <v>725</v>
      </c>
    </row>
    <row r="150" spans="1:2" x14ac:dyDescent="0.3">
      <c r="A150" s="377">
        <v>89</v>
      </c>
      <c r="B150" s="377">
        <v>730</v>
      </c>
    </row>
    <row r="151" spans="1:2" x14ac:dyDescent="0.3">
      <c r="A151" s="377">
        <v>62</v>
      </c>
      <c r="B151" s="377">
        <v>735</v>
      </c>
    </row>
    <row r="152" spans="1:2" x14ac:dyDescent="0.3">
      <c r="A152" s="377">
        <v>78</v>
      </c>
      <c r="B152" s="377">
        <v>740</v>
      </c>
    </row>
    <row r="153" spans="1:2" x14ac:dyDescent="0.3">
      <c r="A153" s="377">
        <v>100</v>
      </c>
      <c r="B153" s="377">
        <v>745</v>
      </c>
    </row>
    <row r="154" spans="1:2" x14ac:dyDescent="0.3">
      <c r="A154" s="377">
        <v>75</v>
      </c>
      <c r="B154" s="377">
        <v>750</v>
      </c>
    </row>
    <row r="155" spans="1:2" x14ac:dyDescent="0.3">
      <c r="A155" s="377">
        <v>82</v>
      </c>
      <c r="B155" s="377">
        <v>755</v>
      </c>
    </row>
    <row r="156" spans="1:2" x14ac:dyDescent="0.3">
      <c r="A156" s="377">
        <v>85</v>
      </c>
      <c r="B156" s="377">
        <v>760</v>
      </c>
    </row>
    <row r="157" spans="1:2" x14ac:dyDescent="0.3">
      <c r="A157" s="377">
        <v>58</v>
      </c>
      <c r="B157" s="377">
        <v>765</v>
      </c>
    </row>
    <row r="158" spans="1:2" x14ac:dyDescent="0.3">
      <c r="A158" s="377">
        <v>79</v>
      </c>
      <c r="B158" s="377">
        <v>770</v>
      </c>
    </row>
    <row r="159" spans="1:2" x14ac:dyDescent="0.3">
      <c r="A159" s="377">
        <v>84</v>
      </c>
      <c r="B159" s="377">
        <v>775</v>
      </c>
    </row>
    <row r="160" spans="1:2" x14ac:dyDescent="0.3">
      <c r="A160" s="377">
        <v>48</v>
      </c>
      <c r="B160" s="377">
        <v>780</v>
      </c>
    </row>
    <row r="161" spans="1:2" x14ac:dyDescent="0.3">
      <c r="A161" s="377">
        <v>66</v>
      </c>
      <c r="B161" s="377">
        <v>785</v>
      </c>
    </row>
    <row r="162" spans="1:2" x14ac:dyDescent="0.3">
      <c r="A162" s="377">
        <v>61</v>
      </c>
      <c r="B162" s="377">
        <v>790</v>
      </c>
    </row>
    <row r="163" spans="1:2" x14ac:dyDescent="0.3">
      <c r="A163" s="377">
        <v>56</v>
      </c>
      <c r="B163" s="377">
        <v>795</v>
      </c>
    </row>
    <row r="164" spans="1:2" x14ac:dyDescent="0.3">
      <c r="A164" s="377">
        <v>78</v>
      </c>
      <c r="B164" s="377">
        <v>800</v>
      </c>
    </row>
    <row r="165" spans="1:2" x14ac:dyDescent="0.3">
      <c r="A165" s="377">
        <v>58</v>
      </c>
      <c r="B165" s="377">
        <v>805</v>
      </c>
    </row>
    <row r="166" spans="1:2" x14ac:dyDescent="0.3">
      <c r="A166" s="377">
        <v>71</v>
      </c>
      <c r="B166" s="377">
        <v>810</v>
      </c>
    </row>
    <row r="167" spans="1:2" x14ac:dyDescent="0.3">
      <c r="A167" s="377">
        <v>63</v>
      </c>
      <c r="B167" s="377">
        <v>815</v>
      </c>
    </row>
    <row r="168" spans="1:2" x14ac:dyDescent="0.3">
      <c r="A168" s="377">
        <v>53</v>
      </c>
      <c r="B168" s="377">
        <v>820</v>
      </c>
    </row>
    <row r="169" spans="1:2" x14ac:dyDescent="0.3">
      <c r="A169" s="377">
        <v>48</v>
      </c>
      <c r="B169" s="377">
        <v>825</v>
      </c>
    </row>
    <row r="170" spans="1:2" x14ac:dyDescent="0.3">
      <c r="A170" s="377">
        <v>57</v>
      </c>
      <c r="B170" s="377">
        <v>830</v>
      </c>
    </row>
    <row r="171" spans="1:2" x14ac:dyDescent="0.3">
      <c r="A171" s="377">
        <v>58</v>
      </c>
      <c r="B171" s="377">
        <v>835</v>
      </c>
    </row>
    <row r="172" spans="1:2" x14ac:dyDescent="0.3">
      <c r="A172" s="377">
        <v>57</v>
      </c>
      <c r="B172" s="377">
        <v>840</v>
      </c>
    </row>
    <row r="173" spans="1:2" x14ac:dyDescent="0.3">
      <c r="A173" s="377">
        <v>52</v>
      </c>
      <c r="B173" s="377">
        <v>845</v>
      </c>
    </row>
    <row r="174" spans="1:2" x14ac:dyDescent="0.3">
      <c r="A174" s="377">
        <v>65</v>
      </c>
      <c r="B174" s="377">
        <v>850</v>
      </c>
    </row>
    <row r="175" spans="1:2" x14ac:dyDescent="0.3">
      <c r="A175" s="377">
        <v>48</v>
      </c>
      <c r="B175" s="377">
        <v>855</v>
      </c>
    </row>
    <row r="176" spans="1:2" x14ac:dyDescent="0.3">
      <c r="A176" s="377">
        <v>62</v>
      </c>
      <c r="B176" s="377">
        <v>860</v>
      </c>
    </row>
    <row r="177" spans="1:2" x14ac:dyDescent="0.3">
      <c r="A177" s="377">
        <v>54</v>
      </c>
      <c r="B177" s="377">
        <v>865</v>
      </c>
    </row>
    <row r="178" spans="1:2" x14ac:dyDescent="0.3">
      <c r="A178" s="377">
        <v>57</v>
      </c>
      <c r="B178" s="377">
        <v>870</v>
      </c>
    </row>
    <row r="179" spans="1:2" x14ac:dyDescent="0.3">
      <c r="A179" s="377">
        <v>63</v>
      </c>
      <c r="B179" s="377">
        <v>875</v>
      </c>
    </row>
    <row r="180" spans="1:2" x14ac:dyDescent="0.3">
      <c r="A180" s="377">
        <v>53</v>
      </c>
      <c r="B180" s="377">
        <v>880</v>
      </c>
    </row>
    <row r="181" spans="1:2" x14ac:dyDescent="0.3">
      <c r="A181" s="377">
        <v>50</v>
      </c>
      <c r="B181" s="377">
        <v>885</v>
      </c>
    </row>
    <row r="182" spans="1:2" x14ac:dyDescent="0.3">
      <c r="A182" s="377">
        <v>53</v>
      </c>
      <c r="B182" s="377">
        <v>890</v>
      </c>
    </row>
    <row r="183" spans="1:2" x14ac:dyDescent="0.3">
      <c r="A183" s="377">
        <v>58</v>
      </c>
      <c r="B183" s="377">
        <v>895</v>
      </c>
    </row>
    <row r="184" spans="1:2" x14ac:dyDescent="0.3">
      <c r="A184" s="377">
        <v>40</v>
      </c>
      <c r="B184" s="377">
        <v>900</v>
      </c>
    </row>
    <row r="185" spans="1:2" x14ac:dyDescent="0.3">
      <c r="A185" s="377">
        <v>51</v>
      </c>
      <c r="B185" s="377">
        <v>905</v>
      </c>
    </row>
    <row r="186" spans="1:2" x14ac:dyDescent="0.3">
      <c r="A186" s="377">
        <v>44</v>
      </c>
      <c r="B186" s="377">
        <v>910</v>
      </c>
    </row>
    <row r="187" spans="1:2" x14ac:dyDescent="0.3">
      <c r="A187" s="377">
        <v>33</v>
      </c>
      <c r="B187" s="377">
        <v>915</v>
      </c>
    </row>
    <row r="188" spans="1:2" x14ac:dyDescent="0.3">
      <c r="A188" s="377">
        <v>32</v>
      </c>
      <c r="B188" s="377">
        <v>920</v>
      </c>
    </row>
    <row r="189" spans="1:2" x14ac:dyDescent="0.3">
      <c r="A189" s="377">
        <v>51</v>
      </c>
      <c r="B189" s="377">
        <v>925</v>
      </c>
    </row>
    <row r="190" spans="1:2" x14ac:dyDescent="0.3">
      <c r="A190" s="377">
        <v>38</v>
      </c>
      <c r="B190" s="377">
        <v>930</v>
      </c>
    </row>
    <row r="191" spans="1:2" x14ac:dyDescent="0.3">
      <c r="A191" s="377">
        <v>44</v>
      </c>
      <c r="B191" s="377">
        <v>935</v>
      </c>
    </row>
    <row r="192" spans="1:2" x14ac:dyDescent="0.3">
      <c r="A192" s="377">
        <v>50</v>
      </c>
      <c r="B192" s="377">
        <v>940</v>
      </c>
    </row>
    <row r="193" spans="1:2" x14ac:dyDescent="0.3">
      <c r="A193" s="377">
        <v>40</v>
      </c>
      <c r="B193" s="377">
        <v>945</v>
      </c>
    </row>
    <row r="194" spans="1:2" x14ac:dyDescent="0.3">
      <c r="A194" s="377">
        <v>28</v>
      </c>
      <c r="B194" s="377">
        <v>950</v>
      </c>
    </row>
    <row r="195" spans="1:2" x14ac:dyDescent="0.3">
      <c r="A195" s="377">
        <v>31</v>
      </c>
      <c r="B195" s="377">
        <v>955</v>
      </c>
    </row>
    <row r="196" spans="1:2" x14ac:dyDescent="0.3">
      <c r="A196" s="377">
        <v>13</v>
      </c>
      <c r="B196" s="377">
        <v>960</v>
      </c>
    </row>
    <row r="197" spans="1:2" x14ac:dyDescent="0.3">
      <c r="A197" s="377">
        <v>47</v>
      </c>
      <c r="B197" s="377">
        <v>965</v>
      </c>
    </row>
    <row r="198" spans="1:2" x14ac:dyDescent="0.3">
      <c r="A198" s="377">
        <v>41</v>
      </c>
      <c r="B198" s="377">
        <v>970</v>
      </c>
    </row>
    <row r="199" spans="1:2" x14ac:dyDescent="0.3">
      <c r="A199" s="377">
        <v>39</v>
      </c>
      <c r="B199" s="377">
        <v>975</v>
      </c>
    </row>
    <row r="200" spans="1:2" x14ac:dyDescent="0.3">
      <c r="A200" s="377">
        <v>33</v>
      </c>
      <c r="B200" s="377">
        <v>980</v>
      </c>
    </row>
    <row r="201" spans="1:2" x14ac:dyDescent="0.3">
      <c r="A201" s="377">
        <v>38</v>
      </c>
      <c r="B201" s="377">
        <v>985</v>
      </c>
    </row>
    <row r="202" spans="1:2" x14ac:dyDescent="0.3">
      <c r="A202" s="377">
        <v>45</v>
      </c>
      <c r="B202" s="377">
        <v>990</v>
      </c>
    </row>
    <row r="203" spans="1:2" x14ac:dyDescent="0.3">
      <c r="A203" s="377">
        <v>41</v>
      </c>
      <c r="B203" s="377">
        <v>995</v>
      </c>
    </row>
    <row r="204" spans="1:2" x14ac:dyDescent="0.3">
      <c r="A204" s="377">
        <v>2</v>
      </c>
      <c r="B204" s="377">
        <v>1000</v>
      </c>
    </row>
    <row r="205" spans="1:2" x14ac:dyDescent="0.3">
      <c r="A205" s="377">
        <v>3645</v>
      </c>
      <c r="B205" s="377">
        <v>1001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D0175-AD9D-417D-8839-A6CE723D67AD}">
  <dimension ref="A1:B204"/>
  <sheetViews>
    <sheetView showGridLines="0" zoomScaleNormal="100" workbookViewId="0">
      <selection activeCell="D1" sqref="D1"/>
    </sheetView>
  </sheetViews>
  <sheetFormatPr defaultColWidth="8.6640625" defaultRowHeight="14.4" x14ac:dyDescent="0.3"/>
  <cols>
    <col min="1" max="2" width="18.88671875" style="21" customWidth="1"/>
    <col min="3" max="16384" width="8.6640625" style="22"/>
  </cols>
  <sheetData>
    <row r="1" spans="1:2" x14ac:dyDescent="0.3">
      <c r="A1" s="20" t="s">
        <v>86</v>
      </c>
    </row>
    <row r="2" spans="1:2" ht="41.4" x14ac:dyDescent="0.3">
      <c r="A2" s="376" t="s">
        <v>563</v>
      </c>
      <c r="B2" s="376" t="s">
        <v>565</v>
      </c>
    </row>
    <row r="3" spans="1:2" x14ac:dyDescent="0.3">
      <c r="A3" s="377">
        <v>3996</v>
      </c>
      <c r="B3" s="377">
        <v>-1000</v>
      </c>
    </row>
    <row r="4" spans="1:2" x14ac:dyDescent="0.3">
      <c r="A4" s="377">
        <v>301</v>
      </c>
      <c r="B4" s="377">
        <v>-990</v>
      </c>
    </row>
    <row r="5" spans="1:2" x14ac:dyDescent="0.3">
      <c r="A5" s="377">
        <v>294</v>
      </c>
      <c r="B5" s="377">
        <v>-980</v>
      </c>
    </row>
    <row r="6" spans="1:2" x14ac:dyDescent="0.3">
      <c r="A6" s="377">
        <v>348</v>
      </c>
      <c r="B6" s="377">
        <v>-970</v>
      </c>
    </row>
    <row r="7" spans="1:2" x14ac:dyDescent="0.3">
      <c r="A7" s="377">
        <v>376</v>
      </c>
      <c r="B7" s="377">
        <v>-960</v>
      </c>
    </row>
    <row r="8" spans="1:2" x14ac:dyDescent="0.3">
      <c r="A8" s="377">
        <v>336</v>
      </c>
      <c r="B8" s="377">
        <v>-950</v>
      </c>
    </row>
    <row r="9" spans="1:2" x14ac:dyDescent="0.3">
      <c r="A9" s="377">
        <v>398</v>
      </c>
      <c r="B9" s="377">
        <v>-940</v>
      </c>
    </row>
    <row r="10" spans="1:2" x14ac:dyDescent="0.3">
      <c r="A10" s="377">
        <v>412</v>
      </c>
      <c r="B10" s="377">
        <v>-930</v>
      </c>
    </row>
    <row r="11" spans="1:2" x14ac:dyDescent="0.3">
      <c r="A11" s="377">
        <v>435</v>
      </c>
      <c r="B11" s="377">
        <v>-920</v>
      </c>
    </row>
    <row r="12" spans="1:2" x14ac:dyDescent="0.3">
      <c r="A12" s="377">
        <v>491</v>
      </c>
      <c r="B12" s="377">
        <v>-910</v>
      </c>
    </row>
    <row r="13" spans="1:2" x14ac:dyDescent="0.3">
      <c r="A13" s="377">
        <v>527</v>
      </c>
      <c r="B13" s="377">
        <v>-900</v>
      </c>
    </row>
    <row r="14" spans="1:2" x14ac:dyDescent="0.3">
      <c r="A14" s="377">
        <v>601</v>
      </c>
      <c r="B14" s="377">
        <v>-890</v>
      </c>
    </row>
    <row r="15" spans="1:2" x14ac:dyDescent="0.3">
      <c r="A15" s="377">
        <v>584</v>
      </c>
      <c r="B15" s="377">
        <v>-880</v>
      </c>
    </row>
    <row r="16" spans="1:2" x14ac:dyDescent="0.3">
      <c r="A16" s="377">
        <v>706</v>
      </c>
      <c r="B16" s="377">
        <v>-870</v>
      </c>
    </row>
    <row r="17" spans="1:2" x14ac:dyDescent="0.3">
      <c r="A17" s="377">
        <v>697</v>
      </c>
      <c r="B17" s="377">
        <v>-860</v>
      </c>
    </row>
    <row r="18" spans="1:2" x14ac:dyDescent="0.3">
      <c r="A18" s="377">
        <v>828</v>
      </c>
      <c r="B18" s="377">
        <v>-850</v>
      </c>
    </row>
    <row r="19" spans="1:2" x14ac:dyDescent="0.3">
      <c r="A19" s="377">
        <v>828</v>
      </c>
      <c r="B19" s="377">
        <v>-840</v>
      </c>
    </row>
    <row r="20" spans="1:2" x14ac:dyDescent="0.3">
      <c r="A20" s="377">
        <v>929</v>
      </c>
      <c r="B20" s="377">
        <v>-830</v>
      </c>
    </row>
    <row r="21" spans="1:2" x14ac:dyDescent="0.3">
      <c r="A21" s="377">
        <v>1095</v>
      </c>
      <c r="B21" s="377">
        <v>-820</v>
      </c>
    </row>
    <row r="22" spans="1:2" x14ac:dyDescent="0.3">
      <c r="A22" s="377">
        <v>1236</v>
      </c>
      <c r="B22" s="377">
        <v>-810</v>
      </c>
    </row>
    <row r="23" spans="1:2" x14ac:dyDescent="0.3">
      <c r="A23" s="377">
        <v>1363</v>
      </c>
      <c r="B23" s="377">
        <v>-800</v>
      </c>
    </row>
    <row r="24" spans="1:2" x14ac:dyDescent="0.3">
      <c r="A24" s="377">
        <v>1481</v>
      </c>
      <c r="B24" s="377">
        <v>-790</v>
      </c>
    </row>
    <row r="25" spans="1:2" x14ac:dyDescent="0.3">
      <c r="A25" s="377">
        <v>1595</v>
      </c>
      <c r="B25" s="377">
        <v>-780</v>
      </c>
    </row>
    <row r="26" spans="1:2" x14ac:dyDescent="0.3">
      <c r="A26" s="377">
        <v>1802</v>
      </c>
      <c r="B26" s="377">
        <v>-770</v>
      </c>
    </row>
    <row r="27" spans="1:2" x14ac:dyDescent="0.3">
      <c r="A27" s="377">
        <v>1838</v>
      </c>
      <c r="B27" s="377">
        <v>-760</v>
      </c>
    </row>
    <row r="28" spans="1:2" x14ac:dyDescent="0.3">
      <c r="A28" s="377">
        <v>1924</v>
      </c>
      <c r="B28" s="377">
        <v>-750</v>
      </c>
    </row>
    <row r="29" spans="1:2" x14ac:dyDescent="0.3">
      <c r="A29" s="377">
        <v>2127</v>
      </c>
      <c r="B29" s="377">
        <v>-740</v>
      </c>
    </row>
    <row r="30" spans="1:2" x14ac:dyDescent="0.3">
      <c r="A30" s="377">
        <v>2240</v>
      </c>
      <c r="B30" s="377">
        <v>-730</v>
      </c>
    </row>
    <row r="31" spans="1:2" x14ac:dyDescent="0.3">
      <c r="A31" s="377">
        <v>2418</v>
      </c>
      <c r="B31" s="377">
        <v>-720</v>
      </c>
    </row>
    <row r="32" spans="1:2" x14ac:dyDescent="0.3">
      <c r="A32" s="377">
        <v>2509</v>
      </c>
      <c r="B32" s="377">
        <v>-710</v>
      </c>
    </row>
    <row r="33" spans="1:2" x14ac:dyDescent="0.3">
      <c r="A33" s="377">
        <v>2567</v>
      </c>
      <c r="B33" s="377">
        <v>-700</v>
      </c>
    </row>
    <row r="34" spans="1:2" x14ac:dyDescent="0.3">
      <c r="A34" s="377">
        <v>2709</v>
      </c>
      <c r="B34" s="377">
        <v>-690</v>
      </c>
    </row>
    <row r="35" spans="1:2" x14ac:dyDescent="0.3">
      <c r="A35" s="377">
        <v>2873</v>
      </c>
      <c r="B35" s="377">
        <v>-680</v>
      </c>
    </row>
    <row r="36" spans="1:2" x14ac:dyDescent="0.3">
      <c r="A36" s="377">
        <v>2873</v>
      </c>
      <c r="B36" s="377">
        <v>-670</v>
      </c>
    </row>
    <row r="37" spans="1:2" x14ac:dyDescent="0.3">
      <c r="A37" s="377">
        <v>3229</v>
      </c>
      <c r="B37" s="377">
        <v>-660</v>
      </c>
    </row>
    <row r="38" spans="1:2" x14ac:dyDescent="0.3">
      <c r="A38" s="377">
        <v>3250</v>
      </c>
      <c r="B38" s="377">
        <v>-650</v>
      </c>
    </row>
    <row r="39" spans="1:2" x14ac:dyDescent="0.3">
      <c r="A39" s="377">
        <v>3442</v>
      </c>
      <c r="B39" s="377">
        <v>-640</v>
      </c>
    </row>
    <row r="40" spans="1:2" x14ac:dyDescent="0.3">
      <c r="A40" s="377">
        <v>3556</v>
      </c>
      <c r="B40" s="377">
        <v>-630</v>
      </c>
    </row>
    <row r="41" spans="1:2" x14ac:dyDescent="0.3">
      <c r="A41" s="377">
        <v>3611</v>
      </c>
      <c r="B41" s="377">
        <v>-620</v>
      </c>
    </row>
    <row r="42" spans="1:2" x14ac:dyDescent="0.3">
      <c r="A42" s="377">
        <v>3869</v>
      </c>
      <c r="B42" s="377">
        <v>-610</v>
      </c>
    </row>
    <row r="43" spans="1:2" x14ac:dyDescent="0.3">
      <c r="A43" s="377">
        <v>4372</v>
      </c>
      <c r="B43" s="377">
        <v>-600</v>
      </c>
    </row>
    <row r="44" spans="1:2" x14ac:dyDescent="0.3">
      <c r="A44" s="377">
        <v>4976</v>
      </c>
      <c r="B44" s="377">
        <v>-590</v>
      </c>
    </row>
    <row r="45" spans="1:2" x14ac:dyDescent="0.3">
      <c r="A45" s="377">
        <v>5396</v>
      </c>
      <c r="B45" s="377">
        <v>-580</v>
      </c>
    </row>
    <row r="46" spans="1:2" x14ac:dyDescent="0.3">
      <c r="A46" s="377">
        <v>5764</v>
      </c>
      <c r="B46" s="377">
        <v>-570</v>
      </c>
    </row>
    <row r="47" spans="1:2" x14ac:dyDescent="0.3">
      <c r="A47" s="377">
        <v>6228</v>
      </c>
      <c r="B47" s="377">
        <v>-560</v>
      </c>
    </row>
    <row r="48" spans="1:2" x14ac:dyDescent="0.3">
      <c r="A48" s="377">
        <v>6640</v>
      </c>
      <c r="B48" s="377">
        <v>-550</v>
      </c>
    </row>
    <row r="49" spans="1:2" x14ac:dyDescent="0.3">
      <c r="A49" s="377">
        <v>7543</v>
      </c>
      <c r="B49" s="377">
        <v>-540</v>
      </c>
    </row>
    <row r="50" spans="1:2" x14ac:dyDescent="0.3">
      <c r="A50" s="377">
        <v>8401</v>
      </c>
      <c r="B50" s="377">
        <v>-530</v>
      </c>
    </row>
    <row r="51" spans="1:2" x14ac:dyDescent="0.3">
      <c r="A51" s="377">
        <v>9151</v>
      </c>
      <c r="B51" s="377">
        <v>-520</v>
      </c>
    </row>
    <row r="52" spans="1:2" x14ac:dyDescent="0.3">
      <c r="A52" s="377">
        <v>9932</v>
      </c>
      <c r="B52" s="377">
        <v>-510</v>
      </c>
    </row>
    <row r="53" spans="1:2" x14ac:dyDescent="0.3">
      <c r="A53" s="377">
        <v>9984</v>
      </c>
      <c r="B53" s="377">
        <v>-500</v>
      </c>
    </row>
    <row r="54" spans="1:2" x14ac:dyDescent="0.3">
      <c r="A54" s="377">
        <v>10554</v>
      </c>
      <c r="B54" s="377">
        <v>-490</v>
      </c>
    </row>
    <row r="55" spans="1:2" x14ac:dyDescent="0.3">
      <c r="A55" s="377">
        <v>10577</v>
      </c>
      <c r="B55" s="377">
        <v>-480</v>
      </c>
    </row>
    <row r="56" spans="1:2" x14ac:dyDescent="0.3">
      <c r="A56" s="377">
        <v>11855</v>
      </c>
      <c r="B56" s="377">
        <v>-470</v>
      </c>
    </row>
    <row r="57" spans="1:2" x14ac:dyDescent="0.3">
      <c r="A57" s="377">
        <v>11324</v>
      </c>
      <c r="B57" s="377">
        <v>-460</v>
      </c>
    </row>
    <row r="58" spans="1:2" x14ac:dyDescent="0.3">
      <c r="A58" s="377">
        <v>11899</v>
      </c>
      <c r="B58" s="377">
        <v>-450</v>
      </c>
    </row>
    <row r="59" spans="1:2" x14ac:dyDescent="0.3">
      <c r="A59" s="377">
        <v>11793</v>
      </c>
      <c r="B59" s="377">
        <v>-440</v>
      </c>
    </row>
    <row r="60" spans="1:2" x14ac:dyDescent="0.3">
      <c r="A60" s="377">
        <v>11550</v>
      </c>
      <c r="B60" s="377">
        <v>-430</v>
      </c>
    </row>
    <row r="61" spans="1:2" x14ac:dyDescent="0.3">
      <c r="A61" s="377">
        <v>11985</v>
      </c>
      <c r="B61" s="377">
        <v>-420</v>
      </c>
    </row>
    <row r="62" spans="1:2" x14ac:dyDescent="0.3">
      <c r="A62" s="377">
        <v>12150</v>
      </c>
      <c r="B62" s="377">
        <v>-410</v>
      </c>
    </row>
    <row r="63" spans="1:2" x14ac:dyDescent="0.3">
      <c r="A63" s="377">
        <v>12689</v>
      </c>
      <c r="B63" s="377">
        <v>-400</v>
      </c>
    </row>
    <row r="64" spans="1:2" x14ac:dyDescent="0.3">
      <c r="A64" s="377">
        <v>13486</v>
      </c>
      <c r="B64" s="377">
        <v>-390</v>
      </c>
    </row>
    <row r="65" spans="1:2" x14ac:dyDescent="0.3">
      <c r="A65" s="377">
        <v>12757</v>
      </c>
      <c r="B65" s="377">
        <v>-380</v>
      </c>
    </row>
    <row r="66" spans="1:2" x14ac:dyDescent="0.3">
      <c r="A66" s="377">
        <v>12669</v>
      </c>
      <c r="B66" s="377">
        <v>-370</v>
      </c>
    </row>
    <row r="67" spans="1:2" x14ac:dyDescent="0.3">
      <c r="A67" s="377">
        <v>11957</v>
      </c>
      <c r="B67" s="377">
        <v>-360</v>
      </c>
    </row>
    <row r="68" spans="1:2" x14ac:dyDescent="0.3">
      <c r="A68" s="377">
        <v>11811</v>
      </c>
      <c r="B68" s="377">
        <v>-350</v>
      </c>
    </row>
    <row r="69" spans="1:2" x14ac:dyDescent="0.3">
      <c r="A69" s="377">
        <v>11385</v>
      </c>
      <c r="B69" s="377">
        <v>-340</v>
      </c>
    </row>
    <row r="70" spans="1:2" x14ac:dyDescent="0.3">
      <c r="A70" s="377">
        <v>16095</v>
      </c>
      <c r="B70" s="377">
        <v>-330</v>
      </c>
    </row>
    <row r="71" spans="1:2" x14ac:dyDescent="0.3">
      <c r="A71" s="377">
        <v>13953</v>
      </c>
      <c r="B71" s="377">
        <v>-320</v>
      </c>
    </row>
    <row r="72" spans="1:2" x14ac:dyDescent="0.3">
      <c r="A72" s="377">
        <v>13413</v>
      </c>
      <c r="B72" s="377">
        <v>-310</v>
      </c>
    </row>
    <row r="73" spans="1:2" x14ac:dyDescent="0.3">
      <c r="A73" s="377">
        <v>13675</v>
      </c>
      <c r="B73" s="377">
        <v>-300</v>
      </c>
    </row>
    <row r="74" spans="1:2" x14ac:dyDescent="0.3">
      <c r="A74" s="377">
        <v>15149</v>
      </c>
      <c r="B74" s="377">
        <v>-290</v>
      </c>
    </row>
    <row r="75" spans="1:2" x14ac:dyDescent="0.3">
      <c r="A75" s="377">
        <v>16273</v>
      </c>
      <c r="B75" s="377">
        <v>-280</v>
      </c>
    </row>
    <row r="76" spans="1:2" x14ac:dyDescent="0.3">
      <c r="A76" s="377">
        <v>21805</v>
      </c>
      <c r="B76" s="377">
        <v>-270</v>
      </c>
    </row>
    <row r="77" spans="1:2" x14ac:dyDescent="0.3">
      <c r="A77" s="377">
        <v>24015</v>
      </c>
      <c r="B77" s="377">
        <v>-260</v>
      </c>
    </row>
    <row r="78" spans="1:2" x14ac:dyDescent="0.3">
      <c r="A78" s="377">
        <v>23102</v>
      </c>
      <c r="B78" s="377">
        <v>-250</v>
      </c>
    </row>
    <row r="79" spans="1:2" x14ac:dyDescent="0.3">
      <c r="A79" s="377">
        <v>23450</v>
      </c>
      <c r="B79" s="377">
        <v>-240</v>
      </c>
    </row>
    <row r="80" spans="1:2" x14ac:dyDescent="0.3">
      <c r="A80" s="377">
        <v>20012</v>
      </c>
      <c r="B80" s="377">
        <v>-230</v>
      </c>
    </row>
    <row r="81" spans="1:2" x14ac:dyDescent="0.3">
      <c r="A81" s="377">
        <v>19142</v>
      </c>
      <c r="B81" s="377">
        <v>-220</v>
      </c>
    </row>
    <row r="82" spans="1:2" x14ac:dyDescent="0.3">
      <c r="A82" s="377">
        <v>17919</v>
      </c>
      <c r="B82" s="377">
        <v>-210</v>
      </c>
    </row>
    <row r="83" spans="1:2" x14ac:dyDescent="0.3">
      <c r="A83" s="377">
        <v>16868</v>
      </c>
      <c r="B83" s="377">
        <v>-200</v>
      </c>
    </row>
    <row r="84" spans="1:2" x14ac:dyDescent="0.3">
      <c r="A84" s="377">
        <v>16144</v>
      </c>
      <c r="B84" s="377">
        <v>-190</v>
      </c>
    </row>
    <row r="85" spans="1:2" x14ac:dyDescent="0.3">
      <c r="A85" s="377">
        <v>15718</v>
      </c>
      <c r="B85" s="377">
        <v>-180</v>
      </c>
    </row>
    <row r="86" spans="1:2" x14ac:dyDescent="0.3">
      <c r="A86" s="377">
        <v>15494</v>
      </c>
      <c r="B86" s="377">
        <v>-170</v>
      </c>
    </row>
    <row r="87" spans="1:2" x14ac:dyDescent="0.3">
      <c r="A87" s="377">
        <v>14248</v>
      </c>
      <c r="B87" s="377">
        <v>-160</v>
      </c>
    </row>
    <row r="88" spans="1:2" x14ac:dyDescent="0.3">
      <c r="A88" s="377">
        <v>14185</v>
      </c>
      <c r="B88" s="377">
        <v>-150</v>
      </c>
    </row>
    <row r="89" spans="1:2" x14ac:dyDescent="0.3">
      <c r="A89" s="377">
        <v>25775</v>
      </c>
      <c r="B89" s="377">
        <v>-140</v>
      </c>
    </row>
    <row r="90" spans="1:2" x14ac:dyDescent="0.3">
      <c r="A90" s="377">
        <v>13530</v>
      </c>
      <c r="B90" s="377">
        <v>-130</v>
      </c>
    </row>
    <row r="91" spans="1:2" x14ac:dyDescent="0.3">
      <c r="A91" s="377">
        <v>28730</v>
      </c>
      <c r="B91" s="377">
        <v>-120</v>
      </c>
    </row>
    <row r="92" spans="1:2" x14ac:dyDescent="0.3">
      <c r="A92" s="377">
        <v>10385</v>
      </c>
      <c r="B92" s="377">
        <v>-110</v>
      </c>
    </row>
    <row r="93" spans="1:2" x14ac:dyDescent="0.3">
      <c r="A93" s="377">
        <v>9532</v>
      </c>
      <c r="B93" s="377">
        <v>-100</v>
      </c>
    </row>
    <row r="94" spans="1:2" x14ac:dyDescent="0.3">
      <c r="A94" s="377">
        <v>9282</v>
      </c>
      <c r="B94" s="377">
        <v>-90</v>
      </c>
    </row>
    <row r="95" spans="1:2" x14ac:dyDescent="0.3">
      <c r="A95" s="377">
        <v>9476</v>
      </c>
      <c r="B95" s="377">
        <v>-80</v>
      </c>
    </row>
    <row r="96" spans="1:2" x14ac:dyDescent="0.3">
      <c r="A96" s="377">
        <v>10230</v>
      </c>
      <c r="B96" s="377">
        <v>-70</v>
      </c>
    </row>
    <row r="97" spans="1:2" x14ac:dyDescent="0.3">
      <c r="A97" s="377">
        <v>10114</v>
      </c>
      <c r="B97" s="377">
        <v>-60</v>
      </c>
    </row>
    <row r="98" spans="1:2" x14ac:dyDescent="0.3">
      <c r="A98" s="377">
        <v>8479</v>
      </c>
      <c r="B98" s="377">
        <v>-50</v>
      </c>
    </row>
    <row r="99" spans="1:2" x14ac:dyDescent="0.3">
      <c r="A99" s="377">
        <v>9158</v>
      </c>
      <c r="B99" s="377">
        <v>-40</v>
      </c>
    </row>
    <row r="100" spans="1:2" x14ac:dyDescent="0.3">
      <c r="A100" s="377">
        <v>9967</v>
      </c>
      <c r="B100" s="377">
        <v>-30</v>
      </c>
    </row>
    <row r="101" spans="1:2" x14ac:dyDescent="0.3">
      <c r="A101" s="377">
        <v>9811</v>
      </c>
      <c r="B101" s="377">
        <v>-20</v>
      </c>
    </row>
    <row r="102" spans="1:2" x14ac:dyDescent="0.3">
      <c r="A102" s="377">
        <v>10853</v>
      </c>
      <c r="B102" s="377">
        <v>-10</v>
      </c>
    </row>
    <row r="103" spans="1:2" x14ac:dyDescent="0.3">
      <c r="A103" s="377">
        <v>11611</v>
      </c>
      <c r="B103" s="377">
        <v>0</v>
      </c>
    </row>
    <row r="104" spans="1:2" x14ac:dyDescent="0.3">
      <c r="A104" s="377">
        <v>3637</v>
      </c>
      <c r="B104" s="377">
        <v>10</v>
      </c>
    </row>
    <row r="105" spans="1:2" x14ac:dyDescent="0.3">
      <c r="A105" s="377">
        <v>2967</v>
      </c>
      <c r="B105" s="377">
        <v>20</v>
      </c>
    </row>
    <row r="106" spans="1:2" x14ac:dyDescent="0.3">
      <c r="A106" s="377">
        <v>2368</v>
      </c>
      <c r="B106" s="377">
        <v>30</v>
      </c>
    </row>
    <row r="107" spans="1:2" x14ac:dyDescent="0.3">
      <c r="A107" s="377">
        <v>2143</v>
      </c>
      <c r="B107" s="377">
        <v>40</v>
      </c>
    </row>
    <row r="108" spans="1:2" x14ac:dyDescent="0.3">
      <c r="A108" s="377">
        <v>2146</v>
      </c>
      <c r="B108" s="377">
        <v>50</v>
      </c>
    </row>
    <row r="109" spans="1:2" x14ac:dyDescent="0.3">
      <c r="A109" s="377">
        <v>1770</v>
      </c>
      <c r="B109" s="377">
        <v>60</v>
      </c>
    </row>
    <row r="110" spans="1:2" x14ac:dyDescent="0.3">
      <c r="A110" s="377">
        <v>1690</v>
      </c>
      <c r="B110" s="377">
        <v>70</v>
      </c>
    </row>
    <row r="111" spans="1:2" x14ac:dyDescent="0.3">
      <c r="A111" s="377">
        <v>1614</v>
      </c>
      <c r="B111" s="377">
        <v>80</v>
      </c>
    </row>
    <row r="112" spans="1:2" x14ac:dyDescent="0.3">
      <c r="A112" s="377">
        <v>1493</v>
      </c>
      <c r="B112" s="377">
        <v>90</v>
      </c>
    </row>
    <row r="113" spans="1:2" x14ac:dyDescent="0.3">
      <c r="A113" s="377">
        <v>1502</v>
      </c>
      <c r="B113" s="377">
        <v>100</v>
      </c>
    </row>
    <row r="114" spans="1:2" x14ac:dyDescent="0.3">
      <c r="A114" s="377">
        <v>1406</v>
      </c>
      <c r="B114" s="377">
        <v>110</v>
      </c>
    </row>
    <row r="115" spans="1:2" x14ac:dyDescent="0.3">
      <c r="A115" s="377">
        <v>1320</v>
      </c>
      <c r="B115" s="377">
        <v>120</v>
      </c>
    </row>
    <row r="116" spans="1:2" x14ac:dyDescent="0.3">
      <c r="A116" s="377">
        <v>1186</v>
      </c>
      <c r="B116" s="377">
        <v>130</v>
      </c>
    </row>
    <row r="117" spans="1:2" x14ac:dyDescent="0.3">
      <c r="A117" s="377">
        <v>1054</v>
      </c>
      <c r="B117" s="377">
        <v>140</v>
      </c>
    </row>
    <row r="118" spans="1:2" x14ac:dyDescent="0.3">
      <c r="A118" s="377">
        <v>904</v>
      </c>
      <c r="B118" s="377">
        <v>150</v>
      </c>
    </row>
    <row r="119" spans="1:2" x14ac:dyDescent="0.3">
      <c r="A119" s="377">
        <v>828</v>
      </c>
      <c r="B119" s="377">
        <v>160</v>
      </c>
    </row>
    <row r="120" spans="1:2" x14ac:dyDescent="0.3">
      <c r="A120" s="377">
        <v>711</v>
      </c>
      <c r="B120" s="377">
        <v>170</v>
      </c>
    </row>
    <row r="121" spans="1:2" x14ac:dyDescent="0.3">
      <c r="A121" s="377">
        <v>649</v>
      </c>
      <c r="B121" s="377">
        <v>180</v>
      </c>
    </row>
    <row r="122" spans="1:2" x14ac:dyDescent="0.3">
      <c r="A122" s="377">
        <v>567</v>
      </c>
      <c r="B122" s="377">
        <v>190</v>
      </c>
    </row>
    <row r="123" spans="1:2" x14ac:dyDescent="0.3">
      <c r="A123" s="377">
        <v>528</v>
      </c>
      <c r="B123" s="377">
        <v>200</v>
      </c>
    </row>
    <row r="124" spans="1:2" x14ac:dyDescent="0.3">
      <c r="A124" s="377">
        <v>434</v>
      </c>
      <c r="B124" s="377">
        <v>210</v>
      </c>
    </row>
    <row r="125" spans="1:2" x14ac:dyDescent="0.3">
      <c r="A125" s="377">
        <v>411</v>
      </c>
      <c r="B125" s="377">
        <v>220</v>
      </c>
    </row>
    <row r="126" spans="1:2" x14ac:dyDescent="0.3">
      <c r="A126" s="377">
        <v>350</v>
      </c>
      <c r="B126" s="377">
        <v>230</v>
      </c>
    </row>
    <row r="127" spans="1:2" x14ac:dyDescent="0.3">
      <c r="A127" s="377">
        <v>322</v>
      </c>
      <c r="B127" s="377">
        <v>240</v>
      </c>
    </row>
    <row r="128" spans="1:2" x14ac:dyDescent="0.3">
      <c r="A128" s="377">
        <v>314</v>
      </c>
      <c r="B128" s="377">
        <v>250</v>
      </c>
    </row>
    <row r="129" spans="1:2" x14ac:dyDescent="0.3">
      <c r="A129" s="377">
        <v>297</v>
      </c>
      <c r="B129" s="377">
        <v>260</v>
      </c>
    </row>
    <row r="130" spans="1:2" x14ac:dyDescent="0.3">
      <c r="A130" s="377">
        <v>305</v>
      </c>
      <c r="B130" s="377">
        <v>270</v>
      </c>
    </row>
    <row r="131" spans="1:2" x14ac:dyDescent="0.3">
      <c r="A131" s="377">
        <v>267</v>
      </c>
      <c r="B131" s="377">
        <v>280</v>
      </c>
    </row>
    <row r="132" spans="1:2" x14ac:dyDescent="0.3">
      <c r="A132" s="377">
        <v>257</v>
      </c>
      <c r="B132" s="377">
        <v>290</v>
      </c>
    </row>
    <row r="133" spans="1:2" x14ac:dyDescent="0.3">
      <c r="A133" s="377">
        <v>216</v>
      </c>
      <c r="B133" s="377">
        <v>300</v>
      </c>
    </row>
    <row r="134" spans="1:2" x14ac:dyDescent="0.3">
      <c r="A134" s="377">
        <v>228</v>
      </c>
      <c r="B134" s="377">
        <v>310</v>
      </c>
    </row>
    <row r="135" spans="1:2" x14ac:dyDescent="0.3">
      <c r="A135" s="377">
        <v>221</v>
      </c>
      <c r="B135" s="377">
        <v>320</v>
      </c>
    </row>
    <row r="136" spans="1:2" x14ac:dyDescent="0.3">
      <c r="A136" s="377">
        <v>159</v>
      </c>
      <c r="B136" s="377">
        <v>330</v>
      </c>
    </row>
    <row r="137" spans="1:2" x14ac:dyDescent="0.3">
      <c r="A137" s="377">
        <v>163</v>
      </c>
      <c r="B137" s="377">
        <v>340</v>
      </c>
    </row>
    <row r="138" spans="1:2" x14ac:dyDescent="0.3">
      <c r="A138" s="377">
        <v>174</v>
      </c>
      <c r="B138" s="377">
        <v>350</v>
      </c>
    </row>
    <row r="139" spans="1:2" x14ac:dyDescent="0.3">
      <c r="A139" s="377">
        <v>164</v>
      </c>
      <c r="B139" s="377">
        <v>360</v>
      </c>
    </row>
    <row r="140" spans="1:2" x14ac:dyDescent="0.3">
      <c r="A140" s="377">
        <v>157</v>
      </c>
      <c r="B140" s="377">
        <v>370</v>
      </c>
    </row>
    <row r="141" spans="1:2" x14ac:dyDescent="0.3">
      <c r="A141" s="377">
        <v>134</v>
      </c>
      <c r="B141" s="377">
        <v>380</v>
      </c>
    </row>
    <row r="142" spans="1:2" x14ac:dyDescent="0.3">
      <c r="A142" s="377">
        <v>131</v>
      </c>
      <c r="B142" s="377">
        <v>390</v>
      </c>
    </row>
    <row r="143" spans="1:2" x14ac:dyDescent="0.3">
      <c r="A143" s="377">
        <v>112</v>
      </c>
      <c r="B143" s="377">
        <v>400</v>
      </c>
    </row>
    <row r="144" spans="1:2" x14ac:dyDescent="0.3">
      <c r="A144" s="377">
        <v>112</v>
      </c>
      <c r="B144" s="377">
        <v>410</v>
      </c>
    </row>
    <row r="145" spans="1:2" x14ac:dyDescent="0.3">
      <c r="A145" s="377">
        <v>125</v>
      </c>
      <c r="B145" s="377">
        <v>420</v>
      </c>
    </row>
    <row r="146" spans="1:2" x14ac:dyDescent="0.3">
      <c r="A146" s="377">
        <v>127</v>
      </c>
      <c r="B146" s="377">
        <v>430</v>
      </c>
    </row>
    <row r="147" spans="1:2" x14ac:dyDescent="0.3">
      <c r="A147" s="377">
        <v>110</v>
      </c>
      <c r="B147" s="377">
        <v>440</v>
      </c>
    </row>
    <row r="148" spans="1:2" x14ac:dyDescent="0.3">
      <c r="A148" s="377">
        <v>100</v>
      </c>
      <c r="B148" s="377">
        <v>450</v>
      </c>
    </row>
    <row r="149" spans="1:2" x14ac:dyDescent="0.3">
      <c r="A149" s="377">
        <v>109</v>
      </c>
      <c r="B149" s="377">
        <v>460</v>
      </c>
    </row>
    <row r="150" spans="1:2" x14ac:dyDescent="0.3">
      <c r="A150" s="377">
        <v>93</v>
      </c>
      <c r="B150" s="377">
        <v>470</v>
      </c>
    </row>
    <row r="151" spans="1:2" x14ac:dyDescent="0.3">
      <c r="A151" s="377">
        <v>85</v>
      </c>
      <c r="B151" s="377">
        <v>480</v>
      </c>
    </row>
    <row r="152" spans="1:2" x14ac:dyDescent="0.3">
      <c r="A152" s="377">
        <v>74</v>
      </c>
      <c r="B152" s="377">
        <v>490</v>
      </c>
    </row>
    <row r="153" spans="1:2" x14ac:dyDescent="0.3">
      <c r="A153" s="377">
        <v>76</v>
      </c>
      <c r="B153" s="377">
        <v>500</v>
      </c>
    </row>
    <row r="154" spans="1:2" x14ac:dyDescent="0.3">
      <c r="A154" s="377">
        <v>82</v>
      </c>
      <c r="B154" s="377">
        <v>510</v>
      </c>
    </row>
    <row r="155" spans="1:2" x14ac:dyDescent="0.3">
      <c r="A155" s="377">
        <v>69</v>
      </c>
      <c r="B155" s="377">
        <v>520</v>
      </c>
    </row>
    <row r="156" spans="1:2" x14ac:dyDescent="0.3">
      <c r="A156" s="377">
        <v>62</v>
      </c>
      <c r="B156" s="377">
        <v>530</v>
      </c>
    </row>
    <row r="157" spans="1:2" x14ac:dyDescent="0.3">
      <c r="A157" s="377">
        <v>62</v>
      </c>
      <c r="B157" s="377">
        <v>540</v>
      </c>
    </row>
    <row r="158" spans="1:2" x14ac:dyDescent="0.3">
      <c r="A158" s="377">
        <v>68</v>
      </c>
      <c r="B158" s="377">
        <v>550</v>
      </c>
    </row>
    <row r="159" spans="1:2" x14ac:dyDescent="0.3">
      <c r="A159" s="377">
        <v>63</v>
      </c>
      <c r="B159" s="377">
        <v>560</v>
      </c>
    </row>
    <row r="160" spans="1:2" x14ac:dyDescent="0.3">
      <c r="A160" s="377">
        <v>71</v>
      </c>
      <c r="B160" s="377">
        <v>570</v>
      </c>
    </row>
    <row r="161" spans="1:2" x14ac:dyDescent="0.3">
      <c r="A161" s="377">
        <v>55</v>
      </c>
      <c r="B161" s="377">
        <v>580</v>
      </c>
    </row>
    <row r="162" spans="1:2" x14ac:dyDescent="0.3">
      <c r="A162" s="377">
        <v>44</v>
      </c>
      <c r="B162" s="377">
        <v>590</v>
      </c>
    </row>
    <row r="163" spans="1:2" x14ac:dyDescent="0.3">
      <c r="A163" s="377">
        <v>63</v>
      </c>
      <c r="B163" s="377">
        <v>600</v>
      </c>
    </row>
    <row r="164" spans="1:2" x14ac:dyDescent="0.3">
      <c r="A164" s="377">
        <v>66</v>
      </c>
      <c r="B164" s="377">
        <v>610</v>
      </c>
    </row>
    <row r="165" spans="1:2" x14ac:dyDescent="0.3">
      <c r="A165" s="377">
        <v>71</v>
      </c>
      <c r="B165" s="377">
        <v>620</v>
      </c>
    </row>
    <row r="166" spans="1:2" x14ac:dyDescent="0.3">
      <c r="A166" s="377">
        <v>58</v>
      </c>
      <c r="B166" s="377">
        <v>630</v>
      </c>
    </row>
    <row r="167" spans="1:2" x14ac:dyDescent="0.3">
      <c r="A167" s="377">
        <v>33</v>
      </c>
      <c r="B167" s="377">
        <v>640</v>
      </c>
    </row>
    <row r="168" spans="1:2" x14ac:dyDescent="0.3">
      <c r="A168" s="377">
        <v>59</v>
      </c>
      <c r="B168" s="377">
        <v>650</v>
      </c>
    </row>
    <row r="169" spans="1:2" x14ac:dyDescent="0.3">
      <c r="A169" s="377">
        <v>69</v>
      </c>
      <c r="B169" s="377">
        <v>660</v>
      </c>
    </row>
    <row r="170" spans="1:2" x14ac:dyDescent="0.3">
      <c r="A170" s="377">
        <v>52</v>
      </c>
      <c r="B170" s="377">
        <v>670</v>
      </c>
    </row>
    <row r="171" spans="1:2" x14ac:dyDescent="0.3">
      <c r="A171" s="377">
        <v>45</v>
      </c>
      <c r="B171" s="377">
        <v>680</v>
      </c>
    </row>
    <row r="172" spans="1:2" x14ac:dyDescent="0.3">
      <c r="A172" s="377">
        <v>49</v>
      </c>
      <c r="B172" s="377">
        <v>690</v>
      </c>
    </row>
    <row r="173" spans="1:2" x14ac:dyDescent="0.3">
      <c r="A173" s="377">
        <v>66</v>
      </c>
      <c r="B173" s="377">
        <v>700</v>
      </c>
    </row>
    <row r="174" spans="1:2" x14ac:dyDescent="0.3">
      <c r="A174" s="377">
        <v>46</v>
      </c>
      <c r="B174" s="377">
        <v>710</v>
      </c>
    </row>
    <row r="175" spans="1:2" x14ac:dyDescent="0.3">
      <c r="A175" s="377">
        <v>53</v>
      </c>
      <c r="B175" s="377">
        <v>720</v>
      </c>
    </row>
    <row r="176" spans="1:2" x14ac:dyDescent="0.3">
      <c r="A176" s="377">
        <v>58</v>
      </c>
      <c r="B176" s="377">
        <v>730</v>
      </c>
    </row>
    <row r="177" spans="1:2" x14ac:dyDescent="0.3">
      <c r="A177" s="377">
        <v>51</v>
      </c>
      <c r="B177" s="377">
        <v>740</v>
      </c>
    </row>
    <row r="178" spans="1:2" x14ac:dyDescent="0.3">
      <c r="A178" s="377">
        <v>22</v>
      </c>
      <c r="B178" s="377">
        <v>750</v>
      </c>
    </row>
    <row r="179" spans="1:2" x14ac:dyDescent="0.3">
      <c r="A179" s="377">
        <v>33</v>
      </c>
      <c r="B179" s="377">
        <v>760</v>
      </c>
    </row>
    <row r="180" spans="1:2" x14ac:dyDescent="0.3">
      <c r="A180" s="377">
        <v>48</v>
      </c>
      <c r="B180" s="377">
        <v>770</v>
      </c>
    </row>
    <row r="181" spans="1:2" x14ac:dyDescent="0.3">
      <c r="A181" s="377">
        <v>42</v>
      </c>
      <c r="B181" s="377">
        <v>780</v>
      </c>
    </row>
    <row r="182" spans="1:2" x14ac:dyDescent="0.3">
      <c r="A182" s="377">
        <v>34</v>
      </c>
      <c r="B182" s="377">
        <v>790</v>
      </c>
    </row>
    <row r="183" spans="1:2" x14ac:dyDescent="0.3">
      <c r="A183" s="377">
        <v>41</v>
      </c>
      <c r="B183" s="377">
        <v>800</v>
      </c>
    </row>
    <row r="184" spans="1:2" x14ac:dyDescent="0.3">
      <c r="A184" s="377">
        <v>36</v>
      </c>
      <c r="B184" s="377">
        <v>810</v>
      </c>
    </row>
    <row r="185" spans="1:2" x14ac:dyDescent="0.3">
      <c r="A185" s="377">
        <v>31</v>
      </c>
      <c r="B185" s="377">
        <v>820</v>
      </c>
    </row>
    <row r="186" spans="1:2" x14ac:dyDescent="0.3">
      <c r="A186" s="377">
        <v>35</v>
      </c>
      <c r="B186" s="377">
        <v>830</v>
      </c>
    </row>
    <row r="187" spans="1:2" x14ac:dyDescent="0.3">
      <c r="A187" s="377">
        <v>29</v>
      </c>
      <c r="B187" s="377">
        <v>840</v>
      </c>
    </row>
    <row r="188" spans="1:2" x14ac:dyDescent="0.3">
      <c r="A188" s="377">
        <v>47</v>
      </c>
      <c r="B188" s="377">
        <v>850</v>
      </c>
    </row>
    <row r="189" spans="1:2" x14ac:dyDescent="0.3">
      <c r="A189" s="377">
        <v>37</v>
      </c>
      <c r="B189" s="377">
        <v>860</v>
      </c>
    </row>
    <row r="190" spans="1:2" x14ac:dyDescent="0.3">
      <c r="A190" s="377">
        <v>37</v>
      </c>
      <c r="B190" s="377">
        <v>870</v>
      </c>
    </row>
    <row r="191" spans="1:2" x14ac:dyDescent="0.3">
      <c r="A191" s="377">
        <v>24</v>
      </c>
      <c r="B191" s="377">
        <v>880</v>
      </c>
    </row>
    <row r="192" spans="1:2" x14ac:dyDescent="0.3">
      <c r="A192" s="377">
        <v>31</v>
      </c>
      <c r="B192" s="377">
        <v>890</v>
      </c>
    </row>
    <row r="193" spans="1:2" x14ac:dyDescent="0.3">
      <c r="A193" s="377">
        <v>30</v>
      </c>
      <c r="B193" s="377">
        <v>900</v>
      </c>
    </row>
    <row r="194" spans="1:2" x14ac:dyDescent="0.3">
      <c r="A194" s="377">
        <v>19</v>
      </c>
      <c r="B194" s="377">
        <v>910</v>
      </c>
    </row>
    <row r="195" spans="1:2" x14ac:dyDescent="0.3">
      <c r="A195" s="377">
        <v>25</v>
      </c>
      <c r="B195" s="377">
        <v>920</v>
      </c>
    </row>
    <row r="196" spans="1:2" x14ac:dyDescent="0.3">
      <c r="A196" s="377">
        <v>24</v>
      </c>
      <c r="B196" s="377">
        <v>930</v>
      </c>
    </row>
    <row r="197" spans="1:2" x14ac:dyDescent="0.3">
      <c r="A197" s="377">
        <v>27</v>
      </c>
      <c r="B197" s="377">
        <v>940</v>
      </c>
    </row>
    <row r="198" spans="1:2" x14ac:dyDescent="0.3">
      <c r="A198" s="377">
        <v>24</v>
      </c>
      <c r="B198" s="377">
        <v>950</v>
      </c>
    </row>
    <row r="199" spans="1:2" x14ac:dyDescent="0.3">
      <c r="A199" s="377">
        <v>25</v>
      </c>
      <c r="B199" s="377">
        <v>960</v>
      </c>
    </row>
    <row r="200" spans="1:2" x14ac:dyDescent="0.3">
      <c r="A200" s="377">
        <v>21</v>
      </c>
      <c r="B200" s="377">
        <v>970</v>
      </c>
    </row>
    <row r="201" spans="1:2" x14ac:dyDescent="0.3">
      <c r="A201" s="377">
        <v>24</v>
      </c>
      <c r="B201" s="377">
        <v>980</v>
      </c>
    </row>
    <row r="202" spans="1:2" x14ac:dyDescent="0.3">
      <c r="A202" s="377">
        <v>26</v>
      </c>
      <c r="B202" s="377">
        <v>990</v>
      </c>
    </row>
    <row r="203" spans="1:2" x14ac:dyDescent="0.3">
      <c r="A203" s="377">
        <v>27</v>
      </c>
      <c r="B203" s="377">
        <v>1000</v>
      </c>
    </row>
    <row r="204" spans="1:2" x14ac:dyDescent="0.3">
      <c r="A204" s="377">
        <v>1847</v>
      </c>
      <c r="B204" s="377">
        <v>160000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FC48B-49DF-4F7B-81E1-6A2B3F0A818B}">
  <dimension ref="A1:J31"/>
  <sheetViews>
    <sheetView showGridLines="0" workbookViewId="0"/>
  </sheetViews>
  <sheetFormatPr defaultRowHeight="14.4" x14ac:dyDescent="0.3"/>
  <cols>
    <col min="1" max="1" width="9.109375" style="132"/>
    <col min="2" max="3" width="19" style="132" customWidth="1"/>
    <col min="4" max="4" width="9.109375" style="132"/>
  </cols>
  <sheetData>
    <row r="1" spans="1:10" x14ac:dyDescent="0.3">
      <c r="A1" s="131" t="s">
        <v>87</v>
      </c>
    </row>
    <row r="2" spans="1:10" ht="41.4" x14ac:dyDescent="0.3">
      <c r="A2" s="254"/>
      <c r="B2" s="379" t="s">
        <v>566</v>
      </c>
      <c r="C2" s="379" t="s">
        <v>567</v>
      </c>
    </row>
    <row r="3" spans="1:10" x14ac:dyDescent="0.3">
      <c r="A3" s="254" t="s">
        <v>568</v>
      </c>
      <c r="B3" s="271">
        <v>5.7880000000000003</v>
      </c>
      <c r="C3" s="271">
        <v>7.7713333333333336</v>
      </c>
    </row>
    <row r="4" spans="1:10" x14ac:dyDescent="0.3">
      <c r="A4" s="254" t="s">
        <v>569</v>
      </c>
      <c r="B4" s="271">
        <v>6.1719999999999997</v>
      </c>
      <c r="C4" s="271">
        <v>7.7713333333333336</v>
      </c>
    </row>
    <row r="5" spans="1:10" x14ac:dyDescent="0.3">
      <c r="A5" s="254" t="s">
        <v>570</v>
      </c>
      <c r="B5" s="271">
        <v>13.135</v>
      </c>
      <c r="C5" s="271">
        <v>7.7713333333333336</v>
      </c>
    </row>
    <row r="6" spans="1:10" x14ac:dyDescent="0.3">
      <c r="A6" s="254" t="s">
        <v>571</v>
      </c>
      <c r="B6" s="271">
        <v>7.8369999999999997</v>
      </c>
      <c r="C6" s="271">
        <v>7.7713333333333336</v>
      </c>
    </row>
    <row r="7" spans="1:10" x14ac:dyDescent="0.3">
      <c r="A7" s="254" t="s">
        <v>572</v>
      </c>
      <c r="B7" s="271">
        <v>7.5069999999999997</v>
      </c>
      <c r="C7" s="271">
        <v>7.7713333333333336</v>
      </c>
    </row>
    <row r="8" spans="1:10" x14ac:dyDescent="0.3">
      <c r="A8" s="254" t="s">
        <v>573</v>
      </c>
      <c r="B8" s="271">
        <v>7.7149999999999999</v>
      </c>
      <c r="C8" s="271">
        <v>7.7713333333333336</v>
      </c>
    </row>
    <row r="9" spans="1:10" x14ac:dyDescent="0.3">
      <c r="A9" s="254" t="s">
        <v>574</v>
      </c>
      <c r="B9" s="271">
        <v>5.819</v>
      </c>
      <c r="C9" s="271">
        <v>7.7713333333333336</v>
      </c>
    </row>
    <row r="10" spans="1:10" x14ac:dyDescent="0.3">
      <c r="A10" s="254" t="s">
        <v>575</v>
      </c>
      <c r="B10" s="271">
        <v>5.5469999999999997</v>
      </c>
      <c r="C10" s="271">
        <v>7.7713333333333336</v>
      </c>
    </row>
    <row r="11" spans="1:10" x14ac:dyDescent="0.3">
      <c r="A11" s="254" t="s">
        <v>576</v>
      </c>
      <c r="B11" s="271">
        <v>5.94</v>
      </c>
      <c r="C11" s="271">
        <v>7.7713333333333336</v>
      </c>
    </row>
    <row r="12" spans="1:10" x14ac:dyDescent="0.3">
      <c r="A12" s="254" t="s">
        <v>577</v>
      </c>
      <c r="B12" s="271">
        <v>5.61</v>
      </c>
      <c r="C12" s="271">
        <v>7.7713333333333336</v>
      </c>
    </row>
    <row r="13" spans="1:10" x14ac:dyDescent="0.3">
      <c r="A13" s="254" t="s">
        <v>578</v>
      </c>
      <c r="B13" s="271">
        <v>11.765000000000001</v>
      </c>
      <c r="C13" s="271">
        <v>7.7713333333333336</v>
      </c>
    </row>
    <row r="14" spans="1:10" x14ac:dyDescent="0.3">
      <c r="A14" s="254" t="s">
        <v>579</v>
      </c>
      <c r="B14" s="271">
        <v>10.420999999999999</v>
      </c>
      <c r="C14" s="271">
        <v>7.7713333333333336</v>
      </c>
    </row>
    <row r="16" spans="1:10" x14ac:dyDescent="0.3">
      <c r="J16" s="6"/>
    </row>
    <row r="18" spans="1:4" x14ac:dyDescent="0.3">
      <c r="A18" s="131" t="s">
        <v>88</v>
      </c>
    </row>
    <row r="19" spans="1:4" x14ac:dyDescent="0.3">
      <c r="A19" s="254"/>
      <c r="B19" s="254" t="s">
        <v>566</v>
      </c>
      <c r="C19" s="254"/>
      <c r="D19" s="254"/>
    </row>
    <row r="20" spans="1:4" x14ac:dyDescent="0.3">
      <c r="A20" s="254" t="s">
        <v>568</v>
      </c>
      <c r="B20" s="271">
        <v>33.655999999999999</v>
      </c>
      <c r="C20" s="254"/>
      <c r="D20" s="254"/>
    </row>
    <row r="21" spans="1:4" x14ac:dyDescent="0.3">
      <c r="A21" s="254" t="s">
        <v>569</v>
      </c>
      <c r="B21" s="271">
        <v>5.3879999999999999</v>
      </c>
      <c r="C21" s="254"/>
      <c r="D21" s="254"/>
    </row>
    <row r="22" spans="1:4" x14ac:dyDescent="0.3">
      <c r="A22" s="254" t="s">
        <v>570</v>
      </c>
      <c r="B22" s="271">
        <v>1.681</v>
      </c>
      <c r="C22" s="254"/>
      <c r="D22" s="254"/>
    </row>
    <row r="23" spans="1:4" x14ac:dyDescent="0.3">
      <c r="A23" s="254" t="s">
        <v>571</v>
      </c>
      <c r="B23" s="271">
        <v>1.115</v>
      </c>
      <c r="C23" s="254"/>
      <c r="D23" s="254"/>
    </row>
    <row r="24" spans="1:4" x14ac:dyDescent="0.3">
      <c r="A24" s="254" t="s">
        <v>572</v>
      </c>
      <c r="B24" s="271">
        <v>0.57099999999999995</v>
      </c>
      <c r="C24" s="254"/>
      <c r="D24" s="254"/>
    </row>
    <row r="25" spans="1:4" x14ac:dyDescent="0.3">
      <c r="A25" s="254" t="s">
        <v>573</v>
      </c>
      <c r="B25" s="271">
        <v>0.36099999999999999</v>
      </c>
      <c r="C25" s="254"/>
      <c r="D25" s="254"/>
    </row>
    <row r="26" spans="1:4" x14ac:dyDescent="0.3">
      <c r="A26" s="254" t="s">
        <v>574</v>
      </c>
      <c r="B26" s="271">
        <v>0.25700000000000001</v>
      </c>
      <c r="C26" s="254"/>
      <c r="D26" s="254"/>
    </row>
    <row r="27" spans="1:4" x14ac:dyDescent="0.3">
      <c r="A27" s="254" t="s">
        <v>575</v>
      </c>
      <c r="B27" s="271">
        <v>0.20699999999999999</v>
      </c>
      <c r="C27" s="254"/>
      <c r="D27" s="254"/>
    </row>
    <row r="28" spans="1:4" x14ac:dyDescent="0.3">
      <c r="A28" s="254" t="s">
        <v>576</v>
      </c>
      <c r="B28" s="271">
        <v>0.23599999999999999</v>
      </c>
      <c r="C28" s="254"/>
      <c r="D28" s="254"/>
    </row>
    <row r="29" spans="1:4" x14ac:dyDescent="0.3">
      <c r="A29" s="254" t="s">
        <v>577</v>
      </c>
      <c r="B29" s="271">
        <v>0.21</v>
      </c>
      <c r="C29" s="254"/>
      <c r="D29" s="254"/>
    </row>
    <row r="30" spans="1:4" x14ac:dyDescent="0.3">
      <c r="A30" s="254" t="s">
        <v>578</v>
      </c>
      <c r="B30" s="271">
        <v>0.223</v>
      </c>
      <c r="C30" s="254"/>
      <c r="D30" s="254"/>
    </row>
    <row r="31" spans="1:4" x14ac:dyDescent="0.3">
      <c r="A31" s="254" t="s">
        <v>579</v>
      </c>
      <c r="B31" s="271">
        <v>2.0139999999999998</v>
      </c>
      <c r="C31" s="254"/>
      <c r="D31" s="254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9298-2668-4EB7-B1FD-4F2C03A12278}">
  <dimension ref="A1:AT90"/>
  <sheetViews>
    <sheetView showGridLines="0" zoomScaleNormal="100" workbookViewId="0">
      <selection activeCell="R11" sqref="R11"/>
    </sheetView>
  </sheetViews>
  <sheetFormatPr defaultColWidth="9.109375" defaultRowHeight="14.4" x14ac:dyDescent="0.3"/>
  <cols>
    <col min="1" max="1" width="12.5546875" style="406" customWidth="1"/>
    <col min="2" max="4" width="10.6640625" style="405" customWidth="1"/>
    <col min="5" max="8" width="10.6640625" style="428" customWidth="1"/>
    <col min="9" max="16384" width="9.109375" style="237"/>
  </cols>
  <sheetData>
    <row r="1" spans="1:46" s="234" customFormat="1" x14ac:dyDescent="0.3">
      <c r="A1" s="413"/>
      <c r="B1" s="487" t="s">
        <v>749</v>
      </c>
      <c r="C1" s="487"/>
      <c r="D1" s="487"/>
      <c r="E1" s="488" t="s">
        <v>750</v>
      </c>
      <c r="F1" s="488"/>
      <c r="G1" s="488"/>
      <c r="H1" s="414"/>
    </row>
    <row r="2" spans="1:46" s="236" customFormat="1" ht="80.25" customHeight="1" x14ac:dyDescent="0.3">
      <c r="A2" s="415" t="s">
        <v>751</v>
      </c>
      <c r="B2" s="416" t="s">
        <v>752</v>
      </c>
      <c r="C2" s="417" t="s">
        <v>753</v>
      </c>
      <c r="D2" s="418" t="s">
        <v>754</v>
      </c>
      <c r="E2" s="419" t="s">
        <v>752</v>
      </c>
      <c r="F2" s="420" t="s">
        <v>753</v>
      </c>
      <c r="G2" s="421" t="s">
        <v>754</v>
      </c>
      <c r="H2" s="415" t="s">
        <v>755</v>
      </c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</row>
    <row r="3" spans="1:46" s="238" customFormat="1" x14ac:dyDescent="0.3">
      <c r="A3" s="380">
        <v>0</v>
      </c>
      <c r="B3" s="381">
        <v>0.2</v>
      </c>
      <c r="C3" s="382">
        <v>0</v>
      </c>
      <c r="D3" s="383">
        <v>0.2</v>
      </c>
      <c r="E3" s="384">
        <v>0.2</v>
      </c>
      <c r="F3" s="385">
        <v>0</v>
      </c>
      <c r="G3" s="386">
        <v>0.2</v>
      </c>
      <c r="H3" s="422">
        <v>1</v>
      </c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</row>
    <row r="4" spans="1:46" s="238" customFormat="1" x14ac:dyDescent="0.3">
      <c r="A4" s="387">
        <v>0.25</v>
      </c>
      <c r="B4" s="388">
        <v>0.4</v>
      </c>
      <c r="C4" s="389">
        <v>0.25</v>
      </c>
      <c r="D4" s="390">
        <v>0.4</v>
      </c>
      <c r="E4" s="391">
        <v>0.4</v>
      </c>
      <c r="F4" s="392">
        <v>0.25</v>
      </c>
      <c r="G4" s="393">
        <v>0.4</v>
      </c>
      <c r="H4" s="423">
        <v>1</v>
      </c>
      <c r="I4" s="237"/>
      <c r="J4" s="489" t="s">
        <v>89</v>
      </c>
      <c r="K4" s="489"/>
      <c r="L4" s="489"/>
      <c r="M4" s="489"/>
      <c r="N4" s="489"/>
      <c r="O4" s="489"/>
      <c r="P4" s="489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</row>
    <row r="5" spans="1:46" s="238" customFormat="1" x14ac:dyDescent="0.3">
      <c r="A5" s="387">
        <v>0.5</v>
      </c>
      <c r="B5" s="388">
        <v>0.6</v>
      </c>
      <c r="C5" s="389">
        <v>0.5</v>
      </c>
      <c r="D5" s="390">
        <v>0.6</v>
      </c>
      <c r="E5" s="391">
        <v>0.6</v>
      </c>
      <c r="F5" s="392">
        <v>0.5</v>
      </c>
      <c r="G5" s="393">
        <v>0.6</v>
      </c>
      <c r="H5" s="423">
        <v>1</v>
      </c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</row>
    <row r="6" spans="1:46" s="238" customFormat="1" x14ac:dyDescent="0.3">
      <c r="A6" s="387">
        <v>0.75</v>
      </c>
      <c r="B6" s="388">
        <v>0.8</v>
      </c>
      <c r="C6" s="389">
        <v>0.75</v>
      </c>
      <c r="D6" s="390">
        <v>0.8</v>
      </c>
      <c r="E6" s="391">
        <v>0.8</v>
      </c>
      <c r="F6" s="392">
        <v>0.75</v>
      </c>
      <c r="G6" s="393">
        <v>0.8</v>
      </c>
      <c r="H6" s="423">
        <v>1</v>
      </c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</row>
    <row r="7" spans="1:46" s="238" customFormat="1" x14ac:dyDescent="0.3">
      <c r="A7" s="387">
        <v>1</v>
      </c>
      <c r="B7" s="388">
        <v>1</v>
      </c>
      <c r="C7" s="389">
        <v>1</v>
      </c>
      <c r="D7" s="390">
        <v>1</v>
      </c>
      <c r="E7" s="391">
        <v>1</v>
      </c>
      <c r="F7" s="392">
        <v>1</v>
      </c>
      <c r="G7" s="393">
        <v>1</v>
      </c>
      <c r="H7" s="423">
        <v>1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s="238" customFormat="1" x14ac:dyDescent="0.3">
      <c r="A8" s="387">
        <v>1.25</v>
      </c>
      <c r="B8" s="388">
        <v>1.25</v>
      </c>
      <c r="C8" s="389">
        <v>1.25</v>
      </c>
      <c r="D8" s="390">
        <v>1.25</v>
      </c>
      <c r="E8" s="391">
        <v>1.25</v>
      </c>
      <c r="F8" s="392">
        <v>1.25</v>
      </c>
      <c r="G8" s="393">
        <v>1.25</v>
      </c>
      <c r="H8" s="423">
        <v>1</v>
      </c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s="238" customFormat="1" x14ac:dyDescent="0.3">
      <c r="A9" s="387">
        <v>1.5</v>
      </c>
      <c r="B9" s="388">
        <v>1.4200000000000002</v>
      </c>
      <c r="C9" s="389">
        <v>1.5</v>
      </c>
      <c r="D9" s="390">
        <v>1.4200000000000002</v>
      </c>
      <c r="E9" s="391">
        <v>1.4200000000000002</v>
      </c>
      <c r="F9" s="392">
        <v>1.5</v>
      </c>
      <c r="G9" s="393">
        <v>1.4200000000000002</v>
      </c>
      <c r="H9" s="423">
        <v>1</v>
      </c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s="238" customFormat="1" x14ac:dyDescent="0.3">
      <c r="A10" s="387">
        <v>1.75</v>
      </c>
      <c r="B10" s="388">
        <v>1.59</v>
      </c>
      <c r="C10" s="389">
        <v>1.75</v>
      </c>
      <c r="D10" s="390">
        <v>1.59</v>
      </c>
      <c r="E10" s="391">
        <v>1.59</v>
      </c>
      <c r="F10" s="392">
        <v>1.75</v>
      </c>
      <c r="G10" s="393">
        <v>1.59</v>
      </c>
      <c r="H10" s="423">
        <v>1</v>
      </c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s="238" customFormat="1" x14ac:dyDescent="0.3">
      <c r="A11" s="387">
        <v>2</v>
      </c>
      <c r="B11" s="388">
        <v>1.76</v>
      </c>
      <c r="C11" s="389">
        <v>2</v>
      </c>
      <c r="D11" s="390">
        <v>1.76</v>
      </c>
      <c r="E11" s="391">
        <v>1.76</v>
      </c>
      <c r="F11" s="392">
        <v>2</v>
      </c>
      <c r="G11" s="393">
        <v>1.76</v>
      </c>
      <c r="H11" s="423">
        <v>1</v>
      </c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s="238" customFormat="1" x14ac:dyDescent="0.3">
      <c r="A12" s="387">
        <v>2.25</v>
      </c>
      <c r="B12" s="388">
        <v>1.9300000000000002</v>
      </c>
      <c r="C12" s="389">
        <v>2.25</v>
      </c>
      <c r="D12" s="390">
        <v>1.9300000000000002</v>
      </c>
      <c r="E12" s="391">
        <v>1.9300000000000002</v>
      </c>
      <c r="F12" s="392">
        <v>2.25</v>
      </c>
      <c r="G12" s="393">
        <v>1.9300000000000002</v>
      </c>
      <c r="H12" s="423">
        <v>1</v>
      </c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</row>
    <row r="13" spans="1:46" s="238" customFormat="1" x14ac:dyDescent="0.3">
      <c r="A13" s="387">
        <v>2.5</v>
      </c>
      <c r="B13" s="388">
        <v>2.1</v>
      </c>
      <c r="C13" s="389">
        <v>2.5</v>
      </c>
      <c r="D13" s="390">
        <v>2.1</v>
      </c>
      <c r="E13" s="391">
        <v>2.1</v>
      </c>
      <c r="F13" s="392">
        <v>2.5</v>
      </c>
      <c r="G13" s="393">
        <v>2.1</v>
      </c>
      <c r="H13" s="423">
        <v>1</v>
      </c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</row>
    <row r="14" spans="1:46" s="238" customFormat="1" x14ac:dyDescent="0.3">
      <c r="A14" s="387">
        <v>2.75</v>
      </c>
      <c r="B14" s="388">
        <v>2.27</v>
      </c>
      <c r="C14" s="389">
        <v>2.75</v>
      </c>
      <c r="D14" s="390">
        <v>2.27</v>
      </c>
      <c r="E14" s="391">
        <v>2.27</v>
      </c>
      <c r="F14" s="392">
        <v>2.75</v>
      </c>
      <c r="G14" s="393">
        <v>2.27</v>
      </c>
      <c r="H14" s="423">
        <v>1</v>
      </c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</row>
    <row r="15" spans="1:46" s="238" customFormat="1" x14ac:dyDescent="0.3">
      <c r="A15" s="387">
        <v>3</v>
      </c>
      <c r="B15" s="388">
        <v>2.4400000000000004</v>
      </c>
      <c r="C15" s="389">
        <v>3</v>
      </c>
      <c r="D15" s="390">
        <v>2.4400000000000004</v>
      </c>
      <c r="E15" s="391">
        <v>2.4400000000000004</v>
      </c>
      <c r="F15" s="392">
        <v>3</v>
      </c>
      <c r="G15" s="393">
        <v>2.4400000000000004</v>
      </c>
      <c r="H15" s="423">
        <v>1</v>
      </c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</row>
    <row r="16" spans="1:46" s="238" customFormat="1" x14ac:dyDescent="0.3">
      <c r="A16" s="387">
        <v>3.25</v>
      </c>
      <c r="B16" s="388">
        <v>2.4400000000000004</v>
      </c>
      <c r="C16" s="389">
        <v>3.25</v>
      </c>
      <c r="D16" s="390">
        <v>2.6100000000000003</v>
      </c>
      <c r="E16" s="391">
        <v>2.4400000000000004</v>
      </c>
      <c r="F16" s="392">
        <v>3.25</v>
      </c>
      <c r="G16" s="393">
        <v>2.6100000000000003</v>
      </c>
      <c r="H16" s="423">
        <v>1</v>
      </c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</row>
    <row r="17" spans="1:46" s="238" customFormat="1" x14ac:dyDescent="0.3">
      <c r="A17" s="387">
        <v>3.5</v>
      </c>
      <c r="B17" s="388">
        <v>2.4400000000000004</v>
      </c>
      <c r="C17" s="389">
        <v>3.5</v>
      </c>
      <c r="D17" s="390">
        <v>2.7800000000000002</v>
      </c>
      <c r="E17" s="391">
        <v>2.4400000000000004</v>
      </c>
      <c r="F17" s="392">
        <v>3.5</v>
      </c>
      <c r="G17" s="393">
        <v>2.7800000000000002</v>
      </c>
      <c r="H17" s="423">
        <v>1</v>
      </c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</row>
    <row r="18" spans="1:46" s="238" customFormat="1" x14ac:dyDescent="0.3">
      <c r="A18" s="387">
        <v>3.75</v>
      </c>
      <c r="B18" s="388">
        <v>2.4400000000000004</v>
      </c>
      <c r="C18" s="389">
        <v>3.75</v>
      </c>
      <c r="D18" s="390">
        <v>2.95</v>
      </c>
      <c r="E18" s="391">
        <v>2.4400000000000004</v>
      </c>
      <c r="F18" s="392">
        <v>3.75</v>
      </c>
      <c r="G18" s="393">
        <v>2.95</v>
      </c>
      <c r="H18" s="423">
        <v>1</v>
      </c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</row>
    <row r="19" spans="1:46" x14ac:dyDescent="0.3">
      <c r="A19" s="387">
        <v>4</v>
      </c>
      <c r="B19" s="388">
        <v>2.4400000000000004</v>
      </c>
      <c r="C19" s="389">
        <v>4</v>
      </c>
      <c r="D19" s="390">
        <v>3.12</v>
      </c>
      <c r="E19" s="391">
        <v>2.4400000000000004</v>
      </c>
      <c r="F19" s="392">
        <v>4</v>
      </c>
      <c r="G19" s="393">
        <v>3.12</v>
      </c>
      <c r="H19" s="423">
        <v>1</v>
      </c>
    </row>
    <row r="20" spans="1:46" x14ac:dyDescent="0.3">
      <c r="A20" s="387">
        <v>4.25</v>
      </c>
      <c r="B20" s="388">
        <v>2.4400000000000004</v>
      </c>
      <c r="C20" s="389">
        <v>4.25</v>
      </c>
      <c r="D20" s="390">
        <v>3.29</v>
      </c>
      <c r="E20" s="391">
        <v>2.4400000000000004</v>
      </c>
      <c r="F20" s="392">
        <v>4.25</v>
      </c>
      <c r="G20" s="393">
        <v>3.29</v>
      </c>
      <c r="H20" s="423">
        <v>1</v>
      </c>
    </row>
    <row r="21" spans="1:46" x14ac:dyDescent="0.3">
      <c r="A21" s="387">
        <v>4.5</v>
      </c>
      <c r="B21" s="388">
        <v>2.4400000000000004</v>
      </c>
      <c r="C21" s="389">
        <v>4.5</v>
      </c>
      <c r="D21" s="390">
        <v>3.46</v>
      </c>
      <c r="E21" s="391">
        <v>2.4400000000000004</v>
      </c>
      <c r="F21" s="392">
        <v>4.5</v>
      </c>
      <c r="G21" s="393">
        <v>3.46</v>
      </c>
      <c r="H21" s="423">
        <v>1</v>
      </c>
    </row>
    <row r="22" spans="1:46" x14ac:dyDescent="0.3">
      <c r="A22" s="387">
        <v>4.75</v>
      </c>
      <c r="B22" s="388">
        <v>2.4400000000000004</v>
      </c>
      <c r="C22" s="389">
        <v>4.75</v>
      </c>
      <c r="D22" s="390">
        <v>3.63</v>
      </c>
      <c r="E22" s="391">
        <v>2.4400000000000004</v>
      </c>
      <c r="F22" s="392">
        <v>4.75</v>
      </c>
      <c r="G22" s="393">
        <v>3.63</v>
      </c>
      <c r="H22" s="423">
        <v>1</v>
      </c>
    </row>
    <row r="23" spans="1:46" x14ac:dyDescent="0.3">
      <c r="A23" s="387">
        <v>5</v>
      </c>
      <c r="B23" s="388">
        <v>2.4400000000000004</v>
      </c>
      <c r="C23" s="389">
        <v>5</v>
      </c>
      <c r="D23" s="390">
        <v>3.8000000000000003</v>
      </c>
      <c r="E23" s="391">
        <v>2.4400000000000004</v>
      </c>
      <c r="F23" s="392">
        <v>5</v>
      </c>
      <c r="G23" s="393">
        <v>3.8000000000000003</v>
      </c>
      <c r="H23" s="423">
        <v>1</v>
      </c>
    </row>
    <row r="24" spans="1:46" x14ac:dyDescent="0.3">
      <c r="A24" s="387">
        <v>5.25</v>
      </c>
      <c r="B24" s="388">
        <v>2.4400000000000004</v>
      </c>
      <c r="C24" s="389">
        <v>5.25</v>
      </c>
      <c r="D24" s="390">
        <v>3.97</v>
      </c>
      <c r="E24" s="391">
        <v>2.4400000000000004</v>
      </c>
      <c r="F24" s="392">
        <v>5.25</v>
      </c>
      <c r="G24" s="393">
        <v>3.97</v>
      </c>
      <c r="H24" s="423">
        <v>1</v>
      </c>
    </row>
    <row r="25" spans="1:46" x14ac:dyDescent="0.3">
      <c r="A25" s="387">
        <v>5.5</v>
      </c>
      <c r="B25" s="388">
        <v>2.4400000000000004</v>
      </c>
      <c r="C25" s="389">
        <v>5.5</v>
      </c>
      <c r="D25" s="390">
        <v>4.1400000000000006</v>
      </c>
      <c r="E25" s="391">
        <v>2.4400000000000004</v>
      </c>
      <c r="F25" s="392">
        <v>5.5</v>
      </c>
      <c r="G25" s="393">
        <v>4.1400000000000006</v>
      </c>
      <c r="H25" s="423">
        <v>1</v>
      </c>
    </row>
    <row r="26" spans="1:46" x14ac:dyDescent="0.3">
      <c r="A26" s="387">
        <v>5.75</v>
      </c>
      <c r="B26" s="388">
        <v>2.4400000000000004</v>
      </c>
      <c r="C26" s="389">
        <v>5.75</v>
      </c>
      <c r="D26" s="390">
        <v>4.3100000000000005</v>
      </c>
      <c r="E26" s="391">
        <v>2.4400000000000004</v>
      </c>
      <c r="F26" s="392">
        <v>5.75</v>
      </c>
      <c r="G26" s="393">
        <v>4.3100000000000005</v>
      </c>
      <c r="H26" s="423">
        <v>1</v>
      </c>
    </row>
    <row r="27" spans="1:46" x14ac:dyDescent="0.3">
      <c r="A27" s="387">
        <v>6</v>
      </c>
      <c r="B27" s="388">
        <v>2.4400000000000004</v>
      </c>
      <c r="C27" s="389">
        <v>6</v>
      </c>
      <c r="D27" s="390">
        <v>4.4800000000000004</v>
      </c>
      <c r="E27" s="391">
        <v>2.4400000000000004</v>
      </c>
      <c r="F27" s="392">
        <v>6</v>
      </c>
      <c r="G27" s="393">
        <v>4.4800000000000004</v>
      </c>
      <c r="H27" s="423">
        <v>1</v>
      </c>
    </row>
    <row r="28" spans="1:46" x14ac:dyDescent="0.3">
      <c r="A28" s="387">
        <v>6.25</v>
      </c>
      <c r="B28" s="388">
        <v>2.4400000000000004</v>
      </c>
      <c r="C28" s="389">
        <v>6.25</v>
      </c>
      <c r="D28" s="390">
        <v>4.6500000000000004</v>
      </c>
      <c r="E28" s="391">
        <v>2.4400000000000004</v>
      </c>
      <c r="F28" s="392">
        <v>6.224234095869372</v>
      </c>
      <c r="G28" s="393">
        <v>4.6500000000000004</v>
      </c>
      <c r="H28" s="423">
        <v>1</v>
      </c>
    </row>
    <row r="29" spans="1:46" x14ac:dyDescent="0.3">
      <c r="A29" s="387">
        <v>6.5</v>
      </c>
      <c r="B29" s="388">
        <v>2.4400000000000004</v>
      </c>
      <c r="C29" s="389">
        <v>6.5</v>
      </c>
      <c r="D29" s="390">
        <v>4.82</v>
      </c>
      <c r="E29" s="391">
        <v>2.4400000000000004</v>
      </c>
      <c r="F29" s="392">
        <v>6.224234095869372</v>
      </c>
      <c r="G29" s="393">
        <v>4.82</v>
      </c>
      <c r="H29" s="423">
        <v>1</v>
      </c>
    </row>
    <row r="30" spans="1:46" x14ac:dyDescent="0.3">
      <c r="A30" s="387">
        <v>6.75</v>
      </c>
      <c r="B30" s="388">
        <v>2.4400000000000004</v>
      </c>
      <c r="C30" s="389">
        <v>6.75</v>
      </c>
      <c r="D30" s="390">
        <v>4.99</v>
      </c>
      <c r="E30" s="391">
        <v>2.4400000000000004</v>
      </c>
      <c r="F30" s="392">
        <v>6.224234095869372</v>
      </c>
      <c r="G30" s="393">
        <v>4.99</v>
      </c>
      <c r="H30" s="423">
        <v>1</v>
      </c>
    </row>
    <row r="31" spans="1:46" x14ac:dyDescent="0.3">
      <c r="A31" s="387">
        <v>7</v>
      </c>
      <c r="B31" s="388">
        <v>2.4400000000000004</v>
      </c>
      <c r="C31" s="389">
        <v>7</v>
      </c>
      <c r="D31" s="390">
        <v>5.16</v>
      </c>
      <c r="E31" s="391">
        <v>2.4400000000000004</v>
      </c>
      <c r="F31" s="392">
        <v>6.224234095869372</v>
      </c>
      <c r="G31" s="393">
        <v>5.16</v>
      </c>
      <c r="H31" s="423">
        <v>1</v>
      </c>
    </row>
    <row r="32" spans="1:46" x14ac:dyDescent="0.3">
      <c r="A32" s="387">
        <v>7.25</v>
      </c>
      <c r="B32" s="388">
        <v>2.4400000000000004</v>
      </c>
      <c r="C32" s="389">
        <v>7.25</v>
      </c>
      <c r="D32" s="390">
        <v>5.33</v>
      </c>
      <c r="E32" s="391">
        <v>2.4400000000000004</v>
      </c>
      <c r="F32" s="392">
        <v>6.224234095869372</v>
      </c>
      <c r="G32" s="393">
        <v>5.16</v>
      </c>
      <c r="H32" s="423">
        <v>1</v>
      </c>
    </row>
    <row r="33" spans="1:12" x14ac:dyDescent="0.3">
      <c r="A33" s="387">
        <v>7.5</v>
      </c>
      <c r="B33" s="388">
        <v>2.4400000000000004</v>
      </c>
      <c r="C33" s="389">
        <v>7.5</v>
      </c>
      <c r="D33" s="390">
        <v>5.5</v>
      </c>
      <c r="E33" s="391">
        <v>2.4400000000000004</v>
      </c>
      <c r="F33" s="392">
        <v>6.224234095869372</v>
      </c>
      <c r="G33" s="393">
        <v>5.16</v>
      </c>
      <c r="H33" s="423">
        <v>1</v>
      </c>
    </row>
    <row r="34" spans="1:12" x14ac:dyDescent="0.3">
      <c r="A34" s="387">
        <v>7.75</v>
      </c>
      <c r="B34" s="388">
        <v>2.4400000000000004</v>
      </c>
      <c r="C34" s="389">
        <v>7.75</v>
      </c>
      <c r="D34" s="390">
        <v>5.67</v>
      </c>
      <c r="E34" s="391">
        <v>2.4400000000000004</v>
      </c>
      <c r="F34" s="392">
        <v>6.224234095869372</v>
      </c>
      <c r="G34" s="393">
        <v>5.16</v>
      </c>
      <c r="H34" s="423">
        <v>1</v>
      </c>
    </row>
    <row r="35" spans="1:12" x14ac:dyDescent="0.3">
      <c r="A35" s="387">
        <v>8</v>
      </c>
      <c r="B35" s="388">
        <v>2.4400000000000004</v>
      </c>
      <c r="C35" s="389">
        <v>8</v>
      </c>
      <c r="D35" s="390">
        <v>5.84</v>
      </c>
      <c r="E35" s="391">
        <v>2.4400000000000004</v>
      </c>
      <c r="F35" s="392">
        <v>6.224234095869372</v>
      </c>
      <c r="G35" s="393">
        <v>5.16</v>
      </c>
      <c r="H35" s="423">
        <v>1</v>
      </c>
    </row>
    <row r="36" spans="1:12" x14ac:dyDescent="0.3">
      <c r="A36" s="387">
        <v>8.25</v>
      </c>
      <c r="B36" s="388">
        <v>2.4400000000000004</v>
      </c>
      <c r="C36" s="389">
        <v>8.25</v>
      </c>
      <c r="D36" s="390">
        <v>6.01</v>
      </c>
      <c r="E36" s="391">
        <v>2.4400000000000004</v>
      </c>
      <c r="F36" s="392">
        <v>6.224234095869372</v>
      </c>
      <c r="G36" s="393">
        <v>5.16</v>
      </c>
      <c r="H36" s="423">
        <v>1</v>
      </c>
    </row>
    <row r="37" spans="1:12" x14ac:dyDescent="0.3">
      <c r="A37" s="387">
        <v>8.5</v>
      </c>
      <c r="B37" s="388">
        <v>2.4400000000000004</v>
      </c>
      <c r="C37" s="389">
        <v>8.5</v>
      </c>
      <c r="D37" s="390">
        <v>6.18</v>
      </c>
      <c r="E37" s="391">
        <v>2.4400000000000004</v>
      </c>
      <c r="F37" s="392">
        <v>6.224234095869372</v>
      </c>
      <c r="G37" s="393">
        <v>5.16</v>
      </c>
      <c r="H37" s="423">
        <v>1</v>
      </c>
    </row>
    <row r="38" spans="1:12" x14ac:dyDescent="0.3">
      <c r="A38" s="387">
        <v>8.75</v>
      </c>
      <c r="B38" s="388">
        <v>2.4400000000000004</v>
      </c>
      <c r="C38" s="389">
        <v>8.75</v>
      </c>
      <c r="D38" s="390">
        <v>6.3500000000000005</v>
      </c>
      <c r="E38" s="391">
        <v>2.4400000000000004</v>
      </c>
      <c r="F38" s="392">
        <v>6.224234095869372</v>
      </c>
      <c r="G38" s="393">
        <v>5.16</v>
      </c>
      <c r="H38" s="423">
        <v>1</v>
      </c>
    </row>
    <row r="39" spans="1:12" x14ac:dyDescent="0.3">
      <c r="A39" s="387">
        <v>9</v>
      </c>
      <c r="B39" s="388">
        <v>2.4400000000000004</v>
      </c>
      <c r="C39" s="389">
        <v>9</v>
      </c>
      <c r="D39" s="390">
        <v>6.5200000000000005</v>
      </c>
      <c r="E39" s="391">
        <v>2.4400000000000004</v>
      </c>
      <c r="F39" s="392">
        <v>6.224234095869372</v>
      </c>
      <c r="G39" s="393">
        <v>5.16</v>
      </c>
      <c r="H39" s="423">
        <v>1</v>
      </c>
    </row>
    <row r="40" spans="1:12" x14ac:dyDescent="0.3">
      <c r="A40" s="387">
        <v>9.25</v>
      </c>
      <c r="B40" s="388">
        <v>2.4400000000000004</v>
      </c>
      <c r="C40" s="389">
        <v>9.25</v>
      </c>
      <c r="D40" s="390">
        <v>6.69</v>
      </c>
      <c r="E40" s="391">
        <v>2.4400000000000004</v>
      </c>
      <c r="F40" s="392">
        <v>6.224234095869372</v>
      </c>
      <c r="G40" s="393">
        <v>5.16</v>
      </c>
      <c r="H40" s="423">
        <v>1</v>
      </c>
    </row>
    <row r="41" spans="1:12" x14ac:dyDescent="0.3">
      <c r="A41" s="387">
        <v>9.5</v>
      </c>
      <c r="B41" s="388">
        <v>2.4400000000000004</v>
      </c>
      <c r="C41" s="389">
        <v>9.5</v>
      </c>
      <c r="D41" s="390">
        <v>6.86</v>
      </c>
      <c r="E41" s="391">
        <v>2.4400000000000004</v>
      </c>
      <c r="F41" s="392">
        <v>6.224234095869372</v>
      </c>
      <c r="G41" s="393">
        <v>5.16</v>
      </c>
      <c r="H41" s="423">
        <v>1</v>
      </c>
    </row>
    <row r="42" spans="1:12" x14ac:dyDescent="0.3">
      <c r="A42" s="387">
        <v>9.75</v>
      </c>
      <c r="B42" s="388">
        <v>2.4400000000000004</v>
      </c>
      <c r="C42" s="389">
        <v>9.75</v>
      </c>
      <c r="D42" s="390">
        <v>7.03</v>
      </c>
      <c r="E42" s="391">
        <v>2.4400000000000004</v>
      </c>
      <c r="F42" s="392">
        <v>6.224234095869372</v>
      </c>
      <c r="G42" s="393">
        <v>5.16</v>
      </c>
      <c r="H42" s="423">
        <v>1</v>
      </c>
    </row>
    <row r="43" spans="1:12" x14ac:dyDescent="0.3">
      <c r="A43" s="394">
        <v>10</v>
      </c>
      <c r="B43" s="395">
        <v>2.4400000000000004</v>
      </c>
      <c r="C43" s="396">
        <v>9.7809392935090127</v>
      </c>
      <c r="D43" s="397">
        <v>7.2000000000000011</v>
      </c>
      <c r="E43" s="398">
        <v>2.4400000000000004</v>
      </c>
      <c r="F43" s="399">
        <v>6.224234095869372</v>
      </c>
      <c r="G43" s="400">
        <v>5.16</v>
      </c>
      <c r="H43" s="424">
        <v>1</v>
      </c>
    </row>
    <row r="44" spans="1:12" x14ac:dyDescent="0.3">
      <c r="A44" s="401"/>
      <c r="B44" s="402"/>
      <c r="C44" s="402"/>
      <c r="D44" s="402"/>
      <c r="E44" s="403"/>
      <c r="F44" s="403"/>
      <c r="G44" s="403"/>
      <c r="H44" s="425"/>
      <c r="I44" s="238"/>
      <c r="J44" s="238"/>
      <c r="K44" s="238"/>
      <c r="L44" s="238"/>
    </row>
    <row r="45" spans="1:12" x14ac:dyDescent="0.3">
      <c r="A45" s="401"/>
      <c r="B45" s="402"/>
      <c r="C45" s="402"/>
      <c r="D45" s="402"/>
      <c r="E45" s="403"/>
      <c r="F45" s="403"/>
      <c r="G45" s="403"/>
      <c r="H45" s="425"/>
      <c r="I45" s="238"/>
      <c r="J45" s="238"/>
      <c r="K45" s="238"/>
      <c r="L45" s="238"/>
    </row>
    <row r="46" spans="1:12" x14ac:dyDescent="0.3">
      <c r="A46" s="401"/>
      <c r="B46" s="402"/>
      <c r="C46" s="402"/>
      <c r="D46" s="402"/>
      <c r="E46" s="403"/>
      <c r="F46" s="403"/>
      <c r="G46" s="403"/>
      <c r="H46" s="425"/>
      <c r="I46" s="238"/>
      <c r="J46" s="238"/>
      <c r="K46" s="238"/>
      <c r="L46" s="238"/>
    </row>
    <row r="47" spans="1:12" x14ac:dyDescent="0.3">
      <c r="A47" s="401"/>
      <c r="B47" s="402"/>
      <c r="C47" s="402"/>
      <c r="D47" s="402"/>
      <c r="E47" s="403"/>
      <c r="F47" s="403"/>
      <c r="G47" s="403"/>
      <c r="H47" s="425"/>
      <c r="I47" s="238"/>
      <c r="J47" s="238"/>
      <c r="K47" s="238"/>
      <c r="L47" s="238"/>
    </row>
    <row r="48" spans="1:12" x14ac:dyDescent="0.3">
      <c r="A48" s="401"/>
      <c r="B48" s="402"/>
      <c r="C48" s="402"/>
      <c r="D48" s="402"/>
      <c r="E48" s="403"/>
      <c r="F48" s="403"/>
      <c r="G48" s="403"/>
      <c r="H48" s="425"/>
      <c r="I48" s="238"/>
      <c r="J48" s="238"/>
      <c r="K48" s="238"/>
      <c r="L48" s="238"/>
    </row>
    <row r="49" spans="1:12" x14ac:dyDescent="0.3">
      <c r="A49" s="401"/>
      <c r="B49" s="402"/>
      <c r="C49" s="402"/>
      <c r="D49" s="402"/>
      <c r="E49" s="403"/>
      <c r="F49" s="403"/>
      <c r="G49" s="403"/>
      <c r="H49" s="425"/>
      <c r="I49" s="238"/>
      <c r="J49" s="238"/>
      <c r="K49" s="238"/>
      <c r="L49" s="238"/>
    </row>
    <row r="50" spans="1:12" x14ac:dyDescent="0.3">
      <c r="A50" s="401"/>
      <c r="B50" s="402"/>
      <c r="C50" s="402"/>
      <c r="D50" s="402"/>
      <c r="E50" s="403"/>
      <c r="F50" s="403"/>
      <c r="G50" s="403"/>
      <c r="H50" s="425"/>
      <c r="I50" s="238"/>
      <c r="J50" s="238"/>
      <c r="K50" s="238"/>
      <c r="L50" s="238"/>
    </row>
    <row r="51" spans="1:12" x14ac:dyDescent="0.3">
      <c r="A51" s="401"/>
      <c r="B51" s="402"/>
      <c r="C51" s="402"/>
      <c r="D51" s="402"/>
      <c r="E51" s="403"/>
      <c r="F51" s="403"/>
      <c r="G51" s="403"/>
      <c r="H51" s="425"/>
      <c r="I51" s="238"/>
      <c r="J51" s="238"/>
      <c r="K51" s="238"/>
      <c r="L51" s="238"/>
    </row>
    <row r="52" spans="1:12" x14ac:dyDescent="0.3">
      <c r="A52" s="401"/>
      <c r="B52" s="402"/>
      <c r="C52" s="402"/>
      <c r="D52" s="402"/>
      <c r="E52" s="403"/>
      <c r="F52" s="403"/>
      <c r="G52" s="403"/>
      <c r="H52" s="425"/>
      <c r="I52" s="238"/>
      <c r="J52" s="238"/>
      <c r="K52" s="238"/>
      <c r="L52" s="238"/>
    </row>
    <row r="53" spans="1:12" x14ac:dyDescent="0.3">
      <c r="A53" s="401"/>
      <c r="B53" s="402"/>
      <c r="C53" s="402"/>
      <c r="D53" s="402"/>
      <c r="E53" s="403"/>
      <c r="F53" s="403"/>
      <c r="G53" s="403"/>
      <c r="H53" s="425"/>
      <c r="I53" s="238"/>
      <c r="J53" s="238"/>
      <c r="K53" s="238"/>
      <c r="L53" s="238"/>
    </row>
    <row r="54" spans="1:12" x14ac:dyDescent="0.3">
      <c r="A54" s="401"/>
      <c r="B54" s="402"/>
      <c r="C54" s="402"/>
      <c r="D54" s="402"/>
      <c r="E54" s="403"/>
      <c r="F54" s="403"/>
      <c r="G54" s="403"/>
      <c r="H54" s="425"/>
    </row>
    <row r="55" spans="1:12" x14ac:dyDescent="0.3">
      <c r="A55" s="401"/>
      <c r="B55" s="402"/>
      <c r="C55" s="402"/>
      <c r="D55" s="402"/>
      <c r="E55" s="403"/>
      <c r="F55" s="403"/>
      <c r="G55" s="403"/>
      <c r="H55" s="425"/>
    </row>
    <row r="56" spans="1:12" x14ac:dyDescent="0.3">
      <c r="A56" s="401"/>
      <c r="B56" s="402"/>
      <c r="C56" s="402"/>
      <c r="D56" s="402"/>
      <c r="E56" s="403"/>
      <c r="F56" s="403"/>
      <c r="G56" s="403"/>
      <c r="H56" s="425"/>
    </row>
    <row r="57" spans="1:12" x14ac:dyDescent="0.3">
      <c r="A57" s="401"/>
      <c r="B57" s="402"/>
      <c r="C57" s="402"/>
      <c r="D57" s="402"/>
      <c r="E57" s="403"/>
      <c r="F57" s="403"/>
      <c r="G57" s="403"/>
      <c r="H57" s="425"/>
    </row>
    <row r="58" spans="1:12" x14ac:dyDescent="0.3">
      <c r="A58" s="401"/>
      <c r="B58" s="402"/>
      <c r="C58" s="402"/>
      <c r="D58" s="402"/>
      <c r="E58" s="403"/>
      <c r="F58" s="403"/>
      <c r="G58" s="403"/>
      <c r="H58" s="425"/>
    </row>
    <row r="59" spans="1:12" x14ac:dyDescent="0.3">
      <c r="A59" s="401"/>
      <c r="B59" s="402"/>
      <c r="C59" s="402"/>
      <c r="D59" s="402"/>
      <c r="E59" s="403"/>
      <c r="F59" s="403"/>
      <c r="G59" s="403"/>
      <c r="H59" s="425"/>
    </row>
    <row r="60" spans="1:12" x14ac:dyDescent="0.3">
      <c r="A60" s="401"/>
      <c r="B60" s="402"/>
      <c r="C60" s="402"/>
      <c r="D60" s="402"/>
      <c r="E60" s="403"/>
      <c r="F60" s="403"/>
      <c r="G60" s="403"/>
      <c r="H60" s="425"/>
    </row>
    <row r="61" spans="1:12" x14ac:dyDescent="0.3">
      <c r="A61" s="401"/>
      <c r="B61" s="402"/>
      <c r="C61" s="402"/>
      <c r="D61" s="402"/>
      <c r="E61" s="403"/>
      <c r="F61" s="403"/>
      <c r="G61" s="403"/>
      <c r="H61" s="425"/>
    </row>
    <row r="62" spans="1:12" x14ac:dyDescent="0.3">
      <c r="A62" s="401"/>
      <c r="B62" s="402"/>
      <c r="C62" s="402"/>
      <c r="D62" s="402"/>
      <c r="E62" s="403"/>
      <c r="F62" s="403"/>
      <c r="G62" s="403"/>
      <c r="H62" s="425"/>
    </row>
    <row r="63" spans="1:12" x14ac:dyDescent="0.3">
      <c r="A63" s="401"/>
      <c r="B63" s="402"/>
      <c r="C63" s="402"/>
      <c r="D63" s="402"/>
      <c r="E63" s="403"/>
      <c r="F63" s="403"/>
      <c r="G63" s="403"/>
      <c r="H63" s="425"/>
    </row>
    <row r="64" spans="1:12" x14ac:dyDescent="0.3">
      <c r="A64" s="401"/>
      <c r="B64" s="426"/>
      <c r="C64" s="426"/>
      <c r="D64" s="426"/>
      <c r="E64" s="427"/>
      <c r="F64" s="427"/>
      <c r="G64" s="427"/>
    </row>
    <row r="65" spans="1:7" x14ac:dyDescent="0.3">
      <c r="A65" s="401"/>
      <c r="B65" s="426"/>
      <c r="C65" s="426"/>
      <c r="D65" s="426"/>
      <c r="E65" s="427"/>
      <c r="F65" s="427"/>
      <c r="G65" s="427"/>
    </row>
    <row r="66" spans="1:7" x14ac:dyDescent="0.3">
      <c r="A66" s="401"/>
      <c r="B66" s="429"/>
      <c r="C66" s="426"/>
      <c r="D66" s="426"/>
      <c r="E66" s="427"/>
      <c r="F66" s="427"/>
      <c r="G66" s="427"/>
    </row>
    <row r="67" spans="1:7" x14ac:dyDescent="0.3">
      <c r="A67" s="401"/>
      <c r="B67" s="430"/>
      <c r="C67" s="426"/>
      <c r="D67" s="426"/>
      <c r="E67" s="427"/>
      <c r="F67" s="427"/>
      <c r="G67" s="427"/>
    </row>
    <row r="68" spans="1:7" x14ac:dyDescent="0.3">
      <c r="A68" s="401"/>
      <c r="B68" s="426"/>
      <c r="C68" s="426"/>
      <c r="D68" s="426"/>
      <c r="E68" s="427"/>
      <c r="F68" s="427"/>
    </row>
    <row r="69" spans="1:7" x14ac:dyDescent="0.3">
      <c r="A69" s="401"/>
      <c r="B69" s="426"/>
      <c r="C69" s="426"/>
      <c r="D69" s="426"/>
      <c r="E69" s="427"/>
      <c r="F69" s="427"/>
    </row>
    <row r="70" spans="1:7" x14ac:dyDescent="0.3">
      <c r="A70" s="401"/>
      <c r="B70" s="426"/>
      <c r="C70" s="426"/>
      <c r="D70" s="426"/>
      <c r="E70" s="427"/>
      <c r="F70" s="427"/>
    </row>
    <row r="72" spans="1:7" x14ac:dyDescent="0.3">
      <c r="A72" s="404"/>
    </row>
    <row r="73" spans="1:7" x14ac:dyDescent="0.3">
      <c r="B73" s="407"/>
      <c r="C73" s="407"/>
      <c r="D73" s="407"/>
      <c r="E73" s="408"/>
      <c r="F73" s="408"/>
    </row>
    <row r="74" spans="1:7" x14ac:dyDescent="0.3">
      <c r="A74" s="401"/>
      <c r="B74" s="409"/>
      <c r="C74" s="409"/>
      <c r="D74" s="409"/>
      <c r="E74" s="410"/>
      <c r="F74" s="410"/>
    </row>
    <row r="75" spans="1:7" x14ac:dyDescent="0.3">
      <c r="A75" s="401"/>
      <c r="B75" s="409"/>
      <c r="C75" s="409"/>
      <c r="D75" s="409"/>
      <c r="E75" s="411"/>
      <c r="F75" s="411"/>
    </row>
    <row r="76" spans="1:7" x14ac:dyDescent="0.3">
      <c r="A76" s="401"/>
      <c r="B76" s="409"/>
      <c r="C76" s="409"/>
      <c r="D76" s="409"/>
      <c r="E76" s="412"/>
      <c r="F76" s="411"/>
    </row>
    <row r="77" spans="1:7" x14ac:dyDescent="0.3">
      <c r="A77" s="401"/>
      <c r="B77" s="409"/>
      <c r="C77" s="409"/>
      <c r="D77" s="409"/>
      <c r="E77" s="412"/>
      <c r="F77" s="411"/>
    </row>
    <row r="78" spans="1:7" x14ac:dyDescent="0.3">
      <c r="A78" s="401"/>
      <c r="B78" s="409"/>
      <c r="C78" s="409"/>
      <c r="D78" s="409"/>
      <c r="E78" s="411"/>
      <c r="F78" s="411"/>
    </row>
    <row r="79" spans="1:7" x14ac:dyDescent="0.3">
      <c r="A79" s="401"/>
      <c r="B79" s="409"/>
      <c r="C79" s="409"/>
      <c r="D79" s="409"/>
      <c r="E79" s="411"/>
      <c r="F79" s="411"/>
    </row>
    <row r="80" spans="1:7" x14ac:dyDescent="0.3">
      <c r="A80" s="401"/>
      <c r="B80" s="409"/>
      <c r="C80" s="409"/>
      <c r="D80" s="409"/>
      <c r="E80" s="410"/>
      <c r="F80" s="410"/>
    </row>
    <row r="81" spans="1:6" x14ac:dyDescent="0.3">
      <c r="A81" s="401"/>
      <c r="B81" s="409"/>
      <c r="C81" s="409"/>
      <c r="D81" s="409"/>
      <c r="E81" s="410"/>
      <c r="F81" s="410"/>
    </row>
    <row r="82" spans="1:6" x14ac:dyDescent="0.3">
      <c r="A82" s="401"/>
      <c r="B82" s="409"/>
      <c r="C82" s="409"/>
      <c r="D82" s="409"/>
      <c r="E82" s="410"/>
      <c r="F82" s="410"/>
    </row>
    <row r="83" spans="1:6" x14ac:dyDescent="0.3">
      <c r="A83" s="401"/>
      <c r="B83" s="409"/>
      <c r="C83" s="409"/>
      <c r="D83" s="409"/>
      <c r="E83" s="410"/>
      <c r="F83" s="410"/>
    </row>
    <row r="84" spans="1:6" x14ac:dyDescent="0.3">
      <c r="A84" s="401"/>
      <c r="B84" s="409"/>
      <c r="C84" s="409"/>
      <c r="D84" s="409"/>
      <c r="E84" s="410"/>
      <c r="F84" s="410"/>
    </row>
    <row r="85" spans="1:6" x14ac:dyDescent="0.3">
      <c r="A85" s="401"/>
      <c r="B85" s="409"/>
      <c r="C85" s="409"/>
      <c r="D85" s="409"/>
      <c r="E85" s="410"/>
      <c r="F85" s="410"/>
    </row>
    <row r="86" spans="1:6" x14ac:dyDescent="0.3">
      <c r="A86" s="401"/>
      <c r="B86" s="409"/>
      <c r="C86" s="409"/>
      <c r="D86" s="409"/>
      <c r="E86" s="410"/>
      <c r="F86" s="410"/>
    </row>
    <row r="87" spans="1:6" x14ac:dyDescent="0.3">
      <c r="A87" s="401"/>
      <c r="B87" s="409"/>
      <c r="C87" s="409"/>
      <c r="D87" s="409"/>
      <c r="E87" s="410"/>
      <c r="F87" s="410"/>
    </row>
    <row r="88" spans="1:6" x14ac:dyDescent="0.3">
      <c r="A88" s="401"/>
      <c r="B88" s="409"/>
      <c r="C88" s="409"/>
      <c r="D88" s="409"/>
      <c r="E88" s="410"/>
      <c r="F88" s="410"/>
    </row>
    <row r="89" spans="1:6" x14ac:dyDescent="0.3">
      <c r="A89" s="401"/>
      <c r="B89" s="409"/>
      <c r="C89" s="409"/>
      <c r="D89" s="409"/>
      <c r="E89" s="410"/>
      <c r="F89" s="410"/>
    </row>
    <row r="90" spans="1:6" x14ac:dyDescent="0.3">
      <c r="A90" s="401"/>
      <c r="B90" s="409"/>
      <c r="C90" s="409"/>
      <c r="D90" s="409"/>
      <c r="E90" s="410"/>
      <c r="F90" s="410"/>
    </row>
  </sheetData>
  <mergeCells count="3">
    <mergeCell ref="B1:D1"/>
    <mergeCell ref="E1:G1"/>
    <mergeCell ref="J4:P4"/>
  </mergeCells>
  <pageMargins left="0.7" right="0.7" top="0.75" bottom="0.75" header="0.3" footer="0.3"/>
  <pageSetup paperSize="9" scale="95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DE39A-BE47-44ED-AC62-32450C0CE089}">
  <dimension ref="A2:G18"/>
  <sheetViews>
    <sheetView showGridLines="0" workbookViewId="0">
      <selection activeCell="J21" sqref="J21"/>
    </sheetView>
  </sheetViews>
  <sheetFormatPr defaultColWidth="8.88671875" defaultRowHeight="14.4" x14ac:dyDescent="0.3"/>
  <cols>
    <col min="1" max="1" width="48.33203125" style="6" customWidth="1"/>
    <col min="2" max="2" width="10" style="6" bestFit="1" customWidth="1"/>
    <col min="3" max="6" width="10" style="6" customWidth="1"/>
    <col min="7" max="7" width="10.109375" style="6" customWidth="1"/>
    <col min="8" max="16384" width="8.88671875" style="6"/>
  </cols>
  <sheetData>
    <row r="2" spans="1:7" x14ac:dyDescent="0.3">
      <c r="A2" s="307"/>
      <c r="B2" s="307">
        <v>2020</v>
      </c>
      <c r="C2" s="307">
        <v>2021</v>
      </c>
      <c r="D2" s="307">
        <v>2022</v>
      </c>
      <c r="E2" s="307">
        <v>2023</v>
      </c>
      <c r="F2" s="307">
        <v>2024</v>
      </c>
      <c r="G2" s="307">
        <v>2025</v>
      </c>
    </row>
    <row r="3" spans="1:7" x14ac:dyDescent="0.3">
      <c r="A3" s="189" t="s">
        <v>580</v>
      </c>
      <c r="B3" s="431">
        <v>0.74001703470441704</v>
      </c>
      <c r="C3" s="431">
        <v>0.72958143148489896</v>
      </c>
      <c r="D3" s="431">
        <v>0.73655089896011605</v>
      </c>
      <c r="E3" s="431">
        <v>0.73655089896011605</v>
      </c>
      <c r="F3" s="431">
        <v>0.73655089896011605</v>
      </c>
      <c r="G3" s="431">
        <v>0.75665000102186197</v>
      </c>
    </row>
    <row r="4" spans="1:7" x14ac:dyDescent="0.3">
      <c r="A4" s="310" t="s">
        <v>581</v>
      </c>
      <c r="B4" s="310">
        <v>100</v>
      </c>
      <c r="C4" s="432">
        <v>49.79</v>
      </c>
      <c r="D4" s="432">
        <v>49.79</v>
      </c>
      <c r="E4" s="432">
        <v>49.79</v>
      </c>
      <c r="F4" s="310">
        <v>60</v>
      </c>
      <c r="G4" s="310">
        <v>100</v>
      </c>
    </row>
    <row r="6" spans="1:7" x14ac:dyDescent="0.3">
      <c r="A6" s="489" t="s">
        <v>90</v>
      </c>
      <c r="B6" s="489"/>
      <c r="C6" s="489"/>
      <c r="D6" s="489"/>
      <c r="E6" s="489"/>
      <c r="F6" s="489"/>
      <c r="G6" s="489"/>
    </row>
    <row r="18" spans="1:1" x14ac:dyDescent="0.3">
      <c r="A18" s="211" t="s">
        <v>582</v>
      </c>
    </row>
  </sheetData>
  <mergeCells count="1">
    <mergeCell ref="A6:G6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D4BBB-19D1-4D82-8C5A-D17169DF49B4}">
  <dimension ref="A1:H18"/>
  <sheetViews>
    <sheetView showGridLines="0" workbookViewId="0">
      <selection activeCell="L12" sqref="L12"/>
    </sheetView>
  </sheetViews>
  <sheetFormatPr defaultColWidth="8.88671875" defaultRowHeight="14.4" x14ac:dyDescent="0.3"/>
  <cols>
    <col min="1" max="1" width="28.88671875" style="6" customWidth="1"/>
    <col min="2" max="2" width="17" style="6" customWidth="1"/>
    <col min="3" max="4" width="17.33203125" style="6" customWidth="1"/>
    <col min="5" max="5" width="17" style="6" customWidth="1"/>
    <col min="6" max="6" width="17.109375" style="6" customWidth="1"/>
    <col min="7" max="7" width="17.33203125" style="6" customWidth="1"/>
    <col min="8" max="8" width="16.6640625" style="6" customWidth="1"/>
    <col min="9" max="16384" width="8.88671875" style="6"/>
  </cols>
  <sheetData>
    <row r="1" spans="1:8" x14ac:dyDescent="0.3">
      <c r="A1" s="433" t="s">
        <v>583</v>
      </c>
      <c r="B1" s="307" t="s">
        <v>584</v>
      </c>
      <c r="C1" s="307" t="s">
        <v>585</v>
      </c>
      <c r="D1" s="307" t="s">
        <v>586</v>
      </c>
      <c r="E1" s="307" t="s">
        <v>587</v>
      </c>
      <c r="F1" s="307" t="s">
        <v>588</v>
      </c>
      <c r="G1" s="307" t="s">
        <v>589</v>
      </c>
      <c r="H1" s="307" t="s">
        <v>590</v>
      </c>
    </row>
    <row r="2" spans="1:8" x14ac:dyDescent="0.3">
      <c r="A2" s="189" t="s">
        <v>591</v>
      </c>
      <c r="B2" s="358">
        <v>120.434</v>
      </c>
      <c r="C2" s="358">
        <v>22.117999999999999</v>
      </c>
      <c r="D2" s="358">
        <v>69.076999999999998</v>
      </c>
      <c r="E2" s="358">
        <v>16.207000000000001</v>
      </c>
      <c r="F2" s="358">
        <v>0.86399999999999999</v>
      </c>
      <c r="G2" s="358">
        <v>1.7889999999999999</v>
      </c>
      <c r="H2" s="358">
        <v>3.1219999999999999</v>
      </c>
    </row>
    <row r="3" spans="1:8" x14ac:dyDescent="0.3">
      <c r="A3" s="310" t="s">
        <v>592</v>
      </c>
      <c r="B3" s="432">
        <v>66.444150071188503</v>
      </c>
      <c r="C3" s="432">
        <v>52.226876507991598</v>
      </c>
      <c r="D3" s="432">
        <v>449.85626806034799</v>
      </c>
      <c r="E3" s="432">
        <v>544.00373085058902</v>
      </c>
      <c r="F3" s="432">
        <v>68.877847342711505</v>
      </c>
      <c r="G3" s="432">
        <v>200.40129160998899</v>
      </c>
      <c r="H3" s="432">
        <v>2536.8783101323402</v>
      </c>
    </row>
    <row r="5" spans="1:8" x14ac:dyDescent="0.3">
      <c r="A5" s="5" t="s">
        <v>91</v>
      </c>
      <c r="G5" s="5" t="s">
        <v>92</v>
      </c>
    </row>
    <row r="18" spans="2:8" x14ac:dyDescent="0.3">
      <c r="B18" s="210" t="s">
        <v>593</v>
      </c>
      <c r="H18" s="212" t="s">
        <v>593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53D42-1DFE-4E5E-B327-E6527A6B590B}">
  <dimension ref="A1:G11"/>
  <sheetViews>
    <sheetView showGridLines="0" workbookViewId="0">
      <selection activeCell="G18" sqref="G18"/>
    </sheetView>
  </sheetViews>
  <sheetFormatPr defaultColWidth="8.6640625" defaultRowHeight="14.4" x14ac:dyDescent="0.3"/>
  <cols>
    <col min="1" max="1" width="33" style="6" customWidth="1"/>
    <col min="2" max="16384" width="8.6640625" style="6"/>
  </cols>
  <sheetData>
    <row r="1" spans="1:7" x14ac:dyDescent="0.3">
      <c r="A1" s="5" t="s">
        <v>168</v>
      </c>
    </row>
    <row r="2" spans="1:7" ht="26.4" customHeight="1" thickBot="1" x14ac:dyDescent="0.35">
      <c r="A2" s="275"/>
      <c r="B2" s="472" t="s">
        <v>169</v>
      </c>
      <c r="C2" s="472"/>
      <c r="D2" s="472" t="s">
        <v>170</v>
      </c>
      <c r="E2" s="472"/>
      <c r="F2" s="473" t="s">
        <v>154</v>
      </c>
      <c r="G2" s="473" t="s">
        <v>155</v>
      </c>
    </row>
    <row r="3" spans="1:7" ht="27.6" x14ac:dyDescent="0.3">
      <c r="A3" s="272" t="s">
        <v>152</v>
      </c>
      <c r="B3" s="274" t="s">
        <v>171</v>
      </c>
      <c r="C3" s="273" t="s">
        <v>159</v>
      </c>
      <c r="D3" s="274" t="s">
        <v>172</v>
      </c>
      <c r="E3" s="273" t="s">
        <v>159</v>
      </c>
      <c r="F3" s="473"/>
      <c r="G3" s="473"/>
    </row>
    <row r="4" spans="1:7" x14ac:dyDescent="0.3">
      <c r="A4" s="217" t="s">
        <v>173</v>
      </c>
      <c r="B4" s="276">
        <v>-450</v>
      </c>
      <c r="C4" s="243">
        <v>-3</v>
      </c>
      <c r="D4" s="276">
        <v>55</v>
      </c>
      <c r="E4" s="243">
        <v>0.4</v>
      </c>
      <c r="F4" s="245">
        <v>896434</v>
      </c>
      <c r="G4" s="246">
        <v>0.31</v>
      </c>
    </row>
    <row r="5" spans="1:7" x14ac:dyDescent="0.3">
      <c r="A5" s="277" t="s">
        <v>174</v>
      </c>
      <c r="B5" s="276">
        <v>-392</v>
      </c>
      <c r="C5" s="243">
        <v>-3.4</v>
      </c>
      <c r="D5" s="276">
        <v>82</v>
      </c>
      <c r="E5" s="243">
        <v>0.7</v>
      </c>
      <c r="F5" s="245">
        <v>687474</v>
      </c>
      <c r="G5" s="246">
        <v>0.24</v>
      </c>
    </row>
    <row r="6" spans="1:7" x14ac:dyDescent="0.3">
      <c r="A6" s="277" t="s">
        <v>175</v>
      </c>
      <c r="B6" s="276">
        <v>-586</v>
      </c>
      <c r="C6" s="243">
        <v>-2.2000000000000002</v>
      </c>
      <c r="D6" s="276">
        <v>22</v>
      </c>
      <c r="E6" s="243">
        <v>0.1</v>
      </c>
      <c r="F6" s="245">
        <v>208960</v>
      </c>
      <c r="G6" s="246">
        <v>7.0000000000000007E-2</v>
      </c>
    </row>
    <row r="7" spans="1:7" x14ac:dyDescent="0.3">
      <c r="A7" s="217" t="s">
        <v>176</v>
      </c>
      <c r="B7" s="276">
        <v>-154</v>
      </c>
      <c r="C7" s="243">
        <v>-1.1000000000000001</v>
      </c>
      <c r="D7" s="276">
        <v>-147</v>
      </c>
      <c r="E7" s="243">
        <v>-1</v>
      </c>
      <c r="F7" s="245">
        <v>1280661</v>
      </c>
      <c r="G7" s="246">
        <v>0.44</v>
      </c>
    </row>
    <row r="8" spans="1:7" x14ac:dyDescent="0.3">
      <c r="A8" s="217" t="s">
        <v>177</v>
      </c>
      <c r="B8" s="276">
        <v>-490</v>
      </c>
      <c r="C8" s="243">
        <v>-1.7</v>
      </c>
      <c r="D8" s="276">
        <v>-489</v>
      </c>
      <c r="E8" s="243">
        <v>-1.7</v>
      </c>
      <c r="F8" s="245">
        <v>725547</v>
      </c>
      <c r="G8" s="246">
        <v>0.25</v>
      </c>
    </row>
    <row r="9" spans="1:7" x14ac:dyDescent="0.3">
      <c r="A9" s="217" t="s">
        <v>178</v>
      </c>
      <c r="B9" s="276">
        <v>-318</v>
      </c>
      <c r="C9" s="243">
        <v>-1.4</v>
      </c>
      <c r="D9" s="276">
        <v>-319</v>
      </c>
      <c r="E9" s="243">
        <v>-1.4</v>
      </c>
      <c r="F9" s="245">
        <v>1644501</v>
      </c>
      <c r="G9" s="246">
        <v>0.56999999999999995</v>
      </c>
    </row>
    <row r="10" spans="1:7" ht="15" thickBot="1" x14ac:dyDescent="0.35">
      <c r="A10" s="217" t="s">
        <v>179</v>
      </c>
      <c r="B10" s="276">
        <v>-50</v>
      </c>
      <c r="C10" s="243">
        <v>-0.8</v>
      </c>
      <c r="D10" s="276">
        <v>-30</v>
      </c>
      <c r="E10" s="243">
        <v>-0.5</v>
      </c>
      <c r="F10" s="245">
        <v>352089</v>
      </c>
      <c r="G10" s="246">
        <v>0.12</v>
      </c>
    </row>
    <row r="11" spans="1:7" x14ac:dyDescent="0.3">
      <c r="A11" s="474" t="s">
        <v>180</v>
      </c>
      <c r="B11" s="474"/>
      <c r="C11" s="474"/>
      <c r="D11" s="474"/>
      <c r="E11" s="474"/>
      <c r="F11" s="475" t="s">
        <v>167</v>
      </c>
      <c r="G11" s="475"/>
    </row>
  </sheetData>
  <mergeCells count="6">
    <mergeCell ref="B2:C2"/>
    <mergeCell ref="D2:E2"/>
    <mergeCell ref="F2:F3"/>
    <mergeCell ref="G2:G3"/>
    <mergeCell ref="A11:E11"/>
    <mergeCell ref="F11:G11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49AA1-5719-4125-8B18-26B24A981E4D}">
  <dimension ref="A1:E28"/>
  <sheetViews>
    <sheetView showGridLines="0" workbookViewId="0">
      <selection activeCell="H8" sqref="H8"/>
    </sheetView>
  </sheetViews>
  <sheetFormatPr defaultColWidth="8.88671875" defaultRowHeight="14.4" x14ac:dyDescent="0.3"/>
  <cols>
    <col min="1" max="1" width="10.88671875" style="6" customWidth="1"/>
    <col min="2" max="2" width="24.5546875" style="6" customWidth="1"/>
    <col min="3" max="3" width="31.44140625" style="6" customWidth="1"/>
    <col min="4" max="16384" width="8.88671875" style="6"/>
  </cols>
  <sheetData>
    <row r="1" spans="1:5" x14ac:dyDescent="0.3">
      <c r="A1" s="307">
        <v>2022</v>
      </c>
      <c r="B1" s="433" t="s">
        <v>594</v>
      </c>
      <c r="C1" s="433" t="s">
        <v>595</v>
      </c>
      <c r="D1" s="213"/>
    </row>
    <row r="2" spans="1:5" x14ac:dyDescent="0.3">
      <c r="A2" s="189" t="s">
        <v>596</v>
      </c>
      <c r="B2" s="333">
        <v>10</v>
      </c>
      <c r="C2" s="333">
        <v>9</v>
      </c>
      <c r="D2" s="214">
        <f>B2-C2</f>
        <v>1</v>
      </c>
    </row>
    <row r="3" spans="1:5" x14ac:dyDescent="0.3">
      <c r="A3" s="189" t="s">
        <v>597</v>
      </c>
      <c r="B3" s="333">
        <v>20</v>
      </c>
      <c r="C3" s="333">
        <v>10.199999999999999</v>
      </c>
      <c r="D3" s="214">
        <f t="shared" ref="D3:D14" si="0">B3-C3</f>
        <v>9.8000000000000007</v>
      </c>
    </row>
    <row r="4" spans="1:5" x14ac:dyDescent="0.3">
      <c r="A4" s="189" t="s">
        <v>598</v>
      </c>
      <c r="B4" s="333">
        <v>9</v>
      </c>
      <c r="C4" s="333">
        <v>11.1</v>
      </c>
      <c r="D4" s="214">
        <f>-(B4-C4)</f>
        <v>2.0999999999999996</v>
      </c>
      <c r="E4" s="215">
        <v>9</v>
      </c>
    </row>
    <row r="5" spans="1:5" x14ac:dyDescent="0.3">
      <c r="A5" s="189" t="s">
        <v>599</v>
      </c>
      <c r="B5" s="333">
        <v>15</v>
      </c>
      <c r="C5" s="333">
        <v>12.7</v>
      </c>
      <c r="D5" s="214">
        <f t="shared" si="0"/>
        <v>2.3000000000000007</v>
      </c>
    </row>
    <row r="6" spans="1:5" x14ac:dyDescent="0.3">
      <c r="A6" s="189" t="s">
        <v>600</v>
      </c>
      <c r="B6" s="333">
        <v>16</v>
      </c>
      <c r="C6" s="333">
        <v>14.7</v>
      </c>
      <c r="D6" s="214">
        <f t="shared" si="0"/>
        <v>1.3000000000000007</v>
      </c>
    </row>
    <row r="7" spans="1:5" x14ac:dyDescent="0.3">
      <c r="A7" s="189" t="s">
        <v>601</v>
      </c>
      <c r="B7" s="333">
        <v>18</v>
      </c>
      <c r="C7" s="333">
        <v>14.8</v>
      </c>
      <c r="D7" s="214">
        <f t="shared" si="0"/>
        <v>3.1999999999999993</v>
      </c>
    </row>
    <row r="8" spans="1:5" x14ac:dyDescent="0.3">
      <c r="A8" s="189" t="s">
        <v>602</v>
      </c>
      <c r="B8" s="333">
        <v>19</v>
      </c>
      <c r="C8" s="333">
        <v>15.9</v>
      </c>
      <c r="D8" s="214">
        <f t="shared" si="0"/>
        <v>3.0999999999999996</v>
      </c>
    </row>
    <row r="9" spans="1:5" x14ac:dyDescent="0.3">
      <c r="A9" s="189" t="s">
        <v>603</v>
      </c>
      <c r="B9" s="333">
        <v>20</v>
      </c>
      <c r="C9" s="333">
        <v>16.7</v>
      </c>
      <c r="D9" s="214">
        <f t="shared" si="0"/>
        <v>3.3000000000000007</v>
      </c>
    </row>
    <row r="10" spans="1:5" x14ac:dyDescent="0.3">
      <c r="A10" s="189" t="s">
        <v>604</v>
      </c>
      <c r="B10" s="333">
        <v>19</v>
      </c>
      <c r="C10" s="333">
        <v>17</v>
      </c>
      <c r="D10" s="214">
        <f t="shared" si="0"/>
        <v>2</v>
      </c>
    </row>
    <row r="11" spans="1:5" x14ac:dyDescent="0.3">
      <c r="A11" s="189" t="s">
        <v>605</v>
      </c>
      <c r="B11" s="333">
        <v>19</v>
      </c>
      <c r="C11" s="333">
        <v>17.3</v>
      </c>
      <c r="D11" s="214">
        <f t="shared" si="0"/>
        <v>1.6999999999999993</v>
      </c>
    </row>
    <row r="12" spans="1:5" x14ac:dyDescent="0.3">
      <c r="A12" s="189" t="s">
        <v>606</v>
      </c>
      <c r="B12" s="333">
        <v>21</v>
      </c>
      <c r="C12" s="333">
        <v>18.7</v>
      </c>
      <c r="D12" s="214">
        <f t="shared" si="0"/>
        <v>2.3000000000000007</v>
      </c>
    </row>
    <row r="13" spans="1:5" x14ac:dyDescent="0.3">
      <c r="A13" s="189" t="s">
        <v>607</v>
      </c>
      <c r="B13" s="333">
        <v>25</v>
      </c>
      <c r="C13" s="333">
        <v>23.1</v>
      </c>
      <c r="D13" s="214">
        <f t="shared" si="0"/>
        <v>1.8999999999999986</v>
      </c>
    </row>
    <row r="14" spans="1:5" x14ac:dyDescent="0.3">
      <c r="A14" s="310" t="s">
        <v>608</v>
      </c>
      <c r="B14" s="434">
        <v>29.8</v>
      </c>
      <c r="C14" s="434">
        <v>28.8</v>
      </c>
      <c r="D14" s="214">
        <f t="shared" si="0"/>
        <v>1</v>
      </c>
    </row>
    <row r="15" spans="1:5" x14ac:dyDescent="0.3">
      <c r="D15" s="23"/>
    </row>
    <row r="16" spans="1:5" x14ac:dyDescent="0.3">
      <c r="A16" s="5" t="s">
        <v>93</v>
      </c>
    </row>
    <row r="28" spans="2:2" x14ac:dyDescent="0.3">
      <c r="B28" s="210" t="s">
        <v>609</v>
      </c>
    </row>
  </sheetData>
  <pageMargins left="0.7" right="0.7" top="0.75" bottom="0.75" header="0.3" footer="0.3"/>
  <ignoredErrors>
    <ignoredError sqref="D4" 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DD2DC-EE5C-4A16-9729-500646BD8E61}">
  <dimension ref="A1:E16"/>
  <sheetViews>
    <sheetView showGridLines="0" workbookViewId="0">
      <selection activeCell="J20" sqref="J20"/>
    </sheetView>
  </sheetViews>
  <sheetFormatPr defaultColWidth="8.88671875" defaultRowHeight="14.4" x14ac:dyDescent="0.3"/>
  <cols>
    <col min="1" max="1" width="18.33203125" style="6" customWidth="1"/>
    <col min="2" max="16384" width="8.88671875" style="6"/>
  </cols>
  <sheetData>
    <row r="1" spans="1:5" x14ac:dyDescent="0.3">
      <c r="A1" s="433"/>
      <c r="B1" s="307">
        <v>2020</v>
      </c>
      <c r="C1" s="307">
        <v>2021</v>
      </c>
      <c r="D1" s="307">
        <v>2022</v>
      </c>
      <c r="E1" s="307">
        <v>2023</v>
      </c>
    </row>
    <row r="2" spans="1:5" x14ac:dyDescent="0.3">
      <c r="A2" s="310" t="s">
        <v>735</v>
      </c>
      <c r="B2" s="434">
        <v>307.83590671000002</v>
      </c>
      <c r="C2" s="434">
        <v>337.84794813000002</v>
      </c>
      <c r="D2" s="434">
        <v>360.5</v>
      </c>
      <c r="E2" s="434">
        <v>363.35831705000004</v>
      </c>
    </row>
    <row r="4" spans="1:5" x14ac:dyDescent="0.3">
      <c r="A4" s="5" t="s">
        <v>94</v>
      </c>
    </row>
    <row r="16" spans="1:5" x14ac:dyDescent="0.3">
      <c r="C16" s="210" t="s">
        <v>736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C4D68-CD94-4E40-B4A6-8932E9F87253}">
  <dimension ref="A1:E17"/>
  <sheetViews>
    <sheetView showGridLines="0" workbookViewId="0">
      <selection activeCell="G9" sqref="G9"/>
    </sheetView>
  </sheetViews>
  <sheetFormatPr defaultColWidth="8.88671875" defaultRowHeight="14.4" x14ac:dyDescent="0.3"/>
  <cols>
    <col min="1" max="1" width="17.6640625" style="6" customWidth="1"/>
    <col min="2" max="16384" width="8.88671875" style="6"/>
  </cols>
  <sheetData>
    <row r="1" spans="1:5" x14ac:dyDescent="0.3">
      <c r="A1" s="433"/>
      <c r="B1" s="307">
        <v>2020</v>
      </c>
      <c r="C1" s="307">
        <v>2021</v>
      </c>
      <c r="D1" s="307">
        <v>2022</v>
      </c>
      <c r="E1" s="307">
        <v>2023</v>
      </c>
    </row>
    <row r="2" spans="1:5" x14ac:dyDescent="0.3">
      <c r="A2" s="310" t="s">
        <v>735</v>
      </c>
      <c r="B2" s="434">
        <v>-85.883107120000005</v>
      </c>
      <c r="C2" s="434">
        <v>302.96499999999997</v>
      </c>
      <c r="D2" s="434">
        <v>1040.2329999999999</v>
      </c>
      <c r="E2" s="434">
        <v>690.26665349999996</v>
      </c>
    </row>
    <row r="5" spans="1:5" x14ac:dyDescent="0.3">
      <c r="A5" s="5" t="s">
        <v>95</v>
      </c>
    </row>
    <row r="17" spans="3:3" x14ac:dyDescent="0.3">
      <c r="C17" s="210" t="s">
        <v>737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69683-4118-4ED1-A58A-3F46FBED34ED}">
  <dimension ref="A1:M16"/>
  <sheetViews>
    <sheetView showGridLines="0" workbookViewId="0">
      <selection activeCell="K15" sqref="K15"/>
    </sheetView>
  </sheetViews>
  <sheetFormatPr defaultColWidth="8.88671875" defaultRowHeight="14.4" x14ac:dyDescent="0.3"/>
  <cols>
    <col min="1" max="1" width="25.44140625" style="6" customWidth="1"/>
    <col min="2" max="16384" width="8.88671875" style="6"/>
  </cols>
  <sheetData>
    <row r="1" spans="1:13" x14ac:dyDescent="0.3">
      <c r="A1" s="433"/>
      <c r="B1" s="307">
        <v>2014</v>
      </c>
      <c r="C1" s="307">
        <v>2015</v>
      </c>
      <c r="D1" s="307">
        <v>2016</v>
      </c>
      <c r="E1" s="307">
        <v>2017</v>
      </c>
      <c r="F1" s="307">
        <v>2018</v>
      </c>
      <c r="G1" s="307">
        <v>2019</v>
      </c>
      <c r="H1" s="307">
        <v>2020</v>
      </c>
      <c r="I1" s="307">
        <v>2021</v>
      </c>
      <c r="J1" s="307">
        <v>2022</v>
      </c>
      <c r="K1" s="307">
        <v>2023</v>
      </c>
      <c r="L1" s="307">
        <v>2024</v>
      </c>
      <c r="M1" s="307">
        <v>2025</v>
      </c>
    </row>
    <row r="2" spans="1:13" x14ac:dyDescent="0.3">
      <c r="A2" s="310" t="s">
        <v>740</v>
      </c>
      <c r="B2" s="311">
        <v>50</v>
      </c>
      <c r="C2" s="311">
        <v>50</v>
      </c>
      <c r="D2" s="311">
        <v>50</v>
      </c>
      <c r="E2" s="311">
        <v>50</v>
      </c>
      <c r="F2" s="311">
        <v>50</v>
      </c>
      <c r="G2" s="311">
        <v>50</v>
      </c>
      <c r="H2" s="311">
        <v>50</v>
      </c>
      <c r="I2" s="311">
        <v>50</v>
      </c>
      <c r="J2" s="311">
        <v>50</v>
      </c>
      <c r="K2" s="311">
        <v>60</v>
      </c>
      <c r="L2" s="311">
        <v>60</v>
      </c>
      <c r="M2" s="311">
        <v>90</v>
      </c>
    </row>
    <row r="4" spans="1:13" x14ac:dyDescent="0.3">
      <c r="A4" s="5" t="s">
        <v>96</v>
      </c>
    </row>
    <row r="16" spans="1:13" x14ac:dyDescent="0.3">
      <c r="C16" s="212" t="s">
        <v>306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BD6F-7043-45EE-8776-B64B8B8005DE}">
  <dimension ref="A1:F16"/>
  <sheetViews>
    <sheetView showGridLines="0" workbookViewId="0">
      <selection activeCell="M17" sqref="M17"/>
    </sheetView>
  </sheetViews>
  <sheetFormatPr defaultColWidth="8.88671875" defaultRowHeight="14.4" x14ac:dyDescent="0.3"/>
  <cols>
    <col min="1" max="1" width="25.6640625" style="6" customWidth="1"/>
    <col min="2" max="16384" width="8.88671875" style="6"/>
  </cols>
  <sheetData>
    <row r="1" spans="1:6" x14ac:dyDescent="0.3">
      <c r="A1" s="307"/>
      <c r="B1" s="307" t="s">
        <v>741</v>
      </c>
      <c r="C1" s="307" t="s">
        <v>742</v>
      </c>
      <c r="D1" s="307" t="s">
        <v>743</v>
      </c>
      <c r="E1" s="307" t="s">
        <v>744</v>
      </c>
      <c r="F1" s="307" t="s">
        <v>745</v>
      </c>
    </row>
    <row r="2" spans="1:6" x14ac:dyDescent="0.3">
      <c r="A2" s="310" t="s">
        <v>740</v>
      </c>
      <c r="B2" s="311">
        <v>144</v>
      </c>
      <c r="C2" s="311">
        <v>96.4</v>
      </c>
      <c r="D2" s="311">
        <v>91</v>
      </c>
      <c r="E2" s="311">
        <v>60</v>
      </c>
      <c r="F2" s="311">
        <v>90</v>
      </c>
    </row>
    <row r="4" spans="1:6" x14ac:dyDescent="0.3">
      <c r="A4" s="5" t="s">
        <v>97</v>
      </c>
    </row>
    <row r="16" spans="1:6" x14ac:dyDescent="0.3">
      <c r="B16" s="210" t="s">
        <v>746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9DD7-629A-46F2-A49D-B37B7D441B17}">
  <dimension ref="A1:AC25"/>
  <sheetViews>
    <sheetView showGridLines="0" zoomScaleNormal="100" workbookViewId="0">
      <selection activeCell="AC2" sqref="AC2"/>
    </sheetView>
  </sheetViews>
  <sheetFormatPr defaultColWidth="9.109375" defaultRowHeight="13.8" x14ac:dyDescent="0.3"/>
  <cols>
    <col min="1" max="1" width="17.44140625" style="78" bestFit="1" customWidth="1"/>
    <col min="2" max="2" width="9.33203125" style="78" customWidth="1"/>
    <col min="3" max="8" width="9.33203125" style="78" bestFit="1" customWidth="1"/>
    <col min="9" max="11" width="9.109375" style="78"/>
    <col min="12" max="17" width="9.109375" style="78" customWidth="1"/>
    <col min="18" max="16384" width="9.109375" style="78"/>
  </cols>
  <sheetData>
    <row r="1" spans="1:29" ht="13.5" customHeight="1" x14ac:dyDescent="0.3">
      <c r="A1" s="79"/>
      <c r="B1" s="93"/>
      <c r="C1" s="92" t="s">
        <v>379</v>
      </c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6" t="s">
        <v>380</v>
      </c>
      <c r="S1" s="90"/>
      <c r="T1" s="90"/>
      <c r="U1" s="90"/>
      <c r="V1" s="90"/>
      <c r="W1" s="90"/>
      <c r="X1" s="90"/>
      <c r="Y1" s="90"/>
      <c r="Z1" s="90"/>
      <c r="AA1" s="90"/>
      <c r="AB1" s="79"/>
      <c r="AC1" s="79"/>
    </row>
    <row r="2" spans="1:29" ht="69" x14ac:dyDescent="0.3">
      <c r="A2" s="79"/>
      <c r="B2" s="89" t="s">
        <v>382</v>
      </c>
      <c r="C2" s="82" t="s">
        <v>610</v>
      </c>
      <c r="D2" s="82" t="s">
        <v>611</v>
      </c>
      <c r="E2" s="82" t="s">
        <v>612</v>
      </c>
      <c r="F2" s="82" t="s">
        <v>612</v>
      </c>
      <c r="G2" s="82" t="s">
        <v>429</v>
      </c>
      <c r="H2" s="82" t="s">
        <v>430</v>
      </c>
      <c r="I2" s="82" t="s">
        <v>431</v>
      </c>
      <c r="J2" s="82" t="s">
        <v>432</v>
      </c>
      <c r="K2" s="82" t="s">
        <v>433</v>
      </c>
      <c r="L2" s="82" t="s">
        <v>366</v>
      </c>
      <c r="M2" s="82" t="s">
        <v>613</v>
      </c>
      <c r="N2" s="82" t="s">
        <v>613</v>
      </c>
      <c r="O2" s="82" t="s">
        <v>614</v>
      </c>
      <c r="P2" s="82" t="s">
        <v>398</v>
      </c>
      <c r="Q2" s="82" t="s">
        <v>399</v>
      </c>
      <c r="R2" s="82" t="s">
        <v>406</v>
      </c>
      <c r="S2" s="82" t="s">
        <v>429</v>
      </c>
      <c r="T2" s="82" t="s">
        <v>430</v>
      </c>
      <c r="U2" s="82" t="s">
        <v>431</v>
      </c>
      <c r="V2" s="82" t="s">
        <v>432</v>
      </c>
      <c r="W2" s="82" t="s">
        <v>433</v>
      </c>
      <c r="X2" s="82" t="s">
        <v>612</v>
      </c>
      <c r="Y2" s="82" t="s">
        <v>612</v>
      </c>
      <c r="Z2" s="82" t="s">
        <v>613</v>
      </c>
      <c r="AA2" s="82" t="s">
        <v>613</v>
      </c>
      <c r="AB2" s="79"/>
      <c r="AC2" s="79"/>
    </row>
    <row r="3" spans="1:29" x14ac:dyDescent="0.3">
      <c r="A3" s="79" t="s">
        <v>425</v>
      </c>
      <c r="B3" s="88">
        <v>15122.49313395452</v>
      </c>
      <c r="C3" s="81">
        <v>1.830427271190274</v>
      </c>
      <c r="D3" s="81">
        <v>505.56473396962065</v>
      </c>
      <c r="E3" s="81"/>
      <c r="F3" s="81">
        <v>-4.7035994757297885</v>
      </c>
      <c r="G3" s="81">
        <v>-2.8516686199400283</v>
      </c>
      <c r="H3" s="81">
        <v>-338.71356033459961</v>
      </c>
      <c r="I3" s="81">
        <v>1.1913339932107192</v>
      </c>
      <c r="J3" s="81">
        <v>-2.3297429799404199</v>
      </c>
      <c r="K3" s="81">
        <v>-104.34823514617693</v>
      </c>
      <c r="L3" s="81">
        <v>-447.05187308744627</v>
      </c>
      <c r="M3" s="87"/>
      <c r="N3" s="81">
        <v>-7.5552680956698168</v>
      </c>
      <c r="O3" s="86">
        <v>60.343288153364654</v>
      </c>
      <c r="P3" s="86">
        <v>22.251024212349876</v>
      </c>
      <c r="Q3" s="86">
        <v>-25.377463839140546</v>
      </c>
      <c r="R3" s="84">
        <v>-2.9562048342655953</v>
      </c>
      <c r="S3" s="84">
        <v>-1.8857132846284316E-2</v>
      </c>
      <c r="T3" s="84">
        <v>-2.2397997296760965</v>
      </c>
      <c r="U3" s="84">
        <v>7.8778940923161546E-3</v>
      </c>
      <c r="V3" s="84">
        <v>-1.5405812780363909E-2</v>
      </c>
      <c r="W3" s="84">
        <v>-0.69002005305516678</v>
      </c>
      <c r="X3" s="85"/>
      <c r="Y3" s="84">
        <v>-3.1103333518259637E-2</v>
      </c>
      <c r="Z3" s="84"/>
      <c r="AA3" s="84">
        <v>-4.9960466364543953E-2</v>
      </c>
      <c r="AB3" s="79"/>
      <c r="AC3" s="79"/>
    </row>
    <row r="4" spans="1:29" x14ac:dyDescent="0.3">
      <c r="A4" s="79" t="s">
        <v>410</v>
      </c>
      <c r="B4" s="88">
        <v>28136.201622998709</v>
      </c>
      <c r="C4" s="81">
        <v>647.05304251832786</v>
      </c>
      <c r="D4" s="81">
        <v>0.87021268665921525</v>
      </c>
      <c r="E4" s="81"/>
      <c r="F4" s="81">
        <v>-651.56722783585064</v>
      </c>
      <c r="G4" s="81">
        <v>-201.23273415356016</v>
      </c>
      <c r="H4" s="81">
        <v>-3.3531095448306587</v>
      </c>
      <c r="I4" s="81">
        <v>1.7660692230274435</v>
      </c>
      <c r="J4" s="81">
        <v>-16.94136429926948</v>
      </c>
      <c r="K4" s="81">
        <v>-155.66591204593084</v>
      </c>
      <c r="L4" s="81">
        <v>-375.42705082056369</v>
      </c>
      <c r="M4" s="87"/>
      <c r="N4" s="81">
        <v>-852.7999619894108</v>
      </c>
      <c r="O4" s="86">
        <v>272.49620438442338</v>
      </c>
      <c r="P4" s="86">
        <v>-65.111181565149309</v>
      </c>
      <c r="Q4" s="86">
        <v>-48.966145816688368</v>
      </c>
      <c r="R4" s="84">
        <v>-1.3343203032554587</v>
      </c>
      <c r="S4" s="84">
        <v>-0.71520931236528829</v>
      </c>
      <c r="T4" s="84">
        <v>-1.1917420801000394E-2</v>
      </c>
      <c r="U4" s="84">
        <v>6.2768572911556311E-3</v>
      </c>
      <c r="V4" s="84">
        <v>-6.021198072955769E-2</v>
      </c>
      <c r="W4" s="84">
        <v>-0.55325844665076795</v>
      </c>
      <c r="X4" s="85"/>
      <c r="Y4" s="84">
        <v>-2.3157611555614368</v>
      </c>
      <c r="Z4" s="84"/>
      <c r="AA4" s="84">
        <v>-3.0309704679267249</v>
      </c>
      <c r="AB4" s="79"/>
      <c r="AC4" s="79"/>
    </row>
    <row r="5" spans="1:29" x14ac:dyDescent="0.3">
      <c r="A5" s="79"/>
      <c r="B5" s="79"/>
      <c r="C5" s="79"/>
      <c r="D5" s="79"/>
      <c r="E5" s="79"/>
      <c r="F5" s="79"/>
      <c r="G5" s="79"/>
      <c r="H5" s="83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x14ac:dyDescent="0.3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x14ac:dyDescent="0.3">
      <c r="A7" s="79"/>
      <c r="B7" s="79"/>
      <c r="C7" s="79"/>
      <c r="D7" s="79"/>
      <c r="E7" s="79"/>
      <c r="F7" s="79"/>
      <c r="G7" s="79"/>
      <c r="H7" s="79"/>
      <c r="I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69" x14ac:dyDescent="0.3">
      <c r="A8" s="79"/>
      <c r="B8" s="82" t="s">
        <v>615</v>
      </c>
      <c r="C8" s="82" t="s">
        <v>616</v>
      </c>
      <c r="D8" s="82" t="s">
        <v>617</v>
      </c>
      <c r="E8" s="82" t="s">
        <v>618</v>
      </c>
      <c r="F8" s="82" t="s">
        <v>619</v>
      </c>
      <c r="G8" s="82" t="s">
        <v>620</v>
      </c>
      <c r="H8" s="82" t="s">
        <v>621</v>
      </c>
      <c r="I8" s="79"/>
      <c r="Q8" s="82" t="s">
        <v>622</v>
      </c>
      <c r="R8" s="82" t="s">
        <v>623</v>
      </c>
      <c r="S8" s="82" t="s">
        <v>624</v>
      </c>
      <c r="T8" s="82" t="s">
        <v>625</v>
      </c>
      <c r="U8" s="82" t="s">
        <v>626</v>
      </c>
      <c r="V8" s="82" t="s">
        <v>620</v>
      </c>
      <c r="W8" s="82" t="s">
        <v>621</v>
      </c>
      <c r="X8" s="79"/>
      <c r="Y8" s="79"/>
      <c r="Z8" s="79"/>
      <c r="AA8" s="79"/>
      <c r="AB8" s="79"/>
      <c r="AC8" s="79"/>
    </row>
    <row r="9" spans="1:29" x14ac:dyDescent="0.3">
      <c r="A9" s="79"/>
      <c r="B9" s="81">
        <v>0</v>
      </c>
      <c r="C9" s="81">
        <f>E9-F4</f>
        <v>1298.6202703541785</v>
      </c>
      <c r="D9" s="81">
        <f>E9-G4</f>
        <v>848.28577667188802</v>
      </c>
      <c r="E9" s="81">
        <f>C4</f>
        <v>647.05304251832786</v>
      </c>
      <c r="F9" s="81"/>
      <c r="G9" s="81"/>
      <c r="H9" s="79"/>
      <c r="I9" s="79"/>
      <c r="Q9" s="81">
        <v>0</v>
      </c>
      <c r="R9" s="81"/>
      <c r="S9" s="81">
        <f>T9-H3</f>
        <v>844.27829430422025</v>
      </c>
      <c r="T9" s="81">
        <f>D3</f>
        <v>505.56473396962065</v>
      </c>
      <c r="U9" s="81"/>
      <c r="V9" s="81"/>
      <c r="W9" s="79"/>
      <c r="X9" s="79"/>
      <c r="Y9" s="79"/>
      <c r="Z9" s="79"/>
      <c r="AA9" s="79"/>
      <c r="AB9" s="79"/>
      <c r="AC9" s="79"/>
    </row>
    <row r="10" spans="1:29" x14ac:dyDescent="0.3">
      <c r="A10" s="79"/>
      <c r="B10" s="81"/>
      <c r="C10" s="81">
        <f>C9-B9</f>
        <v>1298.6202703541785</v>
      </c>
      <c r="D10" s="81">
        <f>D9-C9</f>
        <v>-450.33449368229049</v>
      </c>
      <c r="E10" s="81">
        <f>E9-D9</f>
        <v>-201.23273415356016</v>
      </c>
      <c r="F10" s="81">
        <f>SUM(H4:K4)</f>
        <v>-174.19431666700353</v>
      </c>
      <c r="G10" s="81">
        <f>P4+Q4</f>
        <v>-114.07732738183768</v>
      </c>
      <c r="H10" s="81">
        <f>SUM(B10:G10)</f>
        <v>358.78139846948665</v>
      </c>
      <c r="I10" s="79"/>
      <c r="Q10" s="81"/>
      <c r="R10" s="81"/>
      <c r="S10" s="81">
        <f>S9-Q9</f>
        <v>844.27829430422025</v>
      </c>
      <c r="T10" s="81">
        <f>T9-S9</f>
        <v>-338.71356033459961</v>
      </c>
      <c r="U10" s="81">
        <f>G3+I3+K3+J3</f>
        <v>-108.33831275284666</v>
      </c>
      <c r="V10" s="81">
        <f>P3+Q3</f>
        <v>-3.1264396267906704</v>
      </c>
      <c r="W10" s="81">
        <f>SUM(Q11:V11)</f>
        <v>394.09998158998332</v>
      </c>
      <c r="X10" s="79"/>
      <c r="Y10" s="79"/>
      <c r="Z10" s="79"/>
      <c r="AA10" s="79"/>
      <c r="AB10" s="79"/>
      <c r="AC10" s="79"/>
    </row>
    <row r="11" spans="1:29" x14ac:dyDescent="0.3">
      <c r="A11" s="79"/>
      <c r="B11" s="79"/>
      <c r="C11" s="79"/>
      <c r="D11" s="79"/>
      <c r="E11" s="79"/>
      <c r="F11" s="79"/>
      <c r="G11" s="79"/>
      <c r="H11" s="79"/>
      <c r="I11" s="79"/>
      <c r="Q11" s="79"/>
      <c r="R11" s="81">
        <f>-T10</f>
        <v>338.71356033459961</v>
      </c>
      <c r="S11" s="81">
        <f>S10-R11</f>
        <v>505.56473396962065</v>
      </c>
      <c r="T11" s="81">
        <f>T10</f>
        <v>-338.71356033459961</v>
      </c>
      <c r="U11" s="81">
        <f>U10</f>
        <v>-108.33831275284666</v>
      </c>
      <c r="V11" s="81">
        <f>V10</f>
        <v>-3.1264396267906704</v>
      </c>
      <c r="W11" s="81">
        <f>SUM(Q11:V11)</f>
        <v>394.09998158998332</v>
      </c>
      <c r="X11" s="79"/>
      <c r="Y11" s="79"/>
      <c r="Z11" s="79"/>
      <c r="AA11" s="79"/>
      <c r="AB11" s="79"/>
      <c r="AC11" s="79"/>
    </row>
    <row r="12" spans="1:29" x14ac:dyDescent="0.3">
      <c r="A12" s="79"/>
      <c r="B12" s="79"/>
      <c r="C12" s="79"/>
      <c r="D12" s="79"/>
      <c r="E12" s="79"/>
      <c r="F12" s="79"/>
      <c r="G12" s="79"/>
      <c r="H12" s="79"/>
      <c r="I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14.4" x14ac:dyDescent="0.3">
      <c r="A13" s="79"/>
      <c r="B13" s="80" t="s">
        <v>98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80" t="s">
        <v>627</v>
      </c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x14ac:dyDescent="0.3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14.4" x14ac:dyDescent="0.3">
      <c r="A16" s="79"/>
      <c r="B16" s="79"/>
      <c r="C16" s="79"/>
      <c r="D16" s="79"/>
      <c r="E16" s="79"/>
      <c r="F16" s="79"/>
      <c r="G16" s="79"/>
      <c r="H16" s="79"/>
      <c r="I16" s="79"/>
      <c r="J16" s="203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29:29" x14ac:dyDescent="0.3">
      <c r="AC17" s="79"/>
    </row>
    <row r="18" spans="29:29" x14ac:dyDescent="0.3">
      <c r="AC18" s="79"/>
    </row>
    <row r="19" spans="29:29" x14ac:dyDescent="0.3">
      <c r="AC19" s="79"/>
    </row>
    <row r="20" spans="29:29" x14ac:dyDescent="0.3">
      <c r="AC20" s="79"/>
    </row>
    <row r="21" spans="29:29" x14ac:dyDescent="0.3">
      <c r="AC21" s="79"/>
    </row>
    <row r="22" spans="29:29" x14ac:dyDescent="0.3">
      <c r="AC22" s="79"/>
    </row>
    <row r="23" spans="29:29" x14ac:dyDescent="0.3">
      <c r="AC23" s="79"/>
    </row>
    <row r="24" spans="29:29" x14ac:dyDescent="0.3">
      <c r="AC24" s="79"/>
    </row>
    <row r="25" spans="29:29" x14ac:dyDescent="0.3">
      <c r="AC25" s="79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EB5E-116E-4135-A548-1F3FA437C543}">
  <dimension ref="A1:AB37"/>
  <sheetViews>
    <sheetView showGridLines="0" zoomScaleNormal="100" workbookViewId="0"/>
  </sheetViews>
  <sheetFormatPr defaultColWidth="9.109375" defaultRowHeight="13.8" x14ac:dyDescent="0.3"/>
  <cols>
    <col min="1" max="1" width="12.6640625" style="78" customWidth="1"/>
    <col min="2" max="2" width="9.33203125" style="78" bestFit="1" customWidth="1"/>
    <col min="3" max="3" width="10" style="78" bestFit="1" customWidth="1"/>
    <col min="4" max="4" width="9.88671875" style="78" bestFit="1" customWidth="1"/>
    <col min="5" max="8" width="9.44140625" style="78" bestFit="1" customWidth="1"/>
    <col min="9" max="9" width="9.33203125" style="78" customWidth="1"/>
    <col min="10" max="11" width="9.44140625" style="78" bestFit="1" customWidth="1"/>
    <col min="12" max="12" width="9.33203125" style="78" customWidth="1"/>
    <col min="13" max="15" width="9.44140625" style="78" bestFit="1" customWidth="1"/>
    <col min="16" max="16" width="9.5546875" style="78" customWidth="1"/>
    <col min="17" max="37" width="9.33203125" style="78" bestFit="1" customWidth="1"/>
    <col min="38" max="16384" width="9.109375" style="78"/>
  </cols>
  <sheetData>
    <row r="1" spans="1:28" s="79" customFormat="1" ht="13.5" customHeight="1" x14ac:dyDescent="0.3">
      <c r="C1" s="102" t="s">
        <v>378</v>
      </c>
      <c r="D1" s="102"/>
      <c r="E1" s="109" t="s">
        <v>379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6" t="s">
        <v>380</v>
      </c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s="79" customFormat="1" ht="69" x14ac:dyDescent="0.3">
      <c r="C2" s="89" t="s">
        <v>381</v>
      </c>
      <c r="D2" s="89" t="s">
        <v>382</v>
      </c>
      <c r="E2" s="82" t="s">
        <v>429</v>
      </c>
      <c r="F2" s="82" t="s">
        <v>430</v>
      </c>
      <c r="G2" s="82" t="s">
        <v>431</v>
      </c>
      <c r="H2" s="82" t="s">
        <v>432</v>
      </c>
      <c r="I2" s="82" t="s">
        <v>433</v>
      </c>
      <c r="J2" s="82" t="s">
        <v>628</v>
      </c>
      <c r="K2" s="82" t="s">
        <v>426</v>
      </c>
      <c r="L2" s="82" t="s">
        <v>629</v>
      </c>
      <c r="M2" s="82" t="s">
        <v>364</v>
      </c>
      <c r="N2" s="82" t="s">
        <v>365</v>
      </c>
      <c r="O2" s="82" t="s">
        <v>366</v>
      </c>
      <c r="P2" s="82" t="s">
        <v>630</v>
      </c>
      <c r="Q2" s="82" t="s">
        <v>429</v>
      </c>
      <c r="R2" s="82" t="s">
        <v>430</v>
      </c>
      <c r="S2" s="82" t="s">
        <v>431</v>
      </c>
      <c r="T2" s="82" t="s">
        <v>432</v>
      </c>
      <c r="U2" s="82" t="s">
        <v>433</v>
      </c>
      <c r="V2" s="82" t="s">
        <v>628</v>
      </c>
      <c r="W2" s="82" t="s">
        <v>426</v>
      </c>
      <c r="X2" s="82" t="s">
        <v>629</v>
      </c>
      <c r="Y2" s="82" t="s">
        <v>364</v>
      </c>
      <c r="Z2" s="82" t="s">
        <v>365</v>
      </c>
      <c r="AA2" s="82" t="s">
        <v>366</v>
      </c>
      <c r="AB2" s="82" t="s">
        <v>630</v>
      </c>
    </row>
    <row r="3" spans="1:28" s="79" customFormat="1" x14ac:dyDescent="0.3">
      <c r="A3" s="79" t="s">
        <v>368</v>
      </c>
      <c r="B3" s="79" t="s">
        <v>387</v>
      </c>
      <c r="C3" s="88">
        <v>1885.587036132813</v>
      </c>
      <c r="D3" s="88">
        <v>523.67349999999999</v>
      </c>
      <c r="E3" s="81">
        <v>0.98744211364268608</v>
      </c>
      <c r="F3" s="81">
        <v>-1.6344072099807931</v>
      </c>
      <c r="G3" s="81">
        <v>0</v>
      </c>
      <c r="H3" s="81">
        <v>-0.13711820175660705</v>
      </c>
      <c r="I3" s="81">
        <v>-2.6522301898544605</v>
      </c>
      <c r="J3" s="81">
        <v>1.6344072099807931</v>
      </c>
      <c r="K3" s="81">
        <v>0.89286773213200377</v>
      </c>
      <c r="L3" s="81">
        <v>76.070388762912387</v>
      </c>
      <c r="M3" s="81">
        <v>-0.85196550075639266</v>
      </c>
      <c r="N3" s="81">
        <v>-0.94960560023758944</v>
      </c>
      <c r="O3" s="81">
        <v>-5.2378845889431567</v>
      </c>
      <c r="P3" s="81">
        <v>73.359779116082024</v>
      </c>
      <c r="Q3" s="84">
        <v>0.18856064201123146</v>
      </c>
      <c r="R3" s="84">
        <v>-0.31210424242983331</v>
      </c>
      <c r="S3" s="84">
        <v>0</v>
      </c>
      <c r="T3" s="84">
        <v>-2.618391072998864E-2</v>
      </c>
      <c r="U3" s="84">
        <v>-0.50646637453574805</v>
      </c>
      <c r="V3" s="84">
        <v>0.31210424242983331</v>
      </c>
      <c r="W3" s="84">
        <v>0.17050084301229751</v>
      </c>
      <c r="X3" s="84">
        <v>14.526300980078691</v>
      </c>
      <c r="Y3" s="84">
        <v>-0.16269020692404576</v>
      </c>
      <c r="Z3" s="84">
        <v>-0.18133543137806082</v>
      </c>
      <c r="AA3" s="84">
        <v>-1.0002195239864451</v>
      </c>
      <c r="AB3" s="84">
        <v>14.008686541534377</v>
      </c>
    </row>
    <row r="4" spans="1:28" s="79" customFormat="1" x14ac:dyDescent="0.3">
      <c r="A4" s="79" t="s">
        <v>369</v>
      </c>
      <c r="B4" s="79" t="s">
        <v>388</v>
      </c>
      <c r="C4" s="88">
        <v>5379.990234375</v>
      </c>
      <c r="D4" s="88">
        <v>4992.4594826215089</v>
      </c>
      <c r="E4" s="81">
        <v>7.6872277841694086</v>
      </c>
      <c r="F4" s="81">
        <v>-16.68789260986614</v>
      </c>
      <c r="G4" s="81">
        <v>0</v>
      </c>
      <c r="H4" s="81">
        <v>-0.11229459439982747</v>
      </c>
      <c r="I4" s="81">
        <v>-39.305537377665758</v>
      </c>
      <c r="J4" s="81">
        <v>16.68789260986614</v>
      </c>
      <c r="K4" s="81">
        <v>2.7619234329404208</v>
      </c>
      <c r="L4" s="81">
        <v>258.76699314921825</v>
      </c>
      <c r="M4" s="81">
        <v>-3.9655793767569776</v>
      </c>
      <c r="N4" s="81">
        <v>-7.7925042509496052</v>
      </c>
      <c r="O4" s="81">
        <v>-60.176580425468899</v>
      </c>
      <c r="P4" s="81">
        <v>218.04022876655591</v>
      </c>
      <c r="Q4" s="84">
        <v>0.15397676858326537</v>
      </c>
      <c r="R4" s="84">
        <v>-0.33426195381165985</v>
      </c>
      <c r="S4" s="84">
        <v>0</v>
      </c>
      <c r="T4" s="84">
        <v>-2.24928404107673E-3</v>
      </c>
      <c r="U4" s="84">
        <v>-0.78729807451590317</v>
      </c>
      <c r="V4" s="84">
        <v>0.33426195381165985</v>
      </c>
      <c r="W4" s="84">
        <v>5.5321899808191376E-2</v>
      </c>
      <c r="X4" s="84">
        <v>5.18315659946711</v>
      </c>
      <c r="Y4" s="84">
        <v>-7.9431378272792244E-2</v>
      </c>
      <c r="Z4" s="84">
        <v>-0.15608547807097695</v>
      </c>
      <c r="AA4" s="84">
        <v>-1.2053494001291436</v>
      </c>
      <c r="AB4" s="84">
        <v>4.3673910529578173</v>
      </c>
    </row>
    <row r="5" spans="1:28" s="79" customFormat="1" x14ac:dyDescent="0.3">
      <c r="A5" s="79" t="s">
        <v>370</v>
      </c>
      <c r="B5" s="79" t="s">
        <v>389</v>
      </c>
      <c r="C5" s="88">
        <v>7773.708984375</v>
      </c>
      <c r="D5" s="88">
        <v>8607.0704487871844</v>
      </c>
      <c r="E5" s="81">
        <v>-6.6085666920735093</v>
      </c>
      <c r="F5" s="81">
        <v>-58.19941016105804</v>
      </c>
      <c r="G5" s="81">
        <v>0</v>
      </c>
      <c r="H5" s="81">
        <v>-0.13159796378204192</v>
      </c>
      <c r="I5" s="81">
        <v>-60.974044411542394</v>
      </c>
      <c r="J5" s="81">
        <v>58.19941016105804</v>
      </c>
      <c r="K5" s="81">
        <v>118.30270130962163</v>
      </c>
      <c r="L5" s="81">
        <v>195.9335448308957</v>
      </c>
      <c r="M5" s="81">
        <v>-2.8397491998475743</v>
      </c>
      <c r="N5" s="81">
        <v>-15.39788873575344</v>
      </c>
      <c r="O5" s="81">
        <v>-144.151257164057</v>
      </c>
      <c r="P5" s="81">
        <v>228.28439913751836</v>
      </c>
      <c r="Q5" s="84">
        <v>-7.6780673881956168E-2</v>
      </c>
      <c r="R5" s="84">
        <v>-0.67618140814984118</v>
      </c>
      <c r="S5" s="84">
        <v>0</v>
      </c>
      <c r="T5" s="84">
        <v>-1.5289518607412499E-3</v>
      </c>
      <c r="U5" s="84">
        <v>-0.70841809387227916</v>
      </c>
      <c r="V5" s="84">
        <v>0.67618140814984118</v>
      </c>
      <c r="W5" s="84">
        <v>1.3744827814938074</v>
      </c>
      <c r="X5" s="84">
        <v>2.2764254806175606</v>
      </c>
      <c r="Y5" s="84">
        <v>-3.2993214320067771E-2</v>
      </c>
      <c r="Z5" s="84">
        <v>-0.17889813761107468</v>
      </c>
      <c r="AA5" s="84">
        <v>-1.6748004796959604</v>
      </c>
      <c r="AB5" s="84">
        <v>2.652289190565249</v>
      </c>
    </row>
    <row r="6" spans="1:28" s="79" customFormat="1" x14ac:dyDescent="0.3">
      <c r="A6" s="79" t="s">
        <v>371</v>
      </c>
      <c r="B6" s="79" t="s">
        <v>390</v>
      </c>
      <c r="C6" s="88">
        <v>9292.8310546875</v>
      </c>
      <c r="D6" s="88">
        <v>10506.70809667775</v>
      </c>
      <c r="E6" s="81">
        <v>-16.692326403361221</v>
      </c>
      <c r="F6" s="81">
        <v>-128.82340407982883</v>
      </c>
      <c r="G6" s="81">
        <v>0</v>
      </c>
      <c r="H6" s="81">
        <v>-9.4486876829250832E-2</v>
      </c>
      <c r="I6" s="81">
        <v>-86.796874977311973</v>
      </c>
      <c r="J6" s="81">
        <v>128.82340407982883</v>
      </c>
      <c r="K6" s="81">
        <v>215.15534456244131</v>
      </c>
      <c r="L6" s="81">
        <v>163.07914299087133</v>
      </c>
      <c r="M6" s="81">
        <v>-0.10915003344962315</v>
      </c>
      <c r="N6" s="81">
        <v>-19.33777284630014</v>
      </c>
      <c r="O6" s="81">
        <v>-251.85401521708104</v>
      </c>
      <c r="P6" s="81">
        <v>255.20387641606044</v>
      </c>
      <c r="Q6" s="84">
        <v>-0.15887303853658388</v>
      </c>
      <c r="R6" s="84">
        <v>-1.2261062446434878</v>
      </c>
      <c r="S6" s="84">
        <v>0</v>
      </c>
      <c r="T6" s="84">
        <v>-8.9930048460304932E-4</v>
      </c>
      <c r="U6" s="84">
        <v>-0.82610913122024754</v>
      </c>
      <c r="V6" s="84">
        <v>1.2261062446434878</v>
      </c>
      <c r="W6" s="84">
        <v>2.047790255355757</v>
      </c>
      <c r="X6" s="84">
        <v>1.55214308316453</v>
      </c>
      <c r="Y6" s="84">
        <v>-1.0388604351170344E-3</v>
      </c>
      <c r="Z6" s="84">
        <v>-0.18405168077730072</v>
      </c>
      <c r="AA6" s="84">
        <v>-2.3970782560973398</v>
      </c>
      <c r="AB6" s="84">
        <v>2.4289613270664345</v>
      </c>
    </row>
    <row r="7" spans="1:28" s="79" customFormat="1" x14ac:dyDescent="0.3">
      <c r="A7" s="79" t="s">
        <v>372</v>
      </c>
      <c r="B7" s="79" t="s">
        <v>391</v>
      </c>
      <c r="C7" s="88">
        <v>10817.7919921875</v>
      </c>
      <c r="D7" s="88">
        <v>12857.589665661069</v>
      </c>
      <c r="E7" s="81">
        <v>-25.942298757139724</v>
      </c>
      <c r="F7" s="81">
        <v>-176.36368802782999</v>
      </c>
      <c r="G7" s="81">
        <v>0</v>
      </c>
      <c r="H7" s="81">
        <v>-0.14175650506876991</v>
      </c>
      <c r="I7" s="81">
        <v>-94.51512083534918</v>
      </c>
      <c r="J7" s="81">
        <v>176.36368802782999</v>
      </c>
      <c r="K7" s="81">
        <v>262.73328306012081</v>
      </c>
      <c r="L7" s="81">
        <v>176.26546668860101</v>
      </c>
      <c r="M7" s="81">
        <v>-0.16364582495953073</v>
      </c>
      <c r="N7" s="81">
        <v>-23.452509874530733</v>
      </c>
      <c r="O7" s="81">
        <v>-320.57901982487795</v>
      </c>
      <c r="P7" s="81">
        <v>294.78341795167387</v>
      </c>
      <c r="Q7" s="84">
        <v>-0.20176642303669215</v>
      </c>
      <c r="R7" s="84">
        <v>-1.3716699055877228</v>
      </c>
      <c r="S7" s="84">
        <v>0</v>
      </c>
      <c r="T7" s="84">
        <v>-1.102512280722108E-3</v>
      </c>
      <c r="U7" s="84">
        <v>-0.7350920607442617</v>
      </c>
      <c r="V7" s="84">
        <v>1.3716699055877228</v>
      </c>
      <c r="W7" s="84">
        <v>2.0434100783431126</v>
      </c>
      <c r="X7" s="84">
        <v>1.3709059883856418</v>
      </c>
      <c r="Y7" s="84">
        <v>-1.2727566302460386E-3</v>
      </c>
      <c r="Z7" s="84">
        <v>-0.18240207133974459</v>
      </c>
      <c r="AA7" s="84">
        <v>-2.4933057296193892</v>
      </c>
      <c r="AB7" s="84">
        <v>2.292680242697088</v>
      </c>
    </row>
    <row r="8" spans="1:28" s="79" customFormat="1" x14ac:dyDescent="0.3">
      <c r="A8" s="79" t="s">
        <v>373</v>
      </c>
      <c r="B8" s="79" t="s">
        <v>392</v>
      </c>
      <c r="C8" s="88">
        <v>12587.0673828125</v>
      </c>
      <c r="D8" s="88">
        <v>16046.57696467485</v>
      </c>
      <c r="E8" s="81">
        <v>-37.898991056330487</v>
      </c>
      <c r="F8" s="81">
        <v>-196.34608526989905</v>
      </c>
      <c r="G8" s="81">
        <v>0</v>
      </c>
      <c r="H8" s="81">
        <v>-0.23372339011075383</v>
      </c>
      <c r="I8" s="81">
        <v>-114.41125931816126</v>
      </c>
      <c r="J8" s="81">
        <v>196.34608526989905</v>
      </c>
      <c r="K8" s="81">
        <v>273.99184966959001</v>
      </c>
      <c r="L8" s="81">
        <v>206.41170998769121</v>
      </c>
      <c r="M8" s="81">
        <v>-6.6748203028910211</v>
      </c>
      <c r="N8" s="81">
        <v>-29.862422957339732</v>
      </c>
      <c r="O8" s="81">
        <v>-385.42730229473227</v>
      </c>
      <c r="P8" s="81">
        <v>291.322342632448</v>
      </c>
      <c r="Q8" s="84">
        <v>-0.23618115651557237</v>
      </c>
      <c r="R8" s="84">
        <v>-1.2236010564878601</v>
      </c>
      <c r="S8" s="84">
        <v>0</v>
      </c>
      <c r="T8" s="84">
        <v>-1.4565311382313849E-3</v>
      </c>
      <c r="U8" s="84">
        <v>-0.71299479988802439</v>
      </c>
      <c r="V8" s="84">
        <v>1.2236010564878601</v>
      </c>
      <c r="W8" s="84">
        <v>1.7074784876099081</v>
      </c>
      <c r="X8" s="84">
        <v>1.2863286072916904</v>
      </c>
      <c r="Y8" s="84">
        <v>-4.159653686630526E-2</v>
      </c>
      <c r="Z8" s="84">
        <v>-0.1860983998212159</v>
      </c>
      <c r="AA8" s="84">
        <v>-2.401928480717209</v>
      </c>
      <c r="AB8" s="84">
        <v>1.8154796706722494</v>
      </c>
    </row>
    <row r="9" spans="1:28" s="79" customFormat="1" x14ac:dyDescent="0.3">
      <c r="A9" s="79" t="s">
        <v>374</v>
      </c>
      <c r="B9" s="79" t="s">
        <v>393</v>
      </c>
      <c r="C9" s="88">
        <v>14704.1357421875</v>
      </c>
      <c r="D9" s="88">
        <v>19576.71571768132</v>
      </c>
      <c r="E9" s="81">
        <v>-52.435782703250879</v>
      </c>
      <c r="F9" s="81">
        <v>-196.37832638246982</v>
      </c>
      <c r="G9" s="81">
        <v>2.2164878791954834E-3</v>
      </c>
      <c r="H9" s="81">
        <v>-0.39533060797839426</v>
      </c>
      <c r="I9" s="81">
        <v>-115.29036551799594</v>
      </c>
      <c r="J9" s="81">
        <v>196.37832638246982</v>
      </c>
      <c r="K9" s="81">
        <v>261.1484034606292</v>
      </c>
      <c r="L9" s="81">
        <v>232.4638627384702</v>
      </c>
      <c r="M9" s="81">
        <v>-16.575496940968151</v>
      </c>
      <c r="N9" s="81">
        <v>-37.33073058104128</v>
      </c>
      <c r="O9" s="81">
        <v>-418.40381624582528</v>
      </c>
      <c r="P9" s="81">
        <v>271.58677633574393</v>
      </c>
      <c r="Q9" s="84">
        <v>-0.26784769958063942</v>
      </c>
      <c r="R9" s="84">
        <v>-1.0031219189902452</v>
      </c>
      <c r="S9" s="84">
        <v>1.132206193909019E-5</v>
      </c>
      <c r="T9" s="84">
        <v>-2.0193918820680381E-3</v>
      </c>
      <c r="U9" s="84">
        <v>-0.58891576697856352</v>
      </c>
      <c r="V9" s="84">
        <v>1.0031219189902452</v>
      </c>
      <c r="W9" s="84">
        <v>1.3339745400949194</v>
      </c>
      <c r="X9" s="84">
        <v>1.187450776171374</v>
      </c>
      <c r="Y9" s="84">
        <v>-8.4669447010447596E-2</v>
      </c>
      <c r="Z9" s="84">
        <v>-0.19068944515205311</v>
      </c>
      <c r="AA9" s="84">
        <v>-2.1372523475320779</v>
      </c>
      <c r="AB9" s="84">
        <v>1.3872948877244609</v>
      </c>
    </row>
    <row r="10" spans="1:28" s="79" customFormat="1" x14ac:dyDescent="0.3">
      <c r="A10" s="79" t="s">
        <v>375</v>
      </c>
      <c r="B10" s="79" t="s">
        <v>394</v>
      </c>
      <c r="C10" s="88">
        <v>17715.12890625</v>
      </c>
      <c r="D10" s="88">
        <v>23680.692287867521</v>
      </c>
      <c r="E10" s="81">
        <v>-82.807234599091316</v>
      </c>
      <c r="F10" s="81">
        <v>-136.11539649404949</v>
      </c>
      <c r="G10" s="81">
        <v>1.2725655600661412E-2</v>
      </c>
      <c r="H10" s="81">
        <v>-0.87685835758747999</v>
      </c>
      <c r="I10" s="81">
        <v>-133.85893568847405</v>
      </c>
      <c r="J10" s="81">
        <v>136.11539649404949</v>
      </c>
      <c r="K10" s="81">
        <v>191.01643720543143</v>
      </c>
      <c r="L10" s="81">
        <v>271.1165189390631</v>
      </c>
      <c r="M10" s="81">
        <v>-35.813887434920616</v>
      </c>
      <c r="N10" s="81">
        <v>-47.454422627561144</v>
      </c>
      <c r="O10" s="81">
        <v>-436.91400954608343</v>
      </c>
      <c r="P10" s="81">
        <v>161.33434309246059</v>
      </c>
      <c r="Q10" s="84">
        <v>-0.34968249066568236</v>
      </c>
      <c r="R10" s="84">
        <v>-0.57479483639836981</v>
      </c>
      <c r="S10" s="84">
        <v>5.373852861210999E-5</v>
      </c>
      <c r="T10" s="84">
        <v>-3.7028408921842473E-3</v>
      </c>
      <c r="U10" s="84">
        <v>-0.56526614197446767</v>
      </c>
      <c r="V10" s="84">
        <v>0.57479483639836981</v>
      </c>
      <c r="W10" s="84">
        <v>0.80663366967230132</v>
      </c>
      <c r="X10" s="84">
        <v>1.1448842611664944</v>
      </c>
      <c r="Y10" s="84">
        <v>-0.15123665727149951</v>
      </c>
      <c r="Z10" s="84">
        <v>-0.20039288569225558</v>
      </c>
      <c r="AA10" s="84">
        <v>-1.845022114365847</v>
      </c>
      <c r="AB10" s="84">
        <v>0.6812906528713184</v>
      </c>
    </row>
    <row r="11" spans="1:28" s="79" customFormat="1" x14ac:dyDescent="0.3">
      <c r="A11" s="79" t="s">
        <v>376</v>
      </c>
      <c r="B11" s="79" t="s">
        <v>395</v>
      </c>
      <c r="C11" s="88">
        <v>23150.890625</v>
      </c>
      <c r="D11" s="88">
        <v>29699.465752102358</v>
      </c>
      <c r="E11" s="81">
        <v>-119.98352985180827</v>
      </c>
      <c r="F11" s="81">
        <v>-77.486424004691798</v>
      </c>
      <c r="G11" s="81">
        <v>3.598716678970959E-2</v>
      </c>
      <c r="H11" s="81">
        <v>-2.7710495570208877</v>
      </c>
      <c r="I11" s="81">
        <v>-153.23686150938036</v>
      </c>
      <c r="J11" s="81">
        <v>77.486424004691798</v>
      </c>
      <c r="K11" s="81">
        <v>126.96208289500282</v>
      </c>
      <c r="L11" s="81">
        <v>285.38825340559924</v>
      </c>
      <c r="M11" s="81">
        <v>-61.813217848699423</v>
      </c>
      <c r="N11" s="81">
        <v>-62.480586510129797</v>
      </c>
      <c r="O11" s="81">
        <v>-477.7356821149408</v>
      </c>
      <c r="P11" s="81">
        <v>12.101078190353064</v>
      </c>
      <c r="Q11" s="84">
        <v>-0.40399221606642843</v>
      </c>
      <c r="R11" s="84">
        <v>-0.26090174365916569</v>
      </c>
      <c r="S11" s="84">
        <v>1.2117109139298959E-4</v>
      </c>
      <c r="T11" s="84">
        <v>-9.330301023427438E-3</v>
      </c>
      <c r="U11" s="84">
        <v>-0.51595830978384882</v>
      </c>
      <c r="V11" s="84">
        <v>0.26090174365916569</v>
      </c>
      <c r="W11" s="84">
        <v>0.42748945033132613</v>
      </c>
      <c r="X11" s="84">
        <v>0.96092049529677914</v>
      </c>
      <c r="Y11" s="84">
        <v>-0.20812905647746816</v>
      </c>
      <c r="Z11" s="84">
        <v>-0.21037612942821013</v>
      </c>
      <c r="AA11" s="84">
        <v>-1.6085665853471556</v>
      </c>
      <c r="AB11" s="84">
        <v>4.0745103940115344E-2</v>
      </c>
    </row>
    <row r="12" spans="1:28" s="79" customFormat="1" x14ac:dyDescent="0.3">
      <c r="A12" s="79" t="s">
        <v>377</v>
      </c>
      <c r="B12" s="79" t="s">
        <v>396</v>
      </c>
      <c r="C12" s="88"/>
      <c r="D12" s="88">
        <v>53926.253817877267</v>
      </c>
      <c r="E12" s="81">
        <v>-170.98248265572329</v>
      </c>
      <c r="F12" s="81">
        <v>-66.115920718497364</v>
      </c>
      <c r="G12" s="81">
        <v>11.182983296326711</v>
      </c>
      <c r="H12" s="81">
        <v>-71.654447858010826</v>
      </c>
      <c r="I12" s="81">
        <v>-173.95140474860793</v>
      </c>
      <c r="J12" s="81">
        <v>66.115920718497364</v>
      </c>
      <c r="K12" s="81">
        <v>131.10568623196741</v>
      </c>
      <c r="L12" s="81">
        <v>261.93203105151042</v>
      </c>
      <c r="M12" s="81">
        <v>-125.83493420288869</v>
      </c>
      <c r="N12" s="81">
        <v>-90.272279776785581</v>
      </c>
      <c r="O12" s="81">
        <v>-687.62848666418699</v>
      </c>
      <c r="P12" s="81">
        <v>-228.4748486622118</v>
      </c>
      <c r="Q12" s="84">
        <v>-0.31706723636537931</v>
      </c>
      <c r="R12" s="84">
        <v>-0.12260432727588999</v>
      </c>
      <c r="S12" s="84">
        <v>2.0737548975855995E-2</v>
      </c>
      <c r="T12" s="84">
        <v>-0.13287488520898597</v>
      </c>
      <c r="U12" s="84">
        <v>-0.32257275896836124</v>
      </c>
      <c r="V12" s="84">
        <v>0.12260432727588999</v>
      </c>
      <c r="W12" s="84">
        <v>0.24312032998758787</v>
      </c>
      <c r="X12" s="84">
        <v>0.48572265363754319</v>
      </c>
      <c r="Y12" s="84">
        <v>-0.23334633002297067</v>
      </c>
      <c r="Z12" s="84">
        <v>-0.16739950095858341</v>
      </c>
      <c r="AA12" s="84">
        <v>-1.2751274898243146</v>
      </c>
      <c r="AB12" s="84">
        <v>-0.42368017892329352</v>
      </c>
    </row>
    <row r="13" spans="1:28" s="79" customFormat="1" x14ac:dyDescent="0.3">
      <c r="C13" s="88"/>
      <c r="D13" s="88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</row>
    <row r="14" spans="1:28" s="79" customFormat="1" x14ac:dyDescent="0.3">
      <c r="A14" s="79" t="s">
        <v>122</v>
      </c>
      <c r="B14" s="79" t="s">
        <v>397</v>
      </c>
      <c r="C14" s="88"/>
      <c r="D14" s="88">
        <v>18005.617749427511</v>
      </c>
      <c r="E14" s="81">
        <v>-50.467540734851355</v>
      </c>
      <c r="F14" s="81">
        <v>-105.4147881662102</v>
      </c>
      <c r="G14" s="81">
        <v>1.1233897198508203</v>
      </c>
      <c r="H14" s="81">
        <v>-7.6548210711516731</v>
      </c>
      <c r="I14" s="81">
        <v>-104.82729188924225</v>
      </c>
      <c r="J14" s="81">
        <v>105.4147881662102</v>
      </c>
      <c r="K14" s="81">
        <v>158.4062135169479</v>
      </c>
      <c r="L14" s="81">
        <v>212.74320586588874</v>
      </c>
      <c r="M14" s="81">
        <v>-25.46424163678239</v>
      </c>
      <c r="N14" s="81">
        <v>-33.433009875727294</v>
      </c>
      <c r="O14" s="81">
        <v>-326.13830365411434</v>
      </c>
      <c r="P14" s="81">
        <v>150.4259038949325</v>
      </c>
      <c r="Q14" s="84">
        <v>-0.2802877492856693</v>
      </c>
      <c r="R14" s="84">
        <v>-0.58545499317601513</v>
      </c>
      <c r="S14" s="84">
        <v>6.2391067914708926E-3</v>
      </c>
      <c r="T14" s="84">
        <v>-4.2513515379915573E-2</v>
      </c>
      <c r="U14" s="84">
        <v>-0.5821921432969176</v>
      </c>
      <c r="V14" s="84">
        <v>0.58545499317601513</v>
      </c>
      <c r="W14" s="84">
        <v>0.87975994893029663</v>
      </c>
      <c r="X14" s="84">
        <v>1.181537944582062</v>
      </c>
      <c r="Y14" s="84">
        <v>-0.14142387110040713</v>
      </c>
      <c r="Z14" s="84">
        <v>-0.18568099323773712</v>
      </c>
      <c r="AA14" s="84">
        <v>-1.8113141586851911</v>
      </c>
      <c r="AB14" s="84">
        <v>0.83543872800318275</v>
      </c>
    </row>
    <row r="15" spans="1:28" s="79" customFormat="1" x14ac:dyDescent="0.3"/>
    <row r="16" spans="1:28" ht="14.4" x14ac:dyDescent="0.3">
      <c r="B16" s="108" t="s">
        <v>100</v>
      </c>
      <c r="J16" s="203"/>
    </row>
    <row r="37" spans="2:2" x14ac:dyDescent="0.3">
      <c r="B37" s="108" t="s">
        <v>101</v>
      </c>
    </row>
  </sheetData>
  <pageMargins left="0.7" right="0.7" top="0.75" bottom="0.75" header="0.3" footer="0.3"/>
  <drawing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0CC9-F32E-4E59-88D2-A7B5DFDD1E96}">
  <dimension ref="A1:AC97"/>
  <sheetViews>
    <sheetView showGridLines="0" zoomScaleNormal="100" workbookViewId="0"/>
  </sheetViews>
  <sheetFormatPr defaultColWidth="9.109375" defaultRowHeight="13.8" x14ac:dyDescent="0.3"/>
  <cols>
    <col min="1" max="1" width="12.6640625" style="78" customWidth="1"/>
    <col min="2" max="2" width="9.33203125" style="78" bestFit="1" customWidth="1"/>
    <col min="3" max="3" width="9.88671875" style="78" bestFit="1" customWidth="1"/>
    <col min="4" max="4" width="9.5546875" style="78" bestFit="1" customWidth="1"/>
    <col min="5" max="28" width="10.33203125" style="78" customWidth="1"/>
    <col min="29" max="16384" width="9.109375" style="78"/>
  </cols>
  <sheetData>
    <row r="1" spans="1:29" ht="13.5" customHeight="1" x14ac:dyDescent="0.3">
      <c r="A1" s="79"/>
      <c r="B1" s="79"/>
      <c r="C1" s="98" t="s">
        <v>378</v>
      </c>
      <c r="D1" s="97"/>
      <c r="E1" s="92" t="s">
        <v>379</v>
      </c>
      <c r="F1" s="91"/>
      <c r="G1" s="91"/>
      <c r="H1" s="92"/>
      <c r="I1" s="91"/>
      <c r="J1" s="91"/>
      <c r="K1" s="91"/>
      <c r="L1" s="91"/>
      <c r="M1" s="91"/>
      <c r="N1" s="91"/>
      <c r="O1" s="91"/>
      <c r="P1" s="91"/>
      <c r="Q1" s="96" t="s">
        <v>380</v>
      </c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79"/>
    </row>
    <row r="2" spans="1:29" ht="55.2" x14ac:dyDescent="0.3">
      <c r="A2" s="79"/>
      <c r="B2" s="79"/>
      <c r="C2" s="89" t="s">
        <v>381</v>
      </c>
      <c r="D2" s="89" t="s">
        <v>382</v>
      </c>
      <c r="E2" s="82" t="s">
        <v>429</v>
      </c>
      <c r="F2" s="82" t="s">
        <v>430</v>
      </c>
      <c r="G2" s="82" t="s">
        <v>431</v>
      </c>
      <c r="H2" s="82" t="s">
        <v>432</v>
      </c>
      <c r="I2" s="82" t="s">
        <v>433</v>
      </c>
      <c r="J2" s="82" t="s">
        <v>628</v>
      </c>
      <c r="K2" s="82" t="s">
        <v>426</v>
      </c>
      <c r="L2" s="82" t="s">
        <v>629</v>
      </c>
      <c r="M2" s="82" t="s">
        <v>364</v>
      </c>
      <c r="N2" s="82" t="s">
        <v>365</v>
      </c>
      <c r="O2" s="82" t="s">
        <v>366</v>
      </c>
      <c r="P2" s="82" t="s">
        <v>630</v>
      </c>
      <c r="Q2" s="82" t="s">
        <v>429</v>
      </c>
      <c r="R2" s="82" t="s">
        <v>430</v>
      </c>
      <c r="S2" s="82" t="s">
        <v>431</v>
      </c>
      <c r="T2" s="82" t="s">
        <v>432</v>
      </c>
      <c r="U2" s="82" t="s">
        <v>433</v>
      </c>
      <c r="V2" s="82" t="s">
        <v>628</v>
      </c>
      <c r="W2" s="82" t="s">
        <v>426</v>
      </c>
      <c r="X2" s="82" t="s">
        <v>629</v>
      </c>
      <c r="Y2" s="82" t="s">
        <v>364</v>
      </c>
      <c r="Z2" s="82" t="s">
        <v>365</v>
      </c>
      <c r="AA2" s="82" t="s">
        <v>366</v>
      </c>
      <c r="AB2" s="82" t="s">
        <v>630</v>
      </c>
      <c r="AC2" s="79"/>
    </row>
    <row r="3" spans="1:29" x14ac:dyDescent="0.3">
      <c r="A3" s="79" t="s">
        <v>368</v>
      </c>
      <c r="B3" s="79" t="s">
        <v>501</v>
      </c>
      <c r="C3" s="88">
        <v>2745.333251953125</v>
      </c>
      <c r="D3" s="88">
        <v>2331.5532611266458</v>
      </c>
      <c r="E3" s="81">
        <v>10.214382321675203</v>
      </c>
      <c r="F3" s="81">
        <v>-0.16476651439688794</v>
      </c>
      <c r="G3" s="81">
        <v>0</v>
      </c>
      <c r="H3" s="81">
        <v>-0.54679916987606703</v>
      </c>
      <c r="I3" s="81">
        <v>-32.100525886166572</v>
      </c>
      <c r="J3" s="81">
        <v>0.16476651439688794</v>
      </c>
      <c r="K3" s="81">
        <v>-5.5447953467200932</v>
      </c>
      <c r="L3" s="81">
        <v>565.64713169914194</v>
      </c>
      <c r="M3" s="81">
        <v>-1.7605742247237686</v>
      </c>
      <c r="N3" s="81">
        <v>-1.8270945197768924</v>
      </c>
      <c r="O3" s="81">
        <v>-26.185377993264986</v>
      </c>
      <c r="P3" s="81">
        <v>534.08172487355375</v>
      </c>
      <c r="Q3" s="84">
        <v>0.43809345863878918</v>
      </c>
      <c r="R3" s="84">
        <v>-7.0668132332207577E-3</v>
      </c>
      <c r="S3" s="84">
        <v>0</v>
      </c>
      <c r="T3" s="84">
        <v>-2.3452141496945449E-2</v>
      </c>
      <c r="U3" s="84">
        <v>-1.3767871582163667</v>
      </c>
      <c r="V3" s="84">
        <v>7.0668132332207577E-3</v>
      </c>
      <c r="W3" s="84">
        <v>-0.23781551291008271</v>
      </c>
      <c r="X3" s="84">
        <v>24.260527997795414</v>
      </c>
      <c r="Y3" s="84">
        <v>-7.5510787339810939E-2</v>
      </c>
      <c r="Z3" s="84">
        <v>-7.8363833682873252E-2</v>
      </c>
      <c r="AA3" s="84">
        <v>-1.123087275330428</v>
      </c>
      <c r="AB3" s="84">
        <v>22.906692022788125</v>
      </c>
      <c r="AC3" s="79"/>
    </row>
    <row r="4" spans="1:29" x14ac:dyDescent="0.3">
      <c r="A4" s="79" t="s">
        <v>369</v>
      </c>
      <c r="B4" s="79" t="s">
        <v>502</v>
      </c>
      <c r="C4" s="88">
        <v>5395.6494140625</v>
      </c>
      <c r="D4" s="88">
        <v>8206.925468753383</v>
      </c>
      <c r="E4" s="81">
        <v>24.328102160547132</v>
      </c>
      <c r="F4" s="81">
        <v>-1.1055525780975586</v>
      </c>
      <c r="G4" s="81">
        <v>0</v>
      </c>
      <c r="H4" s="81">
        <v>-7.9315689135910361E-2</v>
      </c>
      <c r="I4" s="81">
        <v>-54.774915264562566</v>
      </c>
      <c r="J4" s="81">
        <v>1.1055525780975586</v>
      </c>
      <c r="K4" s="81">
        <v>-8.241888006175941</v>
      </c>
      <c r="L4" s="81">
        <v>775.20648869798788</v>
      </c>
      <c r="M4" s="81">
        <v>-9.3339888231457735</v>
      </c>
      <c r="N4" s="81">
        <v>-9.3151101245894097</v>
      </c>
      <c r="O4" s="81">
        <v>-50.280780318984085</v>
      </c>
      <c r="P4" s="81">
        <v>717.78937295092544</v>
      </c>
      <c r="Q4" s="84">
        <v>0.29643381377316841</v>
      </c>
      <c r="R4" s="84">
        <v>-1.347097134373623E-2</v>
      </c>
      <c r="S4" s="84">
        <v>0</v>
      </c>
      <c r="T4" s="84">
        <v>-9.6644826906120633E-4</v>
      </c>
      <c r="U4" s="84">
        <v>-0.66742308642998771</v>
      </c>
      <c r="V4" s="84">
        <v>1.347097134373623E-2</v>
      </c>
      <c r="W4" s="84">
        <v>-0.10042601261039438</v>
      </c>
      <c r="X4" s="84">
        <v>9.4457600675121078</v>
      </c>
      <c r="Y4" s="84">
        <v>-0.11373307651791785</v>
      </c>
      <c r="Z4" s="84">
        <v>-0.11350304276620118</v>
      </c>
      <c r="AA4" s="84">
        <v>-0.61266281155373581</v>
      </c>
      <c r="AB4" s="84">
        <v>8.746142214691714</v>
      </c>
      <c r="AC4" s="79"/>
    </row>
    <row r="5" spans="1:29" x14ac:dyDescent="0.3">
      <c r="A5" s="79" t="s">
        <v>370</v>
      </c>
      <c r="B5" s="79" t="s">
        <v>503</v>
      </c>
      <c r="C5" s="88">
        <v>7911.8212890625</v>
      </c>
      <c r="D5" s="88">
        <v>13743.48879348937</v>
      </c>
      <c r="E5" s="81">
        <v>-31.385394633280157</v>
      </c>
      <c r="F5" s="81">
        <v>-2.1058825524596614</v>
      </c>
      <c r="G5" s="81">
        <v>0</v>
      </c>
      <c r="H5" s="81">
        <v>-0.32955386619141791</v>
      </c>
      <c r="I5" s="81">
        <v>-104.62784073914258</v>
      </c>
      <c r="J5" s="81">
        <v>2.1058825524596614</v>
      </c>
      <c r="K5" s="81">
        <v>-2.4417296442115912</v>
      </c>
      <c r="L5" s="81">
        <v>830.98666851871894</v>
      </c>
      <c r="M5" s="81">
        <v>-25.214692564861252</v>
      </c>
      <c r="N5" s="81">
        <v>-22.320060912839836</v>
      </c>
      <c r="O5" s="81">
        <v>-185.98342526877491</v>
      </c>
      <c r="P5" s="81">
        <v>644.6673961581921</v>
      </c>
      <c r="Q5" s="84">
        <v>-0.22836555626361915</v>
      </c>
      <c r="R5" s="84">
        <v>-1.5322765449899954E-2</v>
      </c>
      <c r="S5" s="84">
        <v>0</v>
      </c>
      <c r="T5" s="84">
        <v>-2.3978908932318242E-3</v>
      </c>
      <c r="U5" s="84">
        <v>-0.7612902539616242</v>
      </c>
      <c r="V5" s="84">
        <v>1.5322765449899954E-2</v>
      </c>
      <c r="W5" s="84">
        <v>-1.7766446940083357E-2</v>
      </c>
      <c r="X5" s="84">
        <v>6.0464026347689668</v>
      </c>
      <c r="Y5" s="84">
        <v>-0.18346646141848694</v>
      </c>
      <c r="Z5" s="84">
        <v>-0.16240462118624055</v>
      </c>
      <c r="AA5" s="84">
        <v>-1.3532475491731026</v>
      </c>
      <c r="AB5" s="84">
        <v>4.6907114041056808</v>
      </c>
      <c r="AC5" s="79"/>
    </row>
    <row r="6" spans="1:29" x14ac:dyDescent="0.3">
      <c r="A6" s="79" t="s">
        <v>371</v>
      </c>
      <c r="B6" s="79" t="s">
        <v>504</v>
      </c>
      <c r="C6" s="88">
        <v>9959.234375</v>
      </c>
      <c r="D6" s="88">
        <v>18268.40810899387</v>
      </c>
      <c r="E6" s="81">
        <v>-105.8372426431888</v>
      </c>
      <c r="F6" s="81">
        <v>-2.996951247092511</v>
      </c>
      <c r="G6" s="81">
        <v>0</v>
      </c>
      <c r="H6" s="81">
        <v>-0.32507418100794894</v>
      </c>
      <c r="I6" s="81">
        <v>-140.92790518894438</v>
      </c>
      <c r="J6" s="81">
        <v>2.996951247092511</v>
      </c>
      <c r="K6" s="81">
        <v>-0.80163669446847052</v>
      </c>
      <c r="L6" s="81">
        <v>904.98908193326133</v>
      </c>
      <c r="M6" s="81">
        <v>-36.929143387489603</v>
      </c>
      <c r="N6" s="81">
        <v>-31.6340832197493</v>
      </c>
      <c r="O6" s="81">
        <v>-318.65039986747252</v>
      </c>
      <c r="P6" s="81">
        <v>588.53399661841286</v>
      </c>
      <c r="Q6" s="84">
        <v>-0.57934573177770865</v>
      </c>
      <c r="R6" s="84">
        <v>-1.6405103439839714E-2</v>
      </c>
      <c r="S6" s="84">
        <v>0</v>
      </c>
      <c r="T6" s="84">
        <v>-1.7794335394111815E-3</v>
      </c>
      <c r="U6" s="84">
        <v>-0.77142958679340534</v>
      </c>
      <c r="V6" s="84">
        <v>1.6405103439839714E-2</v>
      </c>
      <c r="W6" s="84">
        <v>-4.3881037126262262E-3</v>
      </c>
      <c r="X6" s="84">
        <v>4.9538475193562093</v>
      </c>
      <c r="Y6" s="84">
        <v>-0.20214757173783909</v>
      </c>
      <c r="Z6" s="84">
        <v>-0.1731627793238058</v>
      </c>
      <c r="AA6" s="84">
        <v>-1.7442702066120097</v>
      </c>
      <c r="AB6" s="84">
        <v>3.2215943124714124</v>
      </c>
      <c r="AC6" s="79"/>
    </row>
    <row r="7" spans="1:29" x14ac:dyDescent="0.3">
      <c r="A7" s="79" t="s">
        <v>372</v>
      </c>
      <c r="B7" s="79" t="s">
        <v>505</v>
      </c>
      <c r="C7" s="88">
        <v>11929.6728515625</v>
      </c>
      <c r="D7" s="88">
        <v>22359.829390944258</v>
      </c>
      <c r="E7" s="81">
        <v>-153.48816567226822</v>
      </c>
      <c r="F7" s="81">
        <v>-4.630838189561473</v>
      </c>
      <c r="G7" s="81">
        <v>0</v>
      </c>
      <c r="H7" s="81">
        <v>-0.56118438974954188</v>
      </c>
      <c r="I7" s="81">
        <v>-160.85235547932422</v>
      </c>
      <c r="J7" s="81">
        <v>4.630838189561473</v>
      </c>
      <c r="K7" s="81">
        <v>0.36506180925789522</v>
      </c>
      <c r="L7" s="81">
        <v>915.26796144142645</v>
      </c>
      <c r="M7" s="81">
        <v>-47.931818063127139</v>
      </c>
      <c r="N7" s="81">
        <v>-40.565134396962094</v>
      </c>
      <c r="O7" s="81">
        <v>-408.02949619099269</v>
      </c>
      <c r="P7" s="81">
        <v>512.23436524925319</v>
      </c>
      <c r="Q7" s="84">
        <v>-0.68644605014039606</v>
      </c>
      <c r="R7" s="84">
        <v>-2.0710525597467055E-2</v>
      </c>
      <c r="S7" s="84">
        <v>0</v>
      </c>
      <c r="T7" s="84">
        <v>-2.5097883348645846E-3</v>
      </c>
      <c r="U7" s="84">
        <v>-0.71938096068152246</v>
      </c>
      <c r="V7" s="84">
        <v>2.0710525597467055E-2</v>
      </c>
      <c r="W7" s="84">
        <v>1.6326681338890065E-3</v>
      </c>
      <c r="X7" s="84">
        <v>4.0933584305974646</v>
      </c>
      <c r="Y7" s="84">
        <v>-0.21436575934939625</v>
      </c>
      <c r="Z7" s="84">
        <v>-0.18141969550711776</v>
      </c>
      <c r="AA7" s="84">
        <v>-1.824832779610764</v>
      </c>
      <c r="AB7" s="84">
        <v>2.2908688447180565</v>
      </c>
      <c r="AC7" s="79"/>
    </row>
    <row r="8" spans="1:29" x14ac:dyDescent="0.3">
      <c r="A8" s="79" t="s">
        <v>373</v>
      </c>
      <c r="B8" s="79" t="s">
        <v>506</v>
      </c>
      <c r="C8" s="88">
        <v>13961.306640625</v>
      </c>
      <c r="D8" s="88">
        <v>26524.850322303981</v>
      </c>
      <c r="E8" s="81">
        <v>-192.72838315544141</v>
      </c>
      <c r="F8" s="81">
        <v>-4.7687030528577452</v>
      </c>
      <c r="G8" s="81">
        <v>5.4089354598545469E-3</v>
      </c>
      <c r="H8" s="81">
        <v>-0.74907177098066313</v>
      </c>
      <c r="I8" s="81">
        <v>-173.70431505045309</v>
      </c>
      <c r="J8" s="81">
        <v>4.7687030528577452</v>
      </c>
      <c r="K8" s="81">
        <v>1.70895834410112</v>
      </c>
      <c r="L8" s="81">
        <v>915.90724333318212</v>
      </c>
      <c r="M8" s="81">
        <v>-59.945516628540645</v>
      </c>
      <c r="N8" s="81">
        <v>-50.076446868439234</v>
      </c>
      <c r="O8" s="81">
        <v>-481.96702759125293</v>
      </c>
      <c r="P8" s="81">
        <v>440.41787713888812</v>
      </c>
      <c r="Q8" s="84">
        <v>-0.72659555403176646</v>
      </c>
      <c r="R8" s="84">
        <v>-1.7978246794659123E-2</v>
      </c>
      <c r="S8" s="84">
        <v>2.0391954692035826E-5</v>
      </c>
      <c r="T8" s="84">
        <v>-2.824037692498458E-3</v>
      </c>
      <c r="U8" s="84">
        <v>-0.65487387464874836</v>
      </c>
      <c r="V8" s="84">
        <v>1.7978246794659123E-2</v>
      </c>
      <c r="W8" s="84">
        <v>6.4428576347671466E-3</v>
      </c>
      <c r="X8" s="84">
        <v>3.4530156898303863</v>
      </c>
      <c r="Y8" s="84">
        <v>-0.22599756794153969</v>
      </c>
      <c r="Z8" s="84">
        <v>-0.18879068594152026</v>
      </c>
      <c r="AA8" s="84">
        <v>-1.8170395750960404</v>
      </c>
      <c r="AB8" s="84">
        <v>1.6603972191637721</v>
      </c>
      <c r="AC8" s="79"/>
    </row>
    <row r="9" spans="1:29" x14ac:dyDescent="0.3">
      <c r="A9" s="79" t="s">
        <v>374</v>
      </c>
      <c r="B9" s="79" t="s">
        <v>507</v>
      </c>
      <c r="C9" s="88">
        <v>16245.615234375</v>
      </c>
      <c r="D9" s="88">
        <v>30937.808371582501</v>
      </c>
      <c r="E9" s="81">
        <v>-245.93359571513065</v>
      </c>
      <c r="F9" s="81">
        <v>-4.4065527647908311</v>
      </c>
      <c r="G9" s="81">
        <v>6.1403618310578167E-3</v>
      </c>
      <c r="H9" s="81">
        <v>-1.3916074578919506</v>
      </c>
      <c r="I9" s="81">
        <v>-185.64119602727811</v>
      </c>
      <c r="J9" s="81">
        <v>4.4065527647908311</v>
      </c>
      <c r="K9" s="81">
        <v>1.9403799400679418</v>
      </c>
      <c r="L9" s="81">
        <v>909.73140794808933</v>
      </c>
      <c r="M9" s="81">
        <v>-72.750033057272958</v>
      </c>
      <c r="N9" s="81">
        <v>-60.251968024997041</v>
      </c>
      <c r="O9" s="81">
        <v>-570.36881268553043</v>
      </c>
      <c r="P9" s="81">
        <v>345.70952796741761</v>
      </c>
      <c r="Q9" s="84">
        <v>-0.79492895153177556</v>
      </c>
      <c r="R9" s="84">
        <v>-1.4243260905444127E-2</v>
      </c>
      <c r="S9" s="84">
        <v>1.9847436370761033E-5</v>
      </c>
      <c r="T9" s="84">
        <v>-4.498080281504984E-3</v>
      </c>
      <c r="U9" s="84">
        <v>-0.60004636979326653</v>
      </c>
      <c r="V9" s="84">
        <v>1.4243260905444127E-2</v>
      </c>
      <c r="W9" s="84">
        <v>6.2718726445091409E-3</v>
      </c>
      <c r="X9" s="84">
        <v>2.9405166552900064</v>
      </c>
      <c r="Y9" s="84">
        <v>-0.23514927813728559</v>
      </c>
      <c r="Z9" s="84">
        <v>-0.19475189483797004</v>
      </c>
      <c r="AA9" s="84">
        <v>-1.8435979880508757</v>
      </c>
      <c r="AB9" s="84">
        <v>1.1174338007890834</v>
      </c>
      <c r="AC9" s="79"/>
    </row>
    <row r="10" spans="1:29" x14ac:dyDescent="0.3">
      <c r="A10" s="79" t="s">
        <v>375</v>
      </c>
      <c r="B10" s="79" t="s">
        <v>508</v>
      </c>
      <c r="C10" s="88">
        <v>19168.1484375</v>
      </c>
      <c r="D10" s="88">
        <v>36046.82270711389</v>
      </c>
      <c r="E10" s="81">
        <v>-317.32828387732297</v>
      </c>
      <c r="F10" s="81">
        <v>-4.957950811018236</v>
      </c>
      <c r="G10" s="81">
        <v>3.585184300027322E-2</v>
      </c>
      <c r="H10" s="81">
        <v>-2.3100587485314463</v>
      </c>
      <c r="I10" s="81">
        <v>-210.22713738764691</v>
      </c>
      <c r="J10" s="81">
        <v>4.957950811018236</v>
      </c>
      <c r="K10" s="81">
        <v>3.2489712814858649</v>
      </c>
      <c r="L10" s="81">
        <v>895.70762253097928</v>
      </c>
      <c r="M10" s="81">
        <v>-87.854091710061766</v>
      </c>
      <c r="N10" s="81">
        <v>-71.876612462096091</v>
      </c>
      <c r="O10" s="81">
        <v>-694.5182831536772</v>
      </c>
      <c r="P10" s="81">
        <v>209.39626146980618</v>
      </c>
      <c r="Q10" s="84">
        <v>-0.8803224807236556</v>
      </c>
      <c r="R10" s="84">
        <v>-1.3754196455266992E-2</v>
      </c>
      <c r="S10" s="84">
        <v>9.945909322320884E-5</v>
      </c>
      <c r="T10" s="84">
        <v>-6.408494771650299E-3</v>
      </c>
      <c r="U10" s="84">
        <v>-0.58320573520661023</v>
      </c>
      <c r="V10" s="84">
        <v>1.3754196455266992E-2</v>
      </c>
      <c r="W10" s="84">
        <v>9.0131973846468202E-3</v>
      </c>
      <c r="X10" s="84">
        <v>2.4848448636062734</v>
      </c>
      <c r="Y10" s="84">
        <v>-0.24372215111409429</v>
      </c>
      <c r="Z10" s="84">
        <v>-0.19939791378037638</v>
      </c>
      <c r="AA10" s="84">
        <v>-1.9267115129584307</v>
      </c>
      <c r="AB10" s="84">
        <v>0.5809007444877563</v>
      </c>
      <c r="AC10" s="79"/>
    </row>
    <row r="11" spans="1:29" x14ac:dyDescent="0.3">
      <c r="A11" s="79" t="s">
        <v>376</v>
      </c>
      <c r="B11" s="79" t="s">
        <v>509</v>
      </c>
      <c r="C11" s="88">
        <v>24363.001953125</v>
      </c>
      <c r="D11" s="88">
        <v>43577.903321510406</v>
      </c>
      <c r="E11" s="81">
        <v>-403.42563149830676</v>
      </c>
      <c r="F11" s="81">
        <v>-3.9961281796931871</v>
      </c>
      <c r="G11" s="81">
        <v>0.19516482108156197</v>
      </c>
      <c r="H11" s="81">
        <v>-7.8274890331085771</v>
      </c>
      <c r="I11" s="81">
        <v>-265.43770105980656</v>
      </c>
      <c r="J11" s="81">
        <v>3.9961281796931871</v>
      </c>
      <c r="K11" s="81">
        <v>6.1322012988021015</v>
      </c>
      <c r="L11" s="81">
        <v>882.62569618521957</v>
      </c>
      <c r="M11" s="81">
        <v>-110.25917988939909</v>
      </c>
      <c r="N11" s="81">
        <v>-89.071893466600159</v>
      </c>
      <c r="O11" s="81">
        <v>-879.82285830583282</v>
      </c>
      <c r="P11" s="81">
        <v>12.931167357882032</v>
      </c>
      <c r="Q11" s="84">
        <v>-0.92575732366447416</v>
      </c>
      <c r="R11" s="84">
        <v>-9.1700790426065895E-3</v>
      </c>
      <c r="S11" s="84">
        <v>4.4785271021799487E-4</v>
      </c>
      <c r="T11" s="84">
        <v>-1.7962059751610089E-2</v>
      </c>
      <c r="U11" s="84">
        <v>-0.60911076676051168</v>
      </c>
      <c r="V11" s="84">
        <v>9.1700790426065895E-3</v>
      </c>
      <c r="W11" s="84">
        <v>1.4071813537149222E-2</v>
      </c>
      <c r="X11" s="84">
        <v>2.025397343404423</v>
      </c>
      <c r="Y11" s="84">
        <v>-0.25301625706020203</v>
      </c>
      <c r="Z11" s="84">
        <v>-0.20439692293005191</v>
      </c>
      <c r="AA11" s="84">
        <v>-2.0189655564992388</v>
      </c>
      <c r="AB11" s="84">
        <v>2.9673679484940024E-2</v>
      </c>
      <c r="AC11" s="79"/>
    </row>
    <row r="12" spans="1:29" x14ac:dyDescent="0.3">
      <c r="A12" s="79" t="s">
        <v>377</v>
      </c>
      <c r="B12" s="79" t="s">
        <v>510</v>
      </c>
      <c r="C12" s="88"/>
      <c r="D12" s="88">
        <v>79395.807296763451</v>
      </c>
      <c r="E12" s="81">
        <v>-613.50911059026839</v>
      </c>
      <c r="F12" s="81">
        <v>-4.4027182555437321</v>
      </c>
      <c r="G12" s="81">
        <v>17.655001737934072</v>
      </c>
      <c r="H12" s="81">
        <v>-157.59351499185141</v>
      </c>
      <c r="I12" s="81">
        <v>-277.62790554345202</v>
      </c>
      <c r="J12" s="81">
        <v>4.4027182555437321</v>
      </c>
      <c r="K12" s="81">
        <v>12.322627666755579</v>
      </c>
      <c r="L12" s="81">
        <v>904.72333564699511</v>
      </c>
      <c r="M12" s="81">
        <v>-199.17400695194374</v>
      </c>
      <c r="N12" s="81">
        <v>-112.76306790675153</v>
      </c>
      <c r="O12" s="81">
        <v>-1347.4153225018767</v>
      </c>
      <c r="P12" s="81">
        <v>-425.96664093258232</v>
      </c>
      <c r="Q12" s="84">
        <v>-0.77272230295122646</v>
      </c>
      <c r="R12" s="84">
        <v>-5.5452780259382887E-3</v>
      </c>
      <c r="S12" s="84">
        <v>2.223669276633676E-2</v>
      </c>
      <c r="T12" s="84">
        <v>-0.19849097875257157</v>
      </c>
      <c r="U12" s="84">
        <v>-0.34967577633632735</v>
      </c>
      <c r="V12" s="84">
        <v>5.5452780259382887E-3</v>
      </c>
      <c r="W12" s="84">
        <v>1.5520501757348978E-2</v>
      </c>
      <c r="X12" s="84">
        <v>1.1395102165349176</v>
      </c>
      <c r="Y12" s="84">
        <v>-0.25086212198520336</v>
      </c>
      <c r="Z12" s="84">
        <v>-0.14202647689602657</v>
      </c>
      <c r="AA12" s="84">
        <v>-1.6970862421809569</v>
      </c>
      <c r="AB12" s="84">
        <v>-0.53651024586275187</v>
      </c>
      <c r="AC12" s="79"/>
    </row>
    <row r="13" spans="1:29" x14ac:dyDescent="0.3">
      <c r="A13" s="79"/>
      <c r="B13" s="79"/>
      <c r="C13" s="79"/>
      <c r="D13" s="88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79"/>
    </row>
    <row r="14" spans="1:29" x14ac:dyDescent="0.3">
      <c r="A14" s="79" t="s">
        <v>122</v>
      </c>
      <c r="B14" s="79" t="s">
        <v>397</v>
      </c>
      <c r="C14" s="88"/>
      <c r="D14" s="88">
        <v>28136.201622998709</v>
      </c>
      <c r="E14" s="81">
        <v>-202.91623286408867</v>
      </c>
      <c r="F14" s="81">
        <v>-3.3531092789999093</v>
      </c>
      <c r="G14" s="81">
        <v>1.7897398284076189</v>
      </c>
      <c r="H14" s="81">
        <v>-17.171463198759739</v>
      </c>
      <c r="I14" s="81">
        <v>-155.89603428561898</v>
      </c>
      <c r="J14" s="81">
        <v>3.3531092789999093</v>
      </c>
      <c r="K14" s="81">
        <v>0.87021268665921525</v>
      </c>
      <c r="L14" s="81">
        <v>849.96927538241653</v>
      </c>
      <c r="M14" s="81">
        <v>-65.111181565149309</v>
      </c>
      <c r="N14" s="81">
        <v>-48.966145816688368</v>
      </c>
      <c r="O14" s="81">
        <v>-491.62442718089733</v>
      </c>
      <c r="P14" s="81">
        <v>362.56817016717832</v>
      </c>
      <c r="Q14" s="84">
        <v>-0.72119270249408385</v>
      </c>
      <c r="R14" s="84">
        <v>-1.191741985620069E-2</v>
      </c>
      <c r="S14" s="84">
        <v>6.3609859368674495E-3</v>
      </c>
      <c r="T14" s="84">
        <v>-6.102978443516581E-2</v>
      </c>
      <c r="U14" s="84">
        <v>-0.55407633331070738</v>
      </c>
      <c r="V14" s="84">
        <v>1.191741985620069E-2</v>
      </c>
      <c r="W14" s="84">
        <v>3.0928577294097081E-3</v>
      </c>
      <c r="X14" s="84">
        <v>3.0209098113927584</v>
      </c>
      <c r="Y14" s="84">
        <v>-0.23141425568946383</v>
      </c>
      <c r="Z14" s="84">
        <v>-0.17403253812576866</v>
      </c>
      <c r="AA14" s="84">
        <v>-1.7473020479745225</v>
      </c>
      <c r="AB14" s="84">
        <v>1.2886180410038461</v>
      </c>
      <c r="AC14" s="79"/>
    </row>
    <row r="15" spans="1:29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79"/>
    </row>
    <row r="16" spans="1:29" ht="14.4" x14ac:dyDescent="0.3">
      <c r="A16" s="79"/>
      <c r="B16" s="79"/>
      <c r="C16" s="79"/>
      <c r="D16" s="79"/>
      <c r="E16" s="79"/>
      <c r="F16" s="79"/>
      <c r="G16" s="94"/>
      <c r="H16" s="79"/>
      <c r="I16" s="79"/>
      <c r="J16" s="203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1" ht="14.4" x14ac:dyDescent="0.3">
      <c r="A17" s="80" t="s">
        <v>102</v>
      </c>
    </row>
    <row r="38" spans="1:1" ht="14.4" x14ac:dyDescent="0.3">
      <c r="A38" s="80" t="s">
        <v>631</v>
      </c>
    </row>
    <row r="97" s="78" customFormat="1" ht="13.5" customHeight="1" x14ac:dyDescent="0.3"/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15031-2AF1-44C7-9B6A-7A420DD26561}">
  <dimension ref="A1:AD97"/>
  <sheetViews>
    <sheetView showGridLines="0" zoomScaleNormal="100" workbookViewId="0"/>
  </sheetViews>
  <sheetFormatPr defaultColWidth="9.109375" defaultRowHeight="13.8" x14ac:dyDescent="0.3"/>
  <cols>
    <col min="1" max="1" width="12.6640625" style="78" customWidth="1"/>
    <col min="2" max="2" width="9.33203125" style="78" bestFit="1" customWidth="1"/>
    <col min="3" max="3" width="9.88671875" style="78" bestFit="1" customWidth="1"/>
    <col min="4" max="4" width="9.5546875" style="78" bestFit="1" customWidth="1"/>
    <col min="5" max="9" width="9.33203125" style="78" bestFit="1" customWidth="1"/>
    <col min="10" max="10" width="9.5546875" style="78" bestFit="1" customWidth="1"/>
    <col min="11" max="12" width="9.88671875" style="78" customWidth="1"/>
    <col min="13" max="13" width="9.109375" style="78"/>
    <col min="14" max="14" width="10" style="78" customWidth="1"/>
    <col min="15" max="16384" width="9.109375" style="78"/>
  </cols>
  <sheetData>
    <row r="1" spans="1:30" ht="13.5" customHeight="1" x14ac:dyDescent="0.3">
      <c r="A1" s="79"/>
      <c r="B1" s="79"/>
      <c r="C1" s="102" t="s">
        <v>378</v>
      </c>
      <c r="D1" s="102"/>
      <c r="E1" s="92" t="s">
        <v>379</v>
      </c>
      <c r="F1" s="91"/>
      <c r="G1" s="91"/>
      <c r="H1" s="92"/>
      <c r="I1" s="91"/>
      <c r="J1" s="91"/>
      <c r="K1" s="91"/>
      <c r="L1" s="91"/>
      <c r="M1" s="91"/>
      <c r="N1" s="91"/>
      <c r="O1" s="91"/>
      <c r="P1" s="91"/>
      <c r="Q1" s="96" t="s">
        <v>380</v>
      </c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79"/>
      <c r="AD1" s="79"/>
    </row>
    <row r="2" spans="1:30" ht="69" x14ac:dyDescent="0.3">
      <c r="A2" s="79"/>
      <c r="B2" s="79"/>
      <c r="C2" s="89" t="s">
        <v>381</v>
      </c>
      <c r="D2" s="89" t="s">
        <v>382</v>
      </c>
      <c r="E2" s="82" t="s">
        <v>429</v>
      </c>
      <c r="F2" s="82" t="s">
        <v>430</v>
      </c>
      <c r="G2" s="82" t="s">
        <v>431</v>
      </c>
      <c r="H2" s="82" t="s">
        <v>432</v>
      </c>
      <c r="I2" s="82" t="s">
        <v>433</v>
      </c>
      <c r="J2" s="82" t="s">
        <v>628</v>
      </c>
      <c r="K2" s="82" t="s">
        <v>426</v>
      </c>
      <c r="L2" s="82" t="s">
        <v>629</v>
      </c>
      <c r="M2" s="82" t="s">
        <v>364</v>
      </c>
      <c r="N2" s="82" t="s">
        <v>365</v>
      </c>
      <c r="O2" s="82" t="s">
        <v>366</v>
      </c>
      <c r="P2" s="82" t="s">
        <v>630</v>
      </c>
      <c r="Q2" s="82" t="s">
        <v>429</v>
      </c>
      <c r="R2" s="82" t="s">
        <v>430</v>
      </c>
      <c r="S2" s="82" t="s">
        <v>431</v>
      </c>
      <c r="T2" s="82" t="s">
        <v>432</v>
      </c>
      <c r="U2" s="82" t="s">
        <v>433</v>
      </c>
      <c r="V2" s="82" t="s">
        <v>628</v>
      </c>
      <c r="W2" s="82" t="s">
        <v>426</v>
      </c>
      <c r="X2" s="82" t="s">
        <v>629</v>
      </c>
      <c r="Y2" s="82" t="s">
        <v>364</v>
      </c>
      <c r="Z2" s="82" t="s">
        <v>365</v>
      </c>
      <c r="AA2" s="82" t="s">
        <v>366</v>
      </c>
      <c r="AB2" s="82" t="s">
        <v>630</v>
      </c>
      <c r="AC2" s="79"/>
      <c r="AD2" s="79"/>
    </row>
    <row r="3" spans="1:30" x14ac:dyDescent="0.3">
      <c r="A3" s="79" t="s">
        <v>368</v>
      </c>
      <c r="B3" s="79" t="s">
        <v>632</v>
      </c>
      <c r="C3" s="88">
        <v>6363.384765625</v>
      </c>
      <c r="D3" s="88">
        <v>3586.177423999362</v>
      </c>
      <c r="E3" s="81">
        <v>-0.44438731803893461</v>
      </c>
      <c r="F3" s="81">
        <v>-96.143610339359839</v>
      </c>
      <c r="G3" s="81">
        <v>0</v>
      </c>
      <c r="H3" s="81">
        <v>-1.455185047507257E-2</v>
      </c>
      <c r="I3" s="81">
        <v>-48.437295425267742</v>
      </c>
      <c r="J3" s="81">
        <v>96.143610339359839</v>
      </c>
      <c r="K3" s="81">
        <v>113.79963829439612</v>
      </c>
      <c r="L3" s="81">
        <v>5.6576178747618542</v>
      </c>
      <c r="M3" s="81">
        <v>8.6061130640978263</v>
      </c>
      <c r="N3" s="81">
        <v>-6.2363044499638818</v>
      </c>
      <c r="O3" s="81">
        <v>-142.67003631900764</v>
      </c>
      <c r="P3" s="81">
        <v>72.930830189510175</v>
      </c>
      <c r="Q3" s="84">
        <v>-1.2391671283886085E-2</v>
      </c>
      <c r="R3" s="84">
        <v>-2.6809496288708146</v>
      </c>
      <c r="S3" s="84">
        <v>0</v>
      </c>
      <c r="T3" s="84">
        <v>-4.0577608842465231E-4</v>
      </c>
      <c r="U3" s="84">
        <v>-1.3506664533973252</v>
      </c>
      <c r="V3" s="84">
        <v>2.6809496288708146</v>
      </c>
      <c r="W3" s="84">
        <v>3.1732852237825133</v>
      </c>
      <c r="X3" s="84">
        <v>0.15776179496586057</v>
      </c>
      <c r="Y3" s="84">
        <v>0.2399801249794315</v>
      </c>
      <c r="Z3" s="84">
        <v>-0.17389838015903453</v>
      </c>
      <c r="AA3" s="84">
        <v>-3.9783317848200537</v>
      </c>
      <c r="AB3" s="84">
        <v>2.0336648627991347</v>
      </c>
      <c r="AC3" s="79"/>
      <c r="AD3" s="79"/>
    </row>
    <row r="4" spans="1:30" x14ac:dyDescent="0.3">
      <c r="A4" s="79" t="s">
        <v>369</v>
      </c>
      <c r="B4" s="79" t="s">
        <v>633</v>
      </c>
      <c r="C4" s="88">
        <v>7988.4765625</v>
      </c>
      <c r="D4" s="88">
        <v>7632.3866874300174</v>
      </c>
      <c r="E4" s="81">
        <v>-0.64477500116754527</v>
      </c>
      <c r="F4" s="81">
        <v>-186.22096134872299</v>
      </c>
      <c r="G4" s="81">
        <v>0</v>
      </c>
      <c r="H4" s="81">
        <v>-5.3027018029752071E-3</v>
      </c>
      <c r="I4" s="81">
        <v>-64.642496607921331</v>
      </c>
      <c r="J4" s="81">
        <v>186.22096134872299</v>
      </c>
      <c r="K4" s="81">
        <v>331.87072020337837</v>
      </c>
      <c r="L4" s="81">
        <v>2.7801462511361024</v>
      </c>
      <c r="M4" s="81">
        <v>19.081302523884005</v>
      </c>
      <c r="N4" s="81">
        <v>-13.322869844655543</v>
      </c>
      <c r="O4" s="81">
        <v>-245.75510298038637</v>
      </c>
      <c r="P4" s="81">
        <v>275.1167248228511</v>
      </c>
      <c r="Q4" s="84">
        <v>-8.4478817383485377E-3</v>
      </c>
      <c r="R4" s="84">
        <v>-2.4398784937798723</v>
      </c>
      <c r="S4" s="84">
        <v>0</v>
      </c>
      <c r="T4" s="84">
        <v>-6.9476325298197596E-5</v>
      </c>
      <c r="U4" s="84">
        <v>-0.84694996801436684</v>
      </c>
      <c r="V4" s="84">
        <v>2.4398784937798723</v>
      </c>
      <c r="W4" s="84">
        <v>4.3481905961335157</v>
      </c>
      <c r="X4" s="84">
        <v>3.6425647244980389E-2</v>
      </c>
      <c r="Y4" s="84">
        <v>0.25000439974182015</v>
      </c>
      <c r="Z4" s="84">
        <v>-0.17455706046179939</v>
      </c>
      <c r="AA4" s="84">
        <v>-3.2198984805778652</v>
      </c>
      <c r="AB4" s="84">
        <v>3.6045962565805034</v>
      </c>
      <c r="AC4" s="79"/>
      <c r="AD4" s="79"/>
    </row>
    <row r="5" spans="1:30" x14ac:dyDescent="0.3">
      <c r="A5" s="79" t="s">
        <v>370</v>
      </c>
      <c r="B5" s="79" t="s">
        <v>634</v>
      </c>
      <c r="C5" s="88">
        <v>8873.1259765625</v>
      </c>
      <c r="D5" s="88">
        <v>8778.5017483054926</v>
      </c>
      <c r="E5" s="81">
        <v>-0.44361296053648402</v>
      </c>
      <c r="F5" s="81">
        <v>-231.89119036567536</v>
      </c>
      <c r="G5" s="81">
        <v>0</v>
      </c>
      <c r="H5" s="81">
        <v>-6.6519686988613103E-3</v>
      </c>
      <c r="I5" s="81">
        <v>-74.912556681426764</v>
      </c>
      <c r="J5" s="81">
        <v>231.89119036567536</v>
      </c>
      <c r="K5" s="81">
        <v>392.39632177980548</v>
      </c>
      <c r="L5" s="81">
        <v>1.8773441792145604</v>
      </c>
      <c r="M5" s="81">
        <v>22.276663923321394</v>
      </c>
      <c r="N5" s="81">
        <v>-15.409987336410268</v>
      </c>
      <c r="O5" s="81">
        <v>-300.38733538942631</v>
      </c>
      <c r="P5" s="81">
        <v>325.77752093526908</v>
      </c>
      <c r="Q5" s="84">
        <v>-5.0534017450314262E-3</v>
      </c>
      <c r="R5" s="84">
        <v>-2.6415804998892565</v>
      </c>
      <c r="S5" s="84">
        <v>0</v>
      </c>
      <c r="T5" s="84">
        <v>-7.5775672086017805E-5</v>
      </c>
      <c r="U5" s="84">
        <v>-0.85336380659589284</v>
      </c>
      <c r="V5" s="84">
        <v>2.6415804998892565</v>
      </c>
      <c r="W5" s="84">
        <v>4.4699691704857196</v>
      </c>
      <c r="X5" s="84">
        <v>2.1385701490313457E-2</v>
      </c>
      <c r="Y5" s="84">
        <v>0.25376384902607602</v>
      </c>
      <c r="Z5" s="84">
        <v>-0.17554233943605291</v>
      </c>
      <c r="AA5" s="84">
        <v>-3.4218519743122435</v>
      </c>
      <c r="AB5" s="84">
        <v>3.7110833975530464</v>
      </c>
      <c r="AC5" s="79"/>
      <c r="AD5" s="79"/>
    </row>
    <row r="6" spans="1:30" x14ac:dyDescent="0.3">
      <c r="A6" s="79" t="s">
        <v>371</v>
      </c>
      <c r="B6" s="79" t="s">
        <v>635</v>
      </c>
      <c r="C6" s="88">
        <v>9687.087890625</v>
      </c>
      <c r="D6" s="88">
        <v>9806.7436996178585</v>
      </c>
      <c r="E6" s="81">
        <v>-0.73418458540072606</v>
      </c>
      <c r="F6" s="81">
        <v>-283.51513356496253</v>
      </c>
      <c r="G6" s="81">
        <v>0</v>
      </c>
      <c r="H6" s="81">
        <v>-1.0085600835736841E-2</v>
      </c>
      <c r="I6" s="81">
        <v>-77.858939556147291</v>
      </c>
      <c r="J6" s="81">
        <v>283.51513356496253</v>
      </c>
      <c r="K6" s="81">
        <v>432.33566751085709</v>
      </c>
      <c r="L6" s="81">
        <v>1.9292486607464525</v>
      </c>
      <c r="M6" s="81">
        <v>24.410794197190626</v>
      </c>
      <c r="N6" s="81">
        <v>-17.007317775003685</v>
      </c>
      <c r="O6" s="81">
        <v>-354.71486688515932</v>
      </c>
      <c r="P6" s="81">
        <v>363.06518285140675</v>
      </c>
      <c r="Q6" s="84">
        <v>-7.4865277189750069E-3</v>
      </c>
      <c r="R6" s="84">
        <v>-2.8910221603528838</v>
      </c>
      <c r="S6" s="84">
        <v>0</v>
      </c>
      <c r="T6" s="84">
        <v>-1.0284352425902442E-4</v>
      </c>
      <c r="U6" s="84">
        <v>-0.79393264411693809</v>
      </c>
      <c r="V6" s="84">
        <v>2.8910221603528838</v>
      </c>
      <c r="W6" s="84">
        <v>4.4085547736676753</v>
      </c>
      <c r="X6" s="84">
        <v>1.9672673415760115E-2</v>
      </c>
      <c r="Y6" s="84">
        <v>0.24891844780384997</v>
      </c>
      <c r="Z6" s="84">
        <v>-0.17342471972288223</v>
      </c>
      <c r="AA6" s="84">
        <v>-3.6170504476320877</v>
      </c>
      <c r="AB6" s="84">
        <v>3.7021991598042314</v>
      </c>
      <c r="AC6" s="79"/>
      <c r="AD6" s="79"/>
    </row>
    <row r="7" spans="1:30" x14ac:dyDescent="0.3">
      <c r="A7" s="79" t="s">
        <v>372</v>
      </c>
      <c r="B7" s="79" t="s">
        <v>636</v>
      </c>
      <c r="C7" s="88">
        <v>10539.134765625</v>
      </c>
      <c r="D7" s="88">
        <v>11192.096215029689</v>
      </c>
      <c r="E7" s="81">
        <v>-1.2035179541198886</v>
      </c>
      <c r="F7" s="81">
        <v>-319.98000470224906</v>
      </c>
      <c r="G7" s="81">
        <v>0</v>
      </c>
      <c r="H7" s="81">
        <v>-1.3259943689263309E-2</v>
      </c>
      <c r="I7" s="81">
        <v>-80.658430928449903</v>
      </c>
      <c r="J7" s="81">
        <v>319.98000470224906</v>
      </c>
      <c r="K7" s="81">
        <v>474.91890519569097</v>
      </c>
      <c r="L7" s="81">
        <v>2.6529452570812282</v>
      </c>
      <c r="M7" s="81">
        <v>26.710803668351218</v>
      </c>
      <c r="N7" s="81">
        <v>-18.889831956259513</v>
      </c>
      <c r="O7" s="81">
        <v>-394.0342418164164</v>
      </c>
      <c r="P7" s="81">
        <v>403.51761333860486</v>
      </c>
      <c r="Q7" s="84">
        <v>-1.0753284559006053E-2</v>
      </c>
      <c r="R7" s="84">
        <v>-2.8589818971762675</v>
      </c>
      <c r="S7" s="84">
        <v>0</v>
      </c>
      <c r="T7" s="84">
        <v>-1.1847596227288271E-4</v>
      </c>
      <c r="U7" s="84">
        <v>-0.72067313735325977</v>
      </c>
      <c r="V7" s="84">
        <v>2.8589818971762675</v>
      </c>
      <c r="W7" s="84">
        <v>4.24334187332959</v>
      </c>
      <c r="X7" s="84">
        <v>2.3703738835970961E-2</v>
      </c>
      <c r="Y7" s="84">
        <v>0.23865773806055834</v>
      </c>
      <c r="Z7" s="84">
        <v>-0.16877831992627668</v>
      </c>
      <c r="AA7" s="84">
        <v>-3.520647376916525</v>
      </c>
      <c r="AB7" s="84">
        <v>3.6053801324253043</v>
      </c>
      <c r="AC7" s="79"/>
      <c r="AD7" s="79"/>
    </row>
    <row r="8" spans="1:30" x14ac:dyDescent="0.3">
      <c r="A8" s="79" t="s">
        <v>373</v>
      </c>
      <c r="B8" s="79" t="s">
        <v>637</v>
      </c>
      <c r="C8" s="88">
        <v>11550.712890625</v>
      </c>
      <c r="D8" s="88">
        <v>13002.48357036322</v>
      </c>
      <c r="E8" s="81">
        <v>-1.6471348647100967</v>
      </c>
      <c r="F8" s="81">
        <v>-381.70011929567045</v>
      </c>
      <c r="G8" s="81">
        <v>0</v>
      </c>
      <c r="H8" s="81">
        <v>-3.1401826689034351E-2</v>
      </c>
      <c r="I8" s="81">
        <v>-104.87700005514152</v>
      </c>
      <c r="J8" s="81">
        <v>381.70011929567045</v>
      </c>
      <c r="K8" s="81">
        <v>537.73106021718013</v>
      </c>
      <c r="L8" s="81">
        <v>2.899214575490987</v>
      </c>
      <c r="M8" s="81">
        <v>29.870419348430005</v>
      </c>
      <c r="N8" s="81">
        <v>-21.662038576288978</v>
      </c>
      <c r="O8" s="81">
        <v>-480.04727527007009</v>
      </c>
      <c r="P8" s="81">
        <v>442.28311881827148</v>
      </c>
      <c r="Q8" s="84">
        <v>-1.266784807530493E-2</v>
      </c>
      <c r="R8" s="84">
        <v>-2.9355939365744401</v>
      </c>
      <c r="S8" s="84">
        <v>0</v>
      </c>
      <c r="T8" s="84">
        <v>-2.4150637467913486E-4</v>
      </c>
      <c r="U8" s="84">
        <v>-0.80659205979840221</v>
      </c>
      <c r="V8" s="84">
        <v>2.9355939365744401</v>
      </c>
      <c r="W8" s="84">
        <v>4.1356026893419013</v>
      </c>
      <c r="X8" s="84">
        <v>2.2297390800779138E-2</v>
      </c>
      <c r="Y8" s="84">
        <v>0.22972856829070837</v>
      </c>
      <c r="Z8" s="84">
        <v>-0.16659923820756545</v>
      </c>
      <c r="AA8" s="84">
        <v>-3.6919660207396836</v>
      </c>
      <c r="AB8" s="84">
        <v>3.4015279959774367</v>
      </c>
      <c r="AC8" s="79"/>
      <c r="AD8" s="79"/>
    </row>
    <row r="9" spans="1:30" x14ac:dyDescent="0.3">
      <c r="A9" s="79" t="s">
        <v>374</v>
      </c>
      <c r="B9" s="79" t="s">
        <v>638</v>
      </c>
      <c r="C9" s="88">
        <v>12864.4619140625</v>
      </c>
      <c r="D9" s="88">
        <v>15628.725044455859</v>
      </c>
      <c r="E9" s="81">
        <v>-1.9671946333401138</v>
      </c>
      <c r="F9" s="81">
        <v>-452.47736311500012</v>
      </c>
      <c r="G9" s="81">
        <v>0</v>
      </c>
      <c r="H9" s="81">
        <v>-5.6204378499387531E-2</v>
      </c>
      <c r="I9" s="81">
        <v>-111.5644868962938</v>
      </c>
      <c r="J9" s="81">
        <v>452.47736311500012</v>
      </c>
      <c r="K9" s="81">
        <v>627.66262980961983</v>
      </c>
      <c r="L9" s="81">
        <v>3.3296351569697435</v>
      </c>
      <c r="M9" s="81">
        <v>34.23113299508077</v>
      </c>
      <c r="N9" s="81">
        <v>-25.948606871930679</v>
      </c>
      <c r="O9" s="81">
        <v>-557.78272289998336</v>
      </c>
      <c r="P9" s="81">
        <v>525.68690518160633</v>
      </c>
      <c r="Q9" s="84">
        <v>-1.2587044866068311E-2</v>
      </c>
      <c r="R9" s="84">
        <v>-2.895164908384591</v>
      </c>
      <c r="S9" s="84">
        <v>0</v>
      </c>
      <c r="T9" s="84">
        <v>-3.5962228741957103E-4</v>
      </c>
      <c r="U9" s="84">
        <v>-0.71384253404515696</v>
      </c>
      <c r="V9" s="84">
        <v>2.895164908384591</v>
      </c>
      <c r="W9" s="84">
        <v>4.0160833850761044</v>
      </c>
      <c r="X9" s="84">
        <v>2.1304585930705205E-2</v>
      </c>
      <c r="Y9" s="84">
        <v>0.21902703450032179</v>
      </c>
      <c r="Z9" s="84">
        <v>-0.16603150159798671</v>
      </c>
      <c r="AA9" s="84">
        <v>-3.5689585766809007</v>
      </c>
      <c r="AB9" s="84">
        <v>3.3635943027105002</v>
      </c>
      <c r="AC9" s="79"/>
      <c r="AD9" s="79"/>
    </row>
    <row r="10" spans="1:30" x14ac:dyDescent="0.3">
      <c r="A10" s="79" t="s">
        <v>375</v>
      </c>
      <c r="B10" s="79" t="s">
        <v>639</v>
      </c>
      <c r="C10" s="88">
        <v>14625.4267578125</v>
      </c>
      <c r="D10" s="88">
        <v>18603.478606871351</v>
      </c>
      <c r="E10" s="81">
        <v>-3.3413768760001403</v>
      </c>
      <c r="F10" s="81">
        <v>-519.79060785972251</v>
      </c>
      <c r="G10" s="81">
        <v>0</v>
      </c>
      <c r="H10" s="81">
        <v>-0.12630199254999752</v>
      </c>
      <c r="I10" s="81">
        <v>-112.50358561585817</v>
      </c>
      <c r="J10" s="81">
        <v>519.79060785972251</v>
      </c>
      <c r="K10" s="81">
        <v>690.33676069978901</v>
      </c>
      <c r="L10" s="81">
        <v>4.7758335009493749</v>
      </c>
      <c r="M10" s="81">
        <v>36.887444276107999</v>
      </c>
      <c r="N10" s="81">
        <v>-30.292760733169416</v>
      </c>
      <c r="O10" s="81">
        <v>-629.1671888011922</v>
      </c>
      <c r="P10" s="81">
        <v>585.7360132592687</v>
      </c>
      <c r="Q10" s="84">
        <v>-1.796103270044332E-2</v>
      </c>
      <c r="R10" s="84">
        <v>-2.7940506119523985</v>
      </c>
      <c r="S10" s="84">
        <v>0</v>
      </c>
      <c r="T10" s="84">
        <v>-6.7891599855602713E-4</v>
      </c>
      <c r="U10" s="84">
        <v>-0.60474488665955206</v>
      </c>
      <c r="V10" s="84">
        <v>2.7940506119523985</v>
      </c>
      <c r="W10" s="84">
        <v>3.7107939611079366</v>
      </c>
      <c r="X10" s="84">
        <v>2.5671723024882992E-2</v>
      </c>
      <c r="Y10" s="84">
        <v>0.19828250971559327</v>
      </c>
      <c r="Z10" s="84">
        <v>-0.16283385152484617</v>
      </c>
      <c r="AA10" s="84">
        <v>-3.3819867891202025</v>
      </c>
      <c r="AB10" s="84">
        <v>3.1485295069650157</v>
      </c>
      <c r="AC10" s="79"/>
      <c r="AD10" s="79"/>
    </row>
    <row r="11" spans="1:30" x14ac:dyDescent="0.3">
      <c r="A11" s="79" t="s">
        <v>376</v>
      </c>
      <c r="B11" s="79" t="s">
        <v>640</v>
      </c>
      <c r="C11" s="88">
        <v>18464.474609375</v>
      </c>
      <c r="D11" s="88">
        <v>22447.338334943888</v>
      </c>
      <c r="E11" s="81">
        <v>-6.0336268979772285</v>
      </c>
      <c r="F11" s="81">
        <v>-511.78913492269203</v>
      </c>
      <c r="G11" s="81">
        <v>0</v>
      </c>
      <c r="H11" s="81">
        <v>-0.50733737315022154</v>
      </c>
      <c r="I11" s="81">
        <v>-135.7154006861918</v>
      </c>
      <c r="J11" s="81">
        <v>511.78913492269203</v>
      </c>
      <c r="K11" s="81">
        <v>728.88996901249993</v>
      </c>
      <c r="L11" s="81">
        <v>7.835113179844484</v>
      </c>
      <c r="M11" s="81">
        <v>34.09844221270032</v>
      </c>
      <c r="N11" s="81">
        <v>-38.038336758807418</v>
      </c>
      <c r="O11" s="81">
        <v>-657.98539442611832</v>
      </c>
      <c r="P11" s="81">
        <v>590.52882268891813</v>
      </c>
      <c r="Q11" s="84">
        <v>-2.6879030413083097E-2</v>
      </c>
      <c r="R11" s="84">
        <v>-2.2799546533585553</v>
      </c>
      <c r="S11" s="84">
        <v>0</v>
      </c>
      <c r="T11" s="84">
        <v>-2.260122628260326E-3</v>
      </c>
      <c r="U11" s="84">
        <v>-0.60459462347445858</v>
      </c>
      <c r="V11" s="84">
        <v>2.2799546533585553</v>
      </c>
      <c r="W11" s="84">
        <v>3.2471108963410296</v>
      </c>
      <c r="X11" s="84">
        <v>3.4904419681898419E-2</v>
      </c>
      <c r="Y11" s="84">
        <v>0.15190416656044736</v>
      </c>
      <c r="Z11" s="84">
        <v>-0.16945588911801157</v>
      </c>
      <c r="AA11" s="84">
        <v>-2.9312401524319212</v>
      </c>
      <c r="AB11" s="84">
        <v>2.6307298169495614</v>
      </c>
      <c r="AC11" s="79"/>
      <c r="AD11" s="79"/>
    </row>
    <row r="12" spans="1:30" x14ac:dyDescent="0.3">
      <c r="A12" s="79" t="s">
        <v>377</v>
      </c>
      <c r="B12" s="79" t="s">
        <v>641</v>
      </c>
      <c r="C12" s="88"/>
      <c r="D12" s="88">
        <v>40547.184287626507</v>
      </c>
      <c r="E12" s="81">
        <v>-12.099472874346247</v>
      </c>
      <c r="F12" s="81">
        <v>-403.62888860187377</v>
      </c>
      <c r="G12" s="81">
        <v>12.060188617979293</v>
      </c>
      <c r="H12" s="81">
        <v>-22.772110556768894</v>
      </c>
      <c r="I12" s="81">
        <v>-191.94062947848587</v>
      </c>
      <c r="J12" s="81">
        <v>403.62888860187377</v>
      </c>
      <c r="K12" s="81">
        <v>725.70887966276496</v>
      </c>
      <c r="L12" s="81">
        <v>13.126435599057004</v>
      </c>
      <c r="M12" s="81">
        <v>-13.662970429410052</v>
      </c>
      <c r="N12" s="81">
        <v>-66.966895421275694</v>
      </c>
      <c r="O12" s="81">
        <v>-699.01077874418127</v>
      </c>
      <c r="P12" s="81">
        <v>443.45342511951446</v>
      </c>
      <c r="Q12" s="84">
        <v>-2.9840476193160857E-2</v>
      </c>
      <c r="R12" s="84">
        <v>-0.99545479098790657</v>
      </c>
      <c r="S12" s="84">
        <v>2.9743590904929035E-2</v>
      </c>
      <c r="T12" s="84">
        <v>-5.6162002261937814E-2</v>
      </c>
      <c r="U12" s="84">
        <v>-0.47337597628711053</v>
      </c>
      <c r="V12" s="84">
        <v>0.99545479098790657</v>
      </c>
      <c r="W12" s="84">
        <v>1.7897885942334701</v>
      </c>
      <c r="X12" s="84">
        <v>3.2373235847754547E-2</v>
      </c>
      <c r="Y12" s="84">
        <v>-3.3696471578618305E-2</v>
      </c>
      <c r="Z12" s="84">
        <v>-0.16515794277165505</v>
      </c>
      <c r="AA12" s="84">
        <v>-1.7239440691754604</v>
      </c>
      <c r="AB12" s="84">
        <v>1.0936725518936712</v>
      </c>
      <c r="AC12" s="79"/>
      <c r="AD12" s="79"/>
    </row>
    <row r="13" spans="1:30" x14ac:dyDescent="0.3">
      <c r="A13" s="79"/>
      <c r="B13" s="79"/>
      <c r="C13" s="79"/>
      <c r="D13" s="88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79"/>
      <c r="AD13" s="79"/>
    </row>
    <row r="14" spans="1:30" x14ac:dyDescent="0.3">
      <c r="A14" s="79" t="s">
        <v>122</v>
      </c>
      <c r="B14" s="79" t="s">
        <v>397</v>
      </c>
      <c r="C14" s="88"/>
      <c r="D14" s="88">
        <v>15122.49313395452</v>
      </c>
      <c r="E14" s="81">
        <v>-2.8559222084895737</v>
      </c>
      <c r="F14" s="81">
        <v>-338.71356160288087</v>
      </c>
      <c r="G14" s="81">
        <v>1.2060134803905385</v>
      </c>
      <c r="H14" s="81">
        <v>-2.3543105136195663</v>
      </c>
      <c r="I14" s="81">
        <v>-104.76282529913881</v>
      </c>
      <c r="J14" s="81">
        <v>338.71356160288087</v>
      </c>
      <c r="K14" s="81">
        <v>505.56473396962065</v>
      </c>
      <c r="L14" s="81">
        <v>4.6863494796798477</v>
      </c>
      <c r="M14" s="81">
        <v>22.251024212349876</v>
      </c>
      <c r="N14" s="81">
        <v>-25.377463839140546</v>
      </c>
      <c r="O14" s="81">
        <v>-450.60704577052894</v>
      </c>
      <c r="P14" s="81">
        <v>398.35759928165243</v>
      </c>
      <c r="Q14" s="84">
        <v>-1.8885260407737758E-2</v>
      </c>
      <c r="R14" s="84">
        <v>-2.2397997380628176</v>
      </c>
      <c r="S14" s="84">
        <v>7.9749646417936037E-3</v>
      </c>
      <c r="T14" s="84">
        <v>-1.5568269681230238E-2</v>
      </c>
      <c r="U14" s="84">
        <v>-0.69276159936826121</v>
      </c>
      <c r="V14" s="84">
        <v>2.2397997380628176</v>
      </c>
      <c r="W14" s="84">
        <v>3.3431308547561946</v>
      </c>
      <c r="X14" s="84">
        <v>3.0989265051525081E-2</v>
      </c>
      <c r="Y14" s="84">
        <v>0.14713859689173653</v>
      </c>
      <c r="Z14" s="84">
        <v>-0.1678126987021773</v>
      </c>
      <c r="AA14" s="84">
        <v>-2.9797140046886934</v>
      </c>
      <c r="AB14" s="84">
        <v>2.634205853181844</v>
      </c>
      <c r="AC14" s="79"/>
      <c r="AD14" s="79"/>
    </row>
    <row r="15" spans="1:30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79"/>
      <c r="AD15" s="79"/>
    </row>
    <row r="16" spans="1:30" ht="14.4" x14ac:dyDescent="0.3">
      <c r="F16" s="100"/>
      <c r="J16" s="203"/>
    </row>
    <row r="17" spans="1:1" ht="14.4" x14ac:dyDescent="0.3">
      <c r="A17" s="80" t="s">
        <v>642</v>
      </c>
    </row>
    <row r="38" spans="1:1" x14ac:dyDescent="0.3">
      <c r="A38" s="99" t="s">
        <v>643</v>
      </c>
    </row>
    <row r="97" ht="13.5" customHeight="1" x14ac:dyDescent="0.3"/>
  </sheetData>
  <pageMargins left="0.7" right="0.7" top="0.75" bottom="0.75" header="0.3" footer="0.3"/>
  <drawing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5E1B5-685D-4F82-8FA9-D9F17E7C2D35}">
  <dimension ref="A1:AB43"/>
  <sheetViews>
    <sheetView showGridLines="0" zoomScaleNormal="100" workbookViewId="0"/>
  </sheetViews>
  <sheetFormatPr defaultColWidth="9.109375" defaultRowHeight="13.8" x14ac:dyDescent="0.3"/>
  <cols>
    <col min="1" max="1" width="12.6640625" style="78" customWidth="1"/>
    <col min="2" max="2" width="9.33203125" style="78" bestFit="1" customWidth="1"/>
    <col min="3" max="3" width="10" style="78" bestFit="1" customWidth="1"/>
    <col min="4" max="4" width="9.88671875" style="78" bestFit="1" customWidth="1"/>
    <col min="5" max="8" width="9.44140625" style="78" bestFit="1" customWidth="1"/>
    <col min="9" max="9" width="9.33203125" style="78" customWidth="1"/>
    <col min="10" max="11" width="9.44140625" style="78" bestFit="1" customWidth="1"/>
    <col min="12" max="12" width="8.5546875" style="78" customWidth="1"/>
    <col min="13" max="14" width="9.44140625" style="78" bestFit="1" customWidth="1"/>
    <col min="15" max="15" width="9.5546875" style="78" customWidth="1"/>
    <col min="16" max="16" width="9.88671875" style="78" customWidth="1"/>
    <col min="17" max="33" width="9.33203125" style="78" bestFit="1" customWidth="1"/>
    <col min="34" max="16384" width="9.109375" style="78"/>
  </cols>
  <sheetData>
    <row r="1" spans="1:28" s="79" customFormat="1" ht="13.5" customHeight="1" x14ac:dyDescent="0.3">
      <c r="C1" s="110" t="s">
        <v>378</v>
      </c>
      <c r="D1" s="101"/>
      <c r="E1" s="109" t="s">
        <v>379</v>
      </c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6" t="s">
        <v>380</v>
      </c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s="79" customFormat="1" ht="69" x14ac:dyDescent="0.3">
      <c r="C2" s="89" t="s">
        <v>381</v>
      </c>
      <c r="D2" s="89" t="s">
        <v>382</v>
      </c>
      <c r="E2" s="82" t="s">
        <v>429</v>
      </c>
      <c r="F2" s="82" t="s">
        <v>430</v>
      </c>
      <c r="G2" s="82" t="s">
        <v>431</v>
      </c>
      <c r="H2" s="82" t="s">
        <v>432</v>
      </c>
      <c r="I2" s="82" t="s">
        <v>433</v>
      </c>
      <c r="J2" s="82" t="s">
        <v>628</v>
      </c>
      <c r="K2" s="82" t="s">
        <v>426</v>
      </c>
      <c r="L2" s="82" t="s">
        <v>612</v>
      </c>
      <c r="M2" s="82" t="s">
        <v>364</v>
      </c>
      <c r="N2" s="82" t="s">
        <v>365</v>
      </c>
      <c r="O2" s="82" t="s">
        <v>366</v>
      </c>
      <c r="P2" s="82" t="s">
        <v>644</v>
      </c>
      <c r="Q2" s="82" t="s">
        <v>429</v>
      </c>
      <c r="R2" s="82" t="s">
        <v>430</v>
      </c>
      <c r="S2" s="82" t="s">
        <v>431</v>
      </c>
      <c r="T2" s="82" t="s">
        <v>432</v>
      </c>
      <c r="U2" s="82" t="s">
        <v>433</v>
      </c>
      <c r="V2" s="82" t="s">
        <v>628</v>
      </c>
      <c r="W2" s="82" t="s">
        <v>426</v>
      </c>
      <c r="X2" s="82" t="s">
        <v>612</v>
      </c>
      <c r="Y2" s="82" t="s">
        <v>364</v>
      </c>
      <c r="Z2" s="82" t="s">
        <v>365</v>
      </c>
      <c r="AA2" s="82" t="s">
        <v>366</v>
      </c>
      <c r="AB2" s="82" t="s">
        <v>644</v>
      </c>
    </row>
    <row r="3" spans="1:28" s="79" customFormat="1" x14ac:dyDescent="0.3">
      <c r="A3" s="79" t="s">
        <v>368</v>
      </c>
      <c r="B3" s="79" t="s">
        <v>387</v>
      </c>
      <c r="C3" s="88">
        <v>1885.587036132813</v>
      </c>
      <c r="D3" s="88">
        <v>523.67349999999999</v>
      </c>
      <c r="E3" s="81">
        <v>0.98744211364268608</v>
      </c>
      <c r="F3" s="81">
        <v>-1.6344072099807931</v>
      </c>
      <c r="G3" s="81">
        <v>0</v>
      </c>
      <c r="H3" s="81">
        <v>-0.13711820175660705</v>
      </c>
      <c r="I3" s="81">
        <v>-2.6522301898544605</v>
      </c>
      <c r="J3" s="81">
        <v>1.6344072099807931</v>
      </c>
      <c r="K3" s="81">
        <v>0.89286773213200377</v>
      </c>
      <c r="L3" s="81">
        <v>0.18235522553553096</v>
      </c>
      <c r="M3" s="81">
        <v>-0.85196550075639266</v>
      </c>
      <c r="N3" s="81">
        <v>-0.94960560023758944</v>
      </c>
      <c r="O3" s="81">
        <v>-5.2378845889431567</v>
      </c>
      <c r="P3" s="81">
        <v>-5.0555293634076257</v>
      </c>
      <c r="Q3" s="84">
        <v>0.18856064201123146</v>
      </c>
      <c r="R3" s="84">
        <v>-0.31210424242983331</v>
      </c>
      <c r="S3" s="84">
        <v>0</v>
      </c>
      <c r="T3" s="84">
        <v>-2.618391072998864E-2</v>
      </c>
      <c r="U3" s="84">
        <v>-0.50646637453574805</v>
      </c>
      <c r="V3" s="84">
        <v>0.31210424242983331</v>
      </c>
      <c r="W3" s="84">
        <v>0.17050084301229751</v>
      </c>
      <c r="X3" s="84">
        <v>3.4822313051076859E-2</v>
      </c>
      <c r="Y3" s="84">
        <v>-0.16269020692404576</v>
      </c>
      <c r="Z3" s="84">
        <v>-0.18133543137806082</v>
      </c>
      <c r="AA3" s="84">
        <v>-1.0002195239864451</v>
      </c>
      <c r="AB3" s="84">
        <v>-0.96539721093536823</v>
      </c>
    </row>
    <row r="4" spans="1:28" s="79" customFormat="1" x14ac:dyDescent="0.3">
      <c r="A4" s="79" t="s">
        <v>369</v>
      </c>
      <c r="B4" s="79" t="s">
        <v>388</v>
      </c>
      <c r="C4" s="88">
        <v>5379.990234375</v>
      </c>
      <c r="D4" s="88">
        <v>4992.4594826215089</v>
      </c>
      <c r="E4" s="81">
        <v>7.6872277841694086</v>
      </c>
      <c r="F4" s="81">
        <v>-16.68789260986614</v>
      </c>
      <c r="G4" s="81">
        <v>0</v>
      </c>
      <c r="H4" s="81">
        <v>-0.11229459439982747</v>
      </c>
      <c r="I4" s="81">
        <v>-39.305537377665758</v>
      </c>
      <c r="J4" s="81">
        <v>16.68789260986614</v>
      </c>
      <c r="K4" s="81">
        <v>2.7619234329404208</v>
      </c>
      <c r="L4" s="81">
        <v>-7.01033303679651</v>
      </c>
      <c r="M4" s="81">
        <v>-3.9655793767569776</v>
      </c>
      <c r="N4" s="81">
        <v>-7.7925042509496052</v>
      </c>
      <c r="O4" s="81">
        <v>-60.176580425468899</v>
      </c>
      <c r="P4" s="81">
        <v>-67.186913462265409</v>
      </c>
      <c r="Q4" s="84">
        <v>0.15397676858326537</v>
      </c>
      <c r="R4" s="84">
        <v>-0.33426195381165985</v>
      </c>
      <c r="S4" s="84">
        <v>0</v>
      </c>
      <c r="T4" s="84">
        <v>-2.24928404107673E-3</v>
      </c>
      <c r="U4" s="84">
        <v>-0.78729807451590317</v>
      </c>
      <c r="V4" s="84">
        <v>0.33426195381165985</v>
      </c>
      <c r="W4" s="84">
        <v>5.5321899808191376E-2</v>
      </c>
      <c r="X4" s="84">
        <v>-0.14041842625261383</v>
      </c>
      <c r="Y4" s="84">
        <v>-7.9431378272792244E-2</v>
      </c>
      <c r="Z4" s="84">
        <v>-0.15608547807097695</v>
      </c>
      <c r="AA4" s="84">
        <v>-1.2053494001291436</v>
      </c>
      <c r="AB4" s="84">
        <v>-1.3457678263817572</v>
      </c>
    </row>
    <row r="5" spans="1:28" s="79" customFormat="1" x14ac:dyDescent="0.3">
      <c r="A5" s="79" t="s">
        <v>370</v>
      </c>
      <c r="B5" s="79" t="s">
        <v>389</v>
      </c>
      <c r="C5" s="88">
        <v>7773.708984375</v>
      </c>
      <c r="D5" s="88">
        <v>8607.0704487871844</v>
      </c>
      <c r="E5" s="81">
        <v>-6.6085666920735093</v>
      </c>
      <c r="F5" s="81">
        <v>-58.19941016105804</v>
      </c>
      <c r="G5" s="81">
        <v>0</v>
      </c>
      <c r="H5" s="81">
        <v>-0.13159796378204192</v>
      </c>
      <c r="I5" s="81">
        <v>-60.974044411542394</v>
      </c>
      <c r="J5" s="81">
        <v>58.19941016105804</v>
      </c>
      <c r="K5" s="81">
        <v>118.30270130962163</v>
      </c>
      <c r="L5" s="81">
        <v>-55.335249758034479</v>
      </c>
      <c r="M5" s="81">
        <v>-2.8397491998475743</v>
      </c>
      <c r="N5" s="81">
        <v>-15.39788873575344</v>
      </c>
      <c r="O5" s="81">
        <v>-144.151257164057</v>
      </c>
      <c r="P5" s="81">
        <v>-199.48650692209148</v>
      </c>
      <c r="Q5" s="84">
        <v>-7.6780673881956168E-2</v>
      </c>
      <c r="R5" s="84">
        <v>-0.67618140814984118</v>
      </c>
      <c r="S5" s="84">
        <v>0</v>
      </c>
      <c r="T5" s="84">
        <v>-1.5289518607412499E-3</v>
      </c>
      <c r="U5" s="84">
        <v>-0.70841809387227916</v>
      </c>
      <c r="V5" s="84">
        <v>0.67618140814984118</v>
      </c>
      <c r="W5" s="84">
        <v>1.3744827814938074</v>
      </c>
      <c r="X5" s="84">
        <v>-0.6429045758052524</v>
      </c>
      <c r="Y5" s="84">
        <v>-3.2993214320067771E-2</v>
      </c>
      <c r="Z5" s="84">
        <v>-0.17889813761107468</v>
      </c>
      <c r="AA5" s="84">
        <v>-1.6748004796959604</v>
      </c>
      <c r="AB5" s="84">
        <v>-2.3177050555012126</v>
      </c>
    </row>
    <row r="6" spans="1:28" s="79" customFormat="1" x14ac:dyDescent="0.3">
      <c r="A6" s="79" t="s">
        <v>371</v>
      </c>
      <c r="B6" s="79" t="s">
        <v>390</v>
      </c>
      <c r="C6" s="88">
        <v>9292.8310546875</v>
      </c>
      <c r="D6" s="88">
        <v>10506.70809667775</v>
      </c>
      <c r="E6" s="81">
        <v>-16.692326403361221</v>
      </c>
      <c r="F6" s="81">
        <v>-128.82340407982883</v>
      </c>
      <c r="G6" s="81">
        <v>0</v>
      </c>
      <c r="H6" s="81">
        <v>-9.4486876829250832E-2</v>
      </c>
      <c r="I6" s="81">
        <v>-86.796874977311973</v>
      </c>
      <c r="J6" s="81">
        <v>128.82340407982883</v>
      </c>
      <c r="K6" s="81">
        <v>215.15534456244131</v>
      </c>
      <c r="L6" s="81">
        <v>-75.059762946137198</v>
      </c>
      <c r="M6" s="81">
        <v>-0.10915003344962315</v>
      </c>
      <c r="N6" s="81">
        <v>-19.33777284630014</v>
      </c>
      <c r="O6" s="81">
        <v>-251.85401521708104</v>
      </c>
      <c r="P6" s="81">
        <v>-326.91377816321824</v>
      </c>
      <c r="Q6" s="84">
        <v>-0.15887303853658388</v>
      </c>
      <c r="R6" s="84">
        <v>-1.2261062446434878</v>
      </c>
      <c r="S6" s="84">
        <v>0</v>
      </c>
      <c r="T6" s="84">
        <v>-8.9930048460304932E-4</v>
      </c>
      <c r="U6" s="84">
        <v>-0.82610913122024754</v>
      </c>
      <c r="V6" s="84">
        <v>1.2261062446434878</v>
      </c>
      <c r="W6" s="84">
        <v>2.047790255355757</v>
      </c>
      <c r="X6" s="84">
        <v>-0.71439848005172335</v>
      </c>
      <c r="Y6" s="84">
        <v>-1.0388604351170344E-3</v>
      </c>
      <c r="Z6" s="84">
        <v>-0.18405168077730072</v>
      </c>
      <c r="AA6" s="84">
        <v>-2.3970782560973398</v>
      </c>
      <c r="AB6" s="84">
        <v>-3.1114767361490636</v>
      </c>
    </row>
    <row r="7" spans="1:28" s="79" customFormat="1" x14ac:dyDescent="0.3">
      <c r="A7" s="79" t="s">
        <v>372</v>
      </c>
      <c r="B7" s="79" t="s">
        <v>391</v>
      </c>
      <c r="C7" s="88">
        <v>10817.7919921875</v>
      </c>
      <c r="D7" s="88">
        <v>12857.589665661069</v>
      </c>
      <c r="E7" s="81">
        <v>-25.942298757139724</v>
      </c>
      <c r="F7" s="81">
        <v>-176.36368802782999</v>
      </c>
      <c r="G7" s="81">
        <v>0</v>
      </c>
      <c r="H7" s="81">
        <v>-0.14175650506876991</v>
      </c>
      <c r="I7" s="81">
        <v>-94.51512083534918</v>
      </c>
      <c r="J7" s="81">
        <v>176.36368802782999</v>
      </c>
      <c r="K7" s="81">
        <v>262.73328306012081</v>
      </c>
      <c r="L7" s="81">
        <v>-103.48165009216063</v>
      </c>
      <c r="M7" s="81">
        <v>-0.16364582495953073</v>
      </c>
      <c r="N7" s="81">
        <v>-23.452509874530733</v>
      </c>
      <c r="O7" s="81">
        <v>-320.57901982487795</v>
      </c>
      <c r="P7" s="81">
        <v>-424.06066991703858</v>
      </c>
      <c r="Q7" s="84">
        <v>-0.20176642303669215</v>
      </c>
      <c r="R7" s="84">
        <v>-1.3716699055877228</v>
      </c>
      <c r="S7" s="84">
        <v>0</v>
      </c>
      <c r="T7" s="84">
        <v>-1.102512280722108E-3</v>
      </c>
      <c r="U7" s="84">
        <v>-0.7350920607442617</v>
      </c>
      <c r="V7" s="84">
        <v>1.3716699055877228</v>
      </c>
      <c r="W7" s="84">
        <v>2.0434100783431126</v>
      </c>
      <c r="X7" s="84">
        <v>-0.80482930924860985</v>
      </c>
      <c r="Y7" s="84">
        <v>-1.2727566302460386E-3</v>
      </c>
      <c r="Z7" s="84">
        <v>-0.18240207133974459</v>
      </c>
      <c r="AA7" s="84">
        <v>-2.4933057296193892</v>
      </c>
      <c r="AB7" s="84">
        <v>-3.2981350388679989</v>
      </c>
    </row>
    <row r="8" spans="1:28" s="79" customFormat="1" x14ac:dyDescent="0.3">
      <c r="A8" s="79" t="s">
        <v>373</v>
      </c>
      <c r="B8" s="79" t="s">
        <v>392</v>
      </c>
      <c r="C8" s="88">
        <v>12587.0673828125</v>
      </c>
      <c r="D8" s="88">
        <v>16046.57696467485</v>
      </c>
      <c r="E8" s="81">
        <v>-37.898991056330487</v>
      </c>
      <c r="F8" s="81">
        <v>-196.34608526989905</v>
      </c>
      <c r="G8" s="81">
        <v>0</v>
      </c>
      <c r="H8" s="81">
        <v>-0.23372339011075383</v>
      </c>
      <c r="I8" s="81">
        <v>-114.41125931816126</v>
      </c>
      <c r="J8" s="81">
        <v>196.34608526989905</v>
      </c>
      <c r="K8" s="81">
        <v>273.99184966959001</v>
      </c>
      <c r="L8" s="81">
        <v>-139.98899892654845</v>
      </c>
      <c r="M8" s="81">
        <v>-6.6748203028910211</v>
      </c>
      <c r="N8" s="81">
        <v>-29.862422957339732</v>
      </c>
      <c r="O8" s="81">
        <v>-385.42730229473227</v>
      </c>
      <c r="P8" s="81">
        <v>-525.41630122128072</v>
      </c>
      <c r="Q8" s="84">
        <v>-0.23618115651557237</v>
      </c>
      <c r="R8" s="84">
        <v>-1.2236010564878601</v>
      </c>
      <c r="S8" s="84">
        <v>0</v>
      </c>
      <c r="T8" s="84">
        <v>-1.4565311382313849E-3</v>
      </c>
      <c r="U8" s="84">
        <v>-0.71299479988802439</v>
      </c>
      <c r="V8" s="84">
        <v>1.2236010564878601</v>
      </c>
      <c r="W8" s="84">
        <v>1.7074784876099081</v>
      </c>
      <c r="X8" s="84">
        <v>-0.87239165857442424</v>
      </c>
      <c r="Y8" s="84">
        <v>-4.159653686630526E-2</v>
      </c>
      <c r="Z8" s="84">
        <v>-0.1860983998212159</v>
      </c>
      <c r="AA8" s="84">
        <v>-2.401928480717209</v>
      </c>
      <c r="AB8" s="84">
        <v>-3.2743201392916332</v>
      </c>
    </row>
    <row r="9" spans="1:28" s="79" customFormat="1" x14ac:dyDescent="0.3">
      <c r="A9" s="79" t="s">
        <v>374</v>
      </c>
      <c r="B9" s="79" t="s">
        <v>393</v>
      </c>
      <c r="C9" s="88">
        <v>14704.1357421875</v>
      </c>
      <c r="D9" s="88">
        <v>19576.71571768132</v>
      </c>
      <c r="E9" s="81">
        <v>-52.435782703250879</v>
      </c>
      <c r="F9" s="81">
        <v>-196.37832638246982</v>
      </c>
      <c r="G9" s="81">
        <v>2.2164878791954834E-3</v>
      </c>
      <c r="H9" s="81">
        <v>-0.39533060797839426</v>
      </c>
      <c r="I9" s="81">
        <v>-115.29036551799594</v>
      </c>
      <c r="J9" s="81">
        <v>196.37832638246982</v>
      </c>
      <c r="K9" s="81">
        <v>261.1484034606292</v>
      </c>
      <c r="L9" s="81">
        <v>-165.89239453049959</v>
      </c>
      <c r="M9" s="81">
        <v>-16.575496940968151</v>
      </c>
      <c r="N9" s="81">
        <v>-37.33073058104128</v>
      </c>
      <c r="O9" s="81">
        <v>-418.40381624582528</v>
      </c>
      <c r="P9" s="81">
        <v>-584.29621077632487</v>
      </c>
      <c r="Q9" s="84">
        <v>-0.26784769958063942</v>
      </c>
      <c r="R9" s="84">
        <v>-1.0031219189902452</v>
      </c>
      <c r="S9" s="84">
        <v>1.132206193909019E-5</v>
      </c>
      <c r="T9" s="84">
        <v>-2.0193918820680381E-3</v>
      </c>
      <c r="U9" s="84">
        <v>-0.58891576697856352</v>
      </c>
      <c r="V9" s="84">
        <v>1.0031219189902452</v>
      </c>
      <c r="W9" s="84">
        <v>1.3339745400949194</v>
      </c>
      <c r="X9" s="84">
        <v>-0.847396452616762</v>
      </c>
      <c r="Y9" s="84">
        <v>-8.4669447010447596E-2</v>
      </c>
      <c r="Z9" s="84">
        <v>-0.19068944515205311</v>
      </c>
      <c r="AA9" s="84">
        <v>-2.1372523475320779</v>
      </c>
      <c r="AB9" s="84">
        <v>-2.98464880014884</v>
      </c>
    </row>
    <row r="10" spans="1:28" s="79" customFormat="1" x14ac:dyDescent="0.3">
      <c r="A10" s="79" t="s">
        <v>375</v>
      </c>
      <c r="B10" s="79" t="s">
        <v>394</v>
      </c>
      <c r="C10" s="88">
        <v>17715.12890625</v>
      </c>
      <c r="D10" s="88">
        <v>23680.692287867521</v>
      </c>
      <c r="E10" s="81">
        <v>-82.807234599091316</v>
      </c>
      <c r="F10" s="81">
        <v>-136.11539649404949</v>
      </c>
      <c r="G10" s="81">
        <v>1.2725655600661412E-2</v>
      </c>
      <c r="H10" s="81">
        <v>-0.87685835758747999</v>
      </c>
      <c r="I10" s="81">
        <v>-133.85893568847405</v>
      </c>
      <c r="J10" s="81">
        <v>136.11539649404949</v>
      </c>
      <c r="K10" s="81">
        <v>191.01643720543143</v>
      </c>
      <c r="L10" s="81">
        <v>-195.19484118779656</v>
      </c>
      <c r="M10" s="81">
        <v>-35.813887434920616</v>
      </c>
      <c r="N10" s="81">
        <v>-47.454422627561144</v>
      </c>
      <c r="O10" s="81">
        <v>-436.91400954608343</v>
      </c>
      <c r="P10" s="81">
        <v>-632.10885073387999</v>
      </c>
      <c r="Q10" s="84">
        <v>-0.34968249066568236</v>
      </c>
      <c r="R10" s="84">
        <v>-0.57479483639836981</v>
      </c>
      <c r="S10" s="84">
        <v>5.373852861210999E-5</v>
      </c>
      <c r="T10" s="84">
        <v>-3.7028408921842473E-3</v>
      </c>
      <c r="U10" s="84">
        <v>-0.56526614197446767</v>
      </c>
      <c r="V10" s="84">
        <v>0.57479483639836981</v>
      </c>
      <c r="W10" s="84">
        <v>0.80663366967230132</v>
      </c>
      <c r="X10" s="84">
        <v>-0.82427844091281888</v>
      </c>
      <c r="Y10" s="84">
        <v>-0.15123665727149951</v>
      </c>
      <c r="Z10" s="84">
        <v>-0.20039288569225558</v>
      </c>
      <c r="AA10" s="84">
        <v>-1.845022114365847</v>
      </c>
      <c r="AB10" s="84">
        <v>-2.6693005552786659</v>
      </c>
    </row>
    <row r="11" spans="1:28" s="79" customFormat="1" x14ac:dyDescent="0.3">
      <c r="A11" s="79" t="s">
        <v>376</v>
      </c>
      <c r="B11" s="79" t="s">
        <v>395</v>
      </c>
      <c r="C11" s="88">
        <v>23150.890625</v>
      </c>
      <c r="D11" s="88">
        <v>29699.465752102358</v>
      </c>
      <c r="E11" s="81">
        <v>-119.98352985180827</v>
      </c>
      <c r="F11" s="81">
        <v>-77.486424004691798</v>
      </c>
      <c r="G11" s="81">
        <v>3.598716678970959E-2</v>
      </c>
      <c r="H11" s="81">
        <v>-2.7710495570208877</v>
      </c>
      <c r="I11" s="81">
        <v>-153.23686150938036</v>
      </c>
      <c r="J11" s="81">
        <v>77.486424004691798</v>
      </c>
      <c r="K11" s="81">
        <v>126.96208289500282</v>
      </c>
      <c r="L11" s="81">
        <v>-203.63448125349169</v>
      </c>
      <c r="M11" s="81">
        <v>-61.813217848699423</v>
      </c>
      <c r="N11" s="81">
        <v>-62.480586510129797</v>
      </c>
      <c r="O11" s="81">
        <v>-477.7356821149408</v>
      </c>
      <c r="P11" s="81">
        <v>-681.37016336843249</v>
      </c>
      <c r="Q11" s="84">
        <v>-0.40399221606642843</v>
      </c>
      <c r="R11" s="84">
        <v>-0.26090174365916569</v>
      </c>
      <c r="S11" s="84">
        <v>1.2117109139298959E-4</v>
      </c>
      <c r="T11" s="84">
        <v>-9.330301023427438E-3</v>
      </c>
      <c r="U11" s="84">
        <v>-0.51595830978384882</v>
      </c>
      <c r="V11" s="84">
        <v>0.26090174365916569</v>
      </c>
      <c r="W11" s="84">
        <v>0.42748945033132613</v>
      </c>
      <c r="X11" s="84">
        <v>-0.68565031759561823</v>
      </c>
      <c r="Y11" s="84">
        <v>-0.20812905647746816</v>
      </c>
      <c r="Z11" s="84">
        <v>-0.21037612942821013</v>
      </c>
      <c r="AA11" s="84">
        <v>-1.6085665853471556</v>
      </c>
      <c r="AB11" s="84">
        <v>-2.2942169029427735</v>
      </c>
    </row>
    <row r="12" spans="1:28" s="79" customFormat="1" x14ac:dyDescent="0.3">
      <c r="A12" s="79" t="s">
        <v>377</v>
      </c>
      <c r="B12" s="79" t="s">
        <v>396</v>
      </c>
      <c r="C12" s="88"/>
      <c r="D12" s="88">
        <v>53926.253817877267</v>
      </c>
      <c r="E12" s="81">
        <v>-170.98248265572329</v>
      </c>
      <c r="F12" s="81">
        <v>-66.115920718497364</v>
      </c>
      <c r="G12" s="81">
        <v>11.182983296326711</v>
      </c>
      <c r="H12" s="81">
        <v>-71.654447858010826</v>
      </c>
      <c r="I12" s="81">
        <v>-173.95140474860793</v>
      </c>
      <c r="J12" s="81">
        <v>66.115920718497364</v>
      </c>
      <c r="K12" s="81">
        <v>131.10568623196741</v>
      </c>
      <c r="L12" s="81">
        <v>-183.99072160644573</v>
      </c>
      <c r="M12" s="81">
        <v>-125.83493420288869</v>
      </c>
      <c r="N12" s="81">
        <v>-90.272279776785581</v>
      </c>
      <c r="O12" s="81">
        <v>-687.62848666418699</v>
      </c>
      <c r="P12" s="81">
        <v>-871.61920827063273</v>
      </c>
      <c r="Q12" s="84">
        <v>-0.31706723636537931</v>
      </c>
      <c r="R12" s="84">
        <v>-0.12260432727588999</v>
      </c>
      <c r="S12" s="84">
        <v>2.0737548975855995E-2</v>
      </c>
      <c r="T12" s="84">
        <v>-0.13287488520898597</v>
      </c>
      <c r="U12" s="84">
        <v>-0.32257275896836124</v>
      </c>
      <c r="V12" s="84">
        <v>0.12260432727588999</v>
      </c>
      <c r="W12" s="84">
        <v>0.24312032998758787</v>
      </c>
      <c r="X12" s="84">
        <v>-0.34118951082311294</v>
      </c>
      <c r="Y12" s="84">
        <v>-0.23334633002297067</v>
      </c>
      <c r="Z12" s="84">
        <v>-0.16739950095858341</v>
      </c>
      <c r="AA12" s="84">
        <v>-1.2751274898243146</v>
      </c>
      <c r="AB12" s="84">
        <v>-1.6163170006474277</v>
      </c>
    </row>
    <row r="13" spans="1:28" s="79" customFormat="1" x14ac:dyDescent="0.3">
      <c r="C13" s="88"/>
      <c r="D13" s="88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</row>
    <row r="14" spans="1:28" s="79" customFormat="1" x14ac:dyDescent="0.3">
      <c r="A14" s="79" t="s">
        <v>122</v>
      </c>
      <c r="B14" s="79" t="s">
        <v>397</v>
      </c>
      <c r="C14" s="88"/>
      <c r="D14" s="88">
        <v>18005.617749427511</v>
      </c>
      <c r="E14" s="81">
        <v>-50.467540734851355</v>
      </c>
      <c r="F14" s="81">
        <v>-105.4147881662102</v>
      </c>
      <c r="G14" s="81">
        <v>1.1233897198508203</v>
      </c>
      <c r="H14" s="81">
        <v>-7.6548210711516731</v>
      </c>
      <c r="I14" s="81">
        <v>-104.82729188924225</v>
      </c>
      <c r="J14" s="81">
        <v>105.4147881662102</v>
      </c>
      <c r="K14" s="81">
        <v>158.4062135169479</v>
      </c>
      <c r="L14" s="81">
        <v>-112.94024553121926</v>
      </c>
      <c r="M14" s="81">
        <v>-25.46424163678239</v>
      </c>
      <c r="N14" s="81">
        <v>-33.433009875727294</v>
      </c>
      <c r="O14" s="81">
        <v>-326.13830365411434</v>
      </c>
      <c r="P14" s="81">
        <v>-439.0785491853336</v>
      </c>
      <c r="Q14" s="84">
        <v>-0.2802877492856693</v>
      </c>
      <c r="R14" s="84">
        <v>-0.58545499317601513</v>
      </c>
      <c r="S14" s="84">
        <v>6.2391067914708926E-3</v>
      </c>
      <c r="T14" s="84">
        <v>-4.2513515379915573E-2</v>
      </c>
      <c r="U14" s="84">
        <v>-0.5821921432969176</v>
      </c>
      <c r="V14" s="84">
        <v>0.58545499317601513</v>
      </c>
      <c r="W14" s="84">
        <v>0.87975994893029663</v>
      </c>
      <c r="X14" s="84">
        <v>-0.62725004552987473</v>
      </c>
      <c r="Y14" s="84">
        <v>-0.14142387110040713</v>
      </c>
      <c r="Z14" s="84">
        <v>-0.18568099323773712</v>
      </c>
      <c r="AA14" s="84">
        <v>-1.8113141586851911</v>
      </c>
      <c r="AB14" s="84">
        <v>-2.4385642042150657</v>
      </c>
    </row>
    <row r="15" spans="1:28" s="79" customFormat="1" x14ac:dyDescent="0.3"/>
    <row r="16" spans="1:28" s="79" customFormat="1" ht="14.4" x14ac:dyDescent="0.3">
      <c r="J16" s="203"/>
    </row>
    <row r="17" spans="2:2" s="79" customFormat="1" x14ac:dyDescent="0.3"/>
    <row r="18" spans="2:2" s="79" customFormat="1" ht="14.4" x14ac:dyDescent="0.3">
      <c r="B18" s="80" t="s">
        <v>106</v>
      </c>
    </row>
    <row r="43" spans="2:2" ht="14.4" x14ac:dyDescent="0.3">
      <c r="B43" s="80" t="s">
        <v>645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852C1-ECF1-44E4-95C8-2F10ABBE3212}">
  <dimension ref="A1:J45"/>
  <sheetViews>
    <sheetView showGridLines="0" workbookViewId="0">
      <selection activeCell="A12" sqref="A12"/>
    </sheetView>
  </sheetViews>
  <sheetFormatPr defaultRowHeight="14.4" x14ac:dyDescent="0.3"/>
  <cols>
    <col min="1" max="1" width="73.109375" customWidth="1"/>
    <col min="2" max="3" width="7.44140625" customWidth="1"/>
    <col min="4" max="4" width="8" customWidth="1"/>
    <col min="5" max="5" width="9.5546875" customWidth="1"/>
  </cols>
  <sheetData>
    <row r="1" spans="1:10" x14ac:dyDescent="0.3">
      <c r="A1" s="5" t="s">
        <v>747</v>
      </c>
      <c r="B1" s="134"/>
      <c r="C1" s="135"/>
      <c r="D1" s="134"/>
      <c r="E1" s="135"/>
    </row>
    <row r="2" spans="1:10" x14ac:dyDescent="0.3">
      <c r="A2" s="136" t="s">
        <v>181</v>
      </c>
      <c r="B2" s="136">
        <v>2025</v>
      </c>
      <c r="C2" s="136">
        <v>2026</v>
      </c>
      <c r="D2" s="136">
        <v>2027</v>
      </c>
      <c r="E2" s="136">
        <v>2028</v>
      </c>
    </row>
    <row r="3" spans="1:10" x14ac:dyDescent="0.3">
      <c r="A3" s="137" t="s">
        <v>182</v>
      </c>
      <c r="B3" s="138">
        <f>SUM(B5:B20,B21,B23:B25,B27:B27)</f>
        <v>2332.9317998131105</v>
      </c>
      <c r="C3" s="138">
        <f t="shared" ref="C3:E3" si="0">SUM(C5:C20,C21,C23:C25,C27:C27)</f>
        <v>2534.6580195473434</v>
      </c>
      <c r="D3" s="138">
        <f t="shared" si="0"/>
        <v>2550.5175053192702</v>
      </c>
      <c r="E3" s="138">
        <f t="shared" si="0"/>
        <v>2625.8476446322702</v>
      </c>
    </row>
    <row r="4" spans="1:10" x14ac:dyDescent="0.3">
      <c r="A4" s="139" t="s">
        <v>183</v>
      </c>
      <c r="B4" s="140">
        <f t="shared" ref="B4:E4" si="1">SUM(B5:B20)</f>
        <v>1759.9695867538844</v>
      </c>
      <c r="C4" s="140">
        <f t="shared" si="1"/>
        <v>1721.0094078614209</v>
      </c>
      <c r="D4" s="140">
        <f t="shared" si="1"/>
        <v>1692.3290005763495</v>
      </c>
      <c r="E4" s="140">
        <f t="shared" si="1"/>
        <v>1732.8459440979443</v>
      </c>
    </row>
    <row r="5" spans="1:10" x14ac:dyDescent="0.3">
      <c r="A5" s="134" t="s">
        <v>184</v>
      </c>
      <c r="B5" s="141">
        <v>711</v>
      </c>
      <c r="C5" s="141">
        <v>730</v>
      </c>
      <c r="D5" s="141">
        <v>724</v>
      </c>
      <c r="E5" s="141">
        <v>738</v>
      </c>
    </row>
    <row r="6" spans="1:10" x14ac:dyDescent="0.3">
      <c r="A6" s="134" t="s">
        <v>185</v>
      </c>
      <c r="B6" s="141">
        <v>486</v>
      </c>
      <c r="C6" s="141">
        <v>514</v>
      </c>
      <c r="D6" s="141">
        <v>525</v>
      </c>
      <c r="E6" s="141">
        <v>547</v>
      </c>
    </row>
    <row r="7" spans="1:10" x14ac:dyDescent="0.3">
      <c r="A7" s="134" t="s">
        <v>186</v>
      </c>
      <c r="B7" s="141">
        <v>325.89999999999998</v>
      </c>
      <c r="C7" s="141">
        <v>273.79999999999995</v>
      </c>
      <c r="D7" s="141">
        <v>283.90000000000003</v>
      </c>
      <c r="E7" s="141">
        <v>299.2</v>
      </c>
    </row>
    <row r="8" spans="1:10" x14ac:dyDescent="0.3">
      <c r="A8" s="134" t="s">
        <v>187</v>
      </c>
      <c r="B8" s="141">
        <v>53.792409456622487</v>
      </c>
      <c r="C8" s="141">
        <v>33.735453000000007</v>
      </c>
      <c r="D8" s="141">
        <v>0</v>
      </c>
      <c r="E8" s="141">
        <v>0</v>
      </c>
    </row>
    <row r="9" spans="1:10" x14ac:dyDescent="0.3">
      <c r="A9" s="134" t="s">
        <v>188</v>
      </c>
      <c r="B9" s="141">
        <v>147.19999999999999</v>
      </c>
      <c r="C9" s="141">
        <v>147.4</v>
      </c>
      <c r="D9" s="141">
        <v>148.9</v>
      </c>
      <c r="E9" s="141">
        <v>149.4</v>
      </c>
    </row>
    <row r="10" spans="1:10" x14ac:dyDescent="0.3">
      <c r="A10" s="134" t="s">
        <v>189</v>
      </c>
      <c r="B10" s="141">
        <v>84.391479289940847</v>
      </c>
      <c r="C10" s="141">
        <v>87.1</v>
      </c>
      <c r="D10" s="141">
        <v>91.083056478405297</v>
      </c>
      <c r="E10" s="141">
        <v>94.2</v>
      </c>
    </row>
    <row r="11" spans="1:10" x14ac:dyDescent="0.3">
      <c r="A11" s="134" t="s">
        <v>190</v>
      </c>
      <c r="B11" s="141">
        <v>36</v>
      </c>
      <c r="C11" s="141">
        <v>36</v>
      </c>
      <c r="D11" s="141">
        <v>36</v>
      </c>
      <c r="E11" s="141">
        <v>36</v>
      </c>
    </row>
    <row r="12" spans="1:10" x14ac:dyDescent="0.3">
      <c r="A12" s="134" t="s">
        <v>191</v>
      </c>
      <c r="B12" s="141">
        <v>28</v>
      </c>
      <c r="C12" s="141">
        <v>28</v>
      </c>
      <c r="D12" s="141">
        <v>28</v>
      </c>
      <c r="E12" s="141">
        <v>28</v>
      </c>
    </row>
    <row r="13" spans="1:10" x14ac:dyDescent="0.3">
      <c r="A13" s="134" t="s">
        <v>192</v>
      </c>
      <c r="B13" s="141">
        <v>0</v>
      </c>
      <c r="C13" s="141">
        <v>0</v>
      </c>
      <c r="D13" s="141">
        <v>0</v>
      </c>
      <c r="E13" s="141">
        <v>0</v>
      </c>
    </row>
    <row r="14" spans="1:10" x14ac:dyDescent="0.3">
      <c r="A14" s="134" t="s">
        <v>193</v>
      </c>
      <c r="B14" s="141">
        <v>0</v>
      </c>
      <c r="C14" s="141">
        <v>-0.875</v>
      </c>
      <c r="D14" s="141">
        <v>-2.1875000000000009</v>
      </c>
      <c r="E14" s="141">
        <v>-2.1875000000000009</v>
      </c>
    </row>
    <row r="15" spans="1:10" x14ac:dyDescent="0.3">
      <c r="A15" s="134" t="s">
        <v>194</v>
      </c>
      <c r="B15" s="141">
        <v>-0.8</v>
      </c>
      <c r="C15" s="141">
        <v>-0.8</v>
      </c>
      <c r="D15" s="141">
        <v>-0.8</v>
      </c>
      <c r="E15" s="141">
        <v>-0.8</v>
      </c>
    </row>
    <row r="16" spans="1:10" x14ac:dyDescent="0.3">
      <c r="A16" s="134" t="s">
        <v>195</v>
      </c>
      <c r="B16" s="141">
        <v>-3.3</v>
      </c>
      <c r="C16" s="141">
        <v>-3.5</v>
      </c>
      <c r="D16" s="141">
        <v>-2</v>
      </c>
      <c r="E16" s="141">
        <v>-2.0999999999999996</v>
      </c>
      <c r="J16" s="6"/>
    </row>
    <row r="17" spans="1:5" x14ac:dyDescent="0.3">
      <c r="A17" s="134" t="s">
        <v>196</v>
      </c>
      <c r="B17" s="141">
        <v>-5.5</v>
      </c>
      <c r="C17" s="141">
        <v>-12.5</v>
      </c>
      <c r="D17" s="141">
        <v>-22.400000000000002</v>
      </c>
      <c r="E17" s="141">
        <v>-33.700000000000003</v>
      </c>
    </row>
    <row r="18" spans="1:5" x14ac:dyDescent="0.3">
      <c r="A18" s="134" t="s">
        <v>197</v>
      </c>
      <c r="B18" s="141">
        <v>-10.786</v>
      </c>
      <c r="C18" s="141">
        <v>-14.075000000000001</v>
      </c>
      <c r="D18" s="141">
        <v>-17.846</v>
      </c>
      <c r="E18" s="141">
        <v>-17.846</v>
      </c>
    </row>
    <row r="19" spans="1:5" x14ac:dyDescent="0.3">
      <c r="A19" s="134" t="s">
        <v>198</v>
      </c>
      <c r="B19" s="141">
        <v>-27.928301992679</v>
      </c>
      <c r="C19" s="141">
        <v>-29.276045138579025</v>
      </c>
      <c r="D19" s="141">
        <v>-28.320555902055965</v>
      </c>
      <c r="E19" s="141">
        <v>-28.320555902055961</v>
      </c>
    </row>
    <row r="20" spans="1:5" x14ac:dyDescent="0.3">
      <c r="A20" s="134" t="s">
        <v>199</v>
      </c>
      <c r="B20" s="141">
        <v>-64</v>
      </c>
      <c r="C20" s="141">
        <v>-68</v>
      </c>
      <c r="D20" s="141">
        <v>-71</v>
      </c>
      <c r="E20" s="141">
        <v>-74</v>
      </c>
    </row>
    <row r="21" spans="1:5" x14ac:dyDescent="0.3">
      <c r="A21" s="139" t="s">
        <v>200</v>
      </c>
      <c r="B21" s="140">
        <v>464.37660000000005</v>
      </c>
      <c r="C21" s="140">
        <v>617.67540000000008</v>
      </c>
      <c r="D21" s="140">
        <v>650.80709999999999</v>
      </c>
      <c r="E21" s="140">
        <v>677.88359999999989</v>
      </c>
    </row>
    <row r="22" spans="1:5" x14ac:dyDescent="0.3">
      <c r="A22" s="142" t="s">
        <v>201</v>
      </c>
      <c r="B22" s="143">
        <f>SUM(B23:B25)</f>
        <v>89.1</v>
      </c>
      <c r="C22" s="143">
        <f t="shared" ref="C22:E22" si="2">SUM(C23:C25)</f>
        <v>144</v>
      </c>
      <c r="D22" s="143">
        <f t="shared" si="2"/>
        <v>150</v>
      </c>
      <c r="E22" s="143">
        <f t="shared" si="2"/>
        <v>155.9</v>
      </c>
    </row>
    <row r="23" spans="1:5" x14ac:dyDescent="0.3">
      <c r="A23" s="134" t="s">
        <v>202</v>
      </c>
      <c r="B23" s="141">
        <v>48</v>
      </c>
      <c r="C23" s="141">
        <v>102</v>
      </c>
      <c r="D23" s="141">
        <v>107</v>
      </c>
      <c r="E23" s="141">
        <v>112</v>
      </c>
    </row>
    <row r="24" spans="1:5" x14ac:dyDescent="0.3">
      <c r="A24" s="134" t="s">
        <v>203</v>
      </c>
      <c r="B24" s="141">
        <v>46</v>
      </c>
      <c r="C24" s="141">
        <v>47</v>
      </c>
      <c r="D24" s="141">
        <v>48</v>
      </c>
      <c r="E24" s="141">
        <v>49</v>
      </c>
    </row>
    <row r="25" spans="1:5" x14ac:dyDescent="0.3">
      <c r="A25" s="134" t="s">
        <v>204</v>
      </c>
      <c r="B25" s="141">
        <v>-4.9000000000000004</v>
      </c>
      <c r="C25" s="141">
        <v>-5</v>
      </c>
      <c r="D25" s="141">
        <v>-5</v>
      </c>
      <c r="E25" s="141">
        <v>-5.0999999999999996</v>
      </c>
    </row>
    <row r="26" spans="1:5" x14ac:dyDescent="0.3">
      <c r="A26" s="142" t="s">
        <v>205</v>
      </c>
      <c r="B26" s="143">
        <f t="shared" ref="B26:E26" si="3">SUM(B27:B27)</f>
        <v>19.485613059226083</v>
      </c>
      <c r="C26" s="143">
        <f t="shared" si="3"/>
        <v>51.973211685922365</v>
      </c>
      <c r="D26" s="143">
        <f t="shared" si="3"/>
        <v>57.381404742921134</v>
      </c>
      <c r="E26" s="143">
        <f t="shared" si="3"/>
        <v>59.21810053432587</v>
      </c>
    </row>
    <row r="27" spans="1:5" x14ac:dyDescent="0.3">
      <c r="A27" s="144" t="s">
        <v>206</v>
      </c>
      <c r="B27" s="145">
        <v>19.485613059226083</v>
      </c>
      <c r="C27" s="145">
        <v>51.973211685922365</v>
      </c>
      <c r="D27" s="145">
        <v>57.381404742921134</v>
      </c>
      <c r="E27" s="145">
        <v>59.21810053432587</v>
      </c>
    </row>
    <row r="28" spans="1:5" x14ac:dyDescent="0.3">
      <c r="A28" s="137" t="s">
        <v>207</v>
      </c>
      <c r="B28" s="138">
        <f t="shared" ref="B28:E28" si="4">B29+B32</f>
        <v>-100.1391516960357</v>
      </c>
      <c r="C28" s="138">
        <f t="shared" si="4"/>
        <v>-111.69957642514319</v>
      </c>
      <c r="D28" s="138">
        <f t="shared" si="4"/>
        <v>-101.9231679422027</v>
      </c>
      <c r="E28" s="138">
        <f t="shared" si="4"/>
        <v>-100.01302395033809</v>
      </c>
    </row>
    <row r="29" spans="1:5" x14ac:dyDescent="0.3">
      <c r="A29" s="146" t="s">
        <v>208</v>
      </c>
      <c r="B29" s="140">
        <f>SUM(B30:B31)</f>
        <v>-100.1391516960357</v>
      </c>
      <c r="C29" s="140">
        <f t="shared" ref="C29:E29" si="5">SUM(C30:C31)</f>
        <v>-96.699576425143192</v>
      </c>
      <c r="D29" s="140">
        <f t="shared" si="5"/>
        <v>-75.923167942202696</v>
      </c>
      <c r="E29" s="140">
        <f t="shared" si="5"/>
        <v>-74.013023950338095</v>
      </c>
    </row>
    <row r="30" spans="1:5" x14ac:dyDescent="0.3">
      <c r="A30" s="147" t="s">
        <v>209</v>
      </c>
      <c r="B30" s="141">
        <v>-164</v>
      </c>
      <c r="C30" s="141">
        <v>-160</v>
      </c>
      <c r="D30" s="141">
        <v>-131</v>
      </c>
      <c r="E30" s="141">
        <v>-128</v>
      </c>
    </row>
    <row r="31" spans="1:5" x14ac:dyDescent="0.3">
      <c r="A31" s="147" t="s">
        <v>210</v>
      </c>
      <c r="B31" s="141">
        <v>63.860848303964303</v>
      </c>
      <c r="C31" s="141">
        <v>63.300423574856801</v>
      </c>
      <c r="D31" s="141">
        <v>55.076832057797297</v>
      </c>
      <c r="E31" s="141">
        <v>53.986976049661898</v>
      </c>
    </row>
    <row r="32" spans="1:5" x14ac:dyDescent="0.3">
      <c r="A32" s="148" t="s">
        <v>211</v>
      </c>
      <c r="B32" s="149">
        <v>0</v>
      </c>
      <c r="C32" s="149">
        <v>-15</v>
      </c>
      <c r="D32" s="149">
        <v>-26</v>
      </c>
      <c r="E32" s="149">
        <v>-26</v>
      </c>
    </row>
    <row r="33" spans="1:5" x14ac:dyDescent="0.3">
      <c r="A33" s="137" t="s">
        <v>212</v>
      </c>
      <c r="B33" s="138">
        <f t="shared" ref="B33:E33" si="6">B3+B28</f>
        <v>2232.7926481170748</v>
      </c>
      <c r="C33" s="138">
        <f t="shared" si="6"/>
        <v>2422.9584431222002</v>
      </c>
      <c r="D33" s="138">
        <f t="shared" si="6"/>
        <v>2448.5943373770674</v>
      </c>
      <c r="E33" s="138">
        <f t="shared" si="6"/>
        <v>2525.8346206819319</v>
      </c>
    </row>
    <row r="34" spans="1:5" x14ac:dyDescent="0.3">
      <c r="A34" s="134" t="s">
        <v>213</v>
      </c>
      <c r="B34" s="141">
        <v>14.317974560470004</v>
      </c>
      <c r="C34" s="141">
        <v>102.86845389547585</v>
      </c>
      <c r="D34" s="141">
        <v>206.45628343275484</v>
      </c>
      <c r="E34" s="141">
        <v>368.79434814096385</v>
      </c>
    </row>
    <row r="35" spans="1:5" x14ac:dyDescent="0.3">
      <c r="A35" s="137" t="s">
        <v>214</v>
      </c>
      <c r="B35" s="138">
        <f t="shared" ref="B35:E35" si="7">B33+B34</f>
        <v>2247.1106226775446</v>
      </c>
      <c r="C35" s="138">
        <f t="shared" si="7"/>
        <v>2525.8268970176759</v>
      </c>
      <c r="D35" s="138">
        <f t="shared" si="7"/>
        <v>2655.0506208098222</v>
      </c>
      <c r="E35" s="138">
        <f t="shared" si="7"/>
        <v>2894.6289688228958</v>
      </c>
    </row>
    <row r="36" spans="1:5" x14ac:dyDescent="0.3">
      <c r="A36" s="150" t="s">
        <v>215</v>
      </c>
      <c r="B36" s="151">
        <v>1.6170207141724093</v>
      </c>
      <c r="C36" s="151">
        <v>1.7207593231336562</v>
      </c>
      <c r="D36" s="151">
        <v>1.716712652228336</v>
      </c>
      <c r="E36" s="151">
        <v>1.7968615567737611</v>
      </c>
    </row>
    <row r="37" spans="1:5" x14ac:dyDescent="0.3">
      <c r="A37" s="137" t="s">
        <v>216</v>
      </c>
      <c r="B37" s="138">
        <f t="shared" ref="B37:E37" si="8">B38+B39</f>
        <v>-103.18357928994087</v>
      </c>
      <c r="C37" s="138">
        <f t="shared" si="8"/>
        <v>-226.09250000000006</v>
      </c>
      <c r="D37" s="138">
        <f t="shared" si="8"/>
        <v>-289.81275647840533</v>
      </c>
      <c r="E37" s="138">
        <f t="shared" si="8"/>
        <v>-356.67599999999987</v>
      </c>
    </row>
    <row r="38" spans="1:5" x14ac:dyDescent="0.3">
      <c r="A38" s="134" t="s">
        <v>217</v>
      </c>
      <c r="B38" s="141">
        <v>-36.991479289940827</v>
      </c>
      <c r="C38" s="141">
        <v>-17.099999999999966</v>
      </c>
      <c r="D38" s="141">
        <v>54.016943521594669</v>
      </c>
      <c r="E38" s="141">
        <v>89.200000000000159</v>
      </c>
    </row>
    <row r="39" spans="1:5" x14ac:dyDescent="0.3">
      <c r="A39" s="134" t="s">
        <v>218</v>
      </c>
      <c r="B39" s="141">
        <v>-66.192100000000039</v>
      </c>
      <c r="C39" s="141">
        <v>-208.99250000000009</v>
      </c>
      <c r="D39" s="141">
        <v>-343.8297</v>
      </c>
      <c r="E39" s="141">
        <v>-445.87600000000003</v>
      </c>
    </row>
    <row r="40" spans="1:5" x14ac:dyDescent="0.3">
      <c r="A40" s="147" t="s">
        <v>219</v>
      </c>
      <c r="B40" s="152">
        <v>-1.9816762492209838</v>
      </c>
      <c r="C40" s="152">
        <v>-15.45221505526812</v>
      </c>
      <c r="D40" s="152">
        <v>-37.830048196036628</v>
      </c>
      <c r="E40" s="152">
        <v>-83.202452701097258</v>
      </c>
    </row>
    <row r="41" spans="1:5" x14ac:dyDescent="0.3">
      <c r="A41" s="137" t="s">
        <v>220</v>
      </c>
      <c r="B41" s="153">
        <f t="shared" ref="B41:E41" si="9">B37+B40</f>
        <v>-105.16525553916185</v>
      </c>
      <c r="C41" s="153">
        <f>C37+C40</f>
        <v>-241.54471505526817</v>
      </c>
      <c r="D41" s="153">
        <f t="shared" si="9"/>
        <v>-327.64280467444195</v>
      </c>
      <c r="E41" s="153">
        <f t="shared" si="9"/>
        <v>-439.8784527010971</v>
      </c>
    </row>
    <row r="42" spans="1:5" x14ac:dyDescent="0.3">
      <c r="A42" s="150" t="s">
        <v>215</v>
      </c>
      <c r="B42" s="151">
        <v>-7.5676913678344462E-2</v>
      </c>
      <c r="C42" s="151">
        <v>-0.16455613837819796</v>
      </c>
      <c r="D42" s="151">
        <v>-0.21184852137569876</v>
      </c>
      <c r="E42" s="151">
        <v>-0.2730576836702992</v>
      </c>
    </row>
    <row r="43" spans="1:5" x14ac:dyDescent="0.3">
      <c r="A43" s="154" t="s">
        <v>221</v>
      </c>
      <c r="B43" s="155">
        <f t="shared" ref="B43:E44" si="10">B34+B40</f>
        <v>12.336298311249021</v>
      </c>
      <c r="C43" s="155">
        <f t="shared" si="10"/>
        <v>87.41623884020774</v>
      </c>
      <c r="D43" s="155">
        <f t="shared" si="10"/>
        <v>168.62623523671823</v>
      </c>
      <c r="E43" s="155">
        <f t="shared" si="10"/>
        <v>285.59189543986656</v>
      </c>
    </row>
    <row r="44" spans="1:5" x14ac:dyDescent="0.3">
      <c r="A44" s="156" t="s">
        <v>222</v>
      </c>
      <c r="B44" s="153">
        <f t="shared" si="10"/>
        <v>2141.9453671383826</v>
      </c>
      <c r="C44" s="153">
        <f>C35+C41</f>
        <v>2284.2821819624078</v>
      </c>
      <c r="D44" s="153">
        <f t="shared" si="10"/>
        <v>2327.4078161353805</v>
      </c>
      <c r="E44" s="153">
        <f>E35+E41</f>
        <v>2454.7505161217987</v>
      </c>
    </row>
    <row r="45" spans="1:5" x14ac:dyDescent="0.3">
      <c r="A45" s="157" t="s">
        <v>215</v>
      </c>
      <c r="B45" s="158">
        <v>1.5413438004940649</v>
      </c>
      <c r="C45" s="158">
        <v>1.556203184755458</v>
      </c>
      <c r="D45" s="158">
        <v>1.5048641308526374</v>
      </c>
      <c r="E45" s="158">
        <v>1.523803873103462</v>
      </c>
    </row>
  </sheetData>
  <pageMargins left="0.7" right="0.7" top="0.75" bottom="0.75" header="0.3" footer="0.3"/>
  <ignoredErrors>
    <ignoredError sqref="B4:E4" formulaRange="1"/>
  </ignoredErrors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BFC4-0F2F-49B1-9AD3-A4122B60851C}">
  <dimension ref="A1:AD97"/>
  <sheetViews>
    <sheetView showGridLines="0" zoomScaleNormal="100" workbookViewId="0">
      <selection activeCell="I1" sqref="I1"/>
    </sheetView>
  </sheetViews>
  <sheetFormatPr defaultColWidth="9.109375" defaultRowHeight="13.8" x14ac:dyDescent="0.3"/>
  <cols>
    <col min="1" max="1" width="12.6640625" style="78" customWidth="1"/>
    <col min="2" max="2" width="9.33203125" style="78" bestFit="1" customWidth="1"/>
    <col min="3" max="3" width="9.88671875" style="78" bestFit="1" customWidth="1"/>
    <col min="4" max="4" width="9.5546875" style="78" bestFit="1" customWidth="1"/>
    <col min="5" max="12" width="9.33203125" style="78" bestFit="1" customWidth="1"/>
    <col min="13" max="13" width="9.6640625" style="78" customWidth="1"/>
    <col min="14" max="16" width="9.33203125" style="78" bestFit="1" customWidth="1"/>
    <col min="17" max="17" width="9.5546875" style="78" bestFit="1" customWidth="1"/>
    <col min="18" max="19" width="9.109375" style="78"/>
    <col min="20" max="20" width="10" style="78" customWidth="1"/>
    <col min="21" max="16384" width="9.109375" style="78"/>
  </cols>
  <sheetData>
    <row r="1" spans="1:30" s="79" customFormat="1" ht="13.5" customHeight="1" x14ac:dyDescent="0.3">
      <c r="C1" s="102" t="s">
        <v>378</v>
      </c>
      <c r="D1" s="101"/>
      <c r="E1" s="92" t="s">
        <v>379</v>
      </c>
      <c r="F1" s="91"/>
      <c r="G1" s="91"/>
      <c r="H1" s="91"/>
      <c r="I1" s="92"/>
      <c r="J1" s="91"/>
      <c r="K1" s="91"/>
      <c r="L1" s="91"/>
      <c r="M1" s="91"/>
      <c r="N1" s="91"/>
      <c r="O1" s="91"/>
      <c r="P1" s="91"/>
      <c r="Q1" s="91"/>
      <c r="R1" s="96" t="s">
        <v>380</v>
      </c>
      <c r="S1" s="96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</row>
    <row r="2" spans="1:30" s="79" customFormat="1" ht="69" x14ac:dyDescent="0.3">
      <c r="C2" s="89" t="s">
        <v>381</v>
      </c>
      <c r="D2" s="89" t="s">
        <v>382</v>
      </c>
      <c r="E2" s="82" t="s">
        <v>429</v>
      </c>
      <c r="F2" s="82" t="s">
        <v>430</v>
      </c>
      <c r="G2" s="82" t="s">
        <v>431</v>
      </c>
      <c r="H2" s="82" t="s">
        <v>432</v>
      </c>
      <c r="I2" s="82" t="s">
        <v>433</v>
      </c>
      <c r="J2" s="82" t="s">
        <v>612</v>
      </c>
      <c r="K2" s="82" t="s">
        <v>628</v>
      </c>
      <c r="L2" s="82" t="s">
        <v>426</v>
      </c>
      <c r="M2" s="82" t="s">
        <v>629</v>
      </c>
      <c r="N2" s="82" t="s">
        <v>364</v>
      </c>
      <c r="O2" s="82" t="s">
        <v>365</v>
      </c>
      <c r="P2" s="82" t="s">
        <v>366</v>
      </c>
      <c r="Q2" s="82" t="s">
        <v>644</v>
      </c>
      <c r="R2" s="82" t="s">
        <v>429</v>
      </c>
      <c r="S2" s="82" t="s">
        <v>430</v>
      </c>
      <c r="T2" s="82" t="s">
        <v>431</v>
      </c>
      <c r="U2" s="82" t="s">
        <v>432</v>
      </c>
      <c r="V2" s="82" t="s">
        <v>433</v>
      </c>
      <c r="W2" s="82" t="s">
        <v>612</v>
      </c>
      <c r="X2" s="82" t="s">
        <v>628</v>
      </c>
      <c r="Y2" s="82" t="s">
        <v>426</v>
      </c>
      <c r="Z2" s="82" t="s">
        <v>629</v>
      </c>
      <c r="AA2" s="82" t="s">
        <v>364</v>
      </c>
      <c r="AB2" s="82" t="s">
        <v>365</v>
      </c>
      <c r="AC2" s="82" t="s">
        <v>366</v>
      </c>
      <c r="AD2" s="82" t="s">
        <v>644</v>
      </c>
    </row>
    <row r="3" spans="1:30" s="79" customFormat="1" x14ac:dyDescent="0.3">
      <c r="A3" s="79" t="s">
        <v>368</v>
      </c>
      <c r="B3" s="79" t="s">
        <v>501</v>
      </c>
      <c r="C3" s="88">
        <v>2745.333251953125</v>
      </c>
      <c r="D3" s="88">
        <v>2331.5532611266458</v>
      </c>
      <c r="E3" s="81">
        <v>10.214382321675203</v>
      </c>
      <c r="F3" s="81">
        <v>-0.16476651439688794</v>
      </c>
      <c r="G3" s="81">
        <v>0</v>
      </c>
      <c r="H3" s="81">
        <v>-0.54679916987606703</v>
      </c>
      <c r="I3" s="81">
        <v>-32.100525886166572</v>
      </c>
      <c r="J3" s="81">
        <v>1.9444377472300403</v>
      </c>
      <c r="K3" s="81">
        <v>0.16476651439688794</v>
      </c>
      <c r="L3" s="81">
        <v>-5.5447953467200932</v>
      </c>
      <c r="M3" s="81">
        <v>565.64713169914194</v>
      </c>
      <c r="N3" s="81">
        <v>-1.7605742247237686</v>
      </c>
      <c r="O3" s="81">
        <v>-1.8270945197768924</v>
      </c>
      <c r="P3" s="81">
        <v>-26.185377993264986</v>
      </c>
      <c r="Q3" s="81">
        <v>-24.240940246034945</v>
      </c>
      <c r="R3" s="84">
        <v>0.43809345863878918</v>
      </c>
      <c r="S3" s="84">
        <v>-7.0668132332207577E-3</v>
      </c>
      <c r="T3" s="84">
        <v>0</v>
      </c>
      <c r="U3" s="84">
        <v>-2.3452141496945449E-2</v>
      </c>
      <c r="V3" s="84">
        <v>-1.3767871582163667</v>
      </c>
      <c r="W3" s="84">
        <v>8.3396668634987792E-2</v>
      </c>
      <c r="X3" s="84">
        <v>7.0668132332207577E-3</v>
      </c>
      <c r="Y3" s="84">
        <v>-0.23781551291008271</v>
      </c>
      <c r="Z3" s="84">
        <v>24.260527997795414</v>
      </c>
      <c r="AA3" s="84">
        <v>-7.5510787339810939E-2</v>
      </c>
      <c r="AB3" s="84">
        <v>-7.8363833682873252E-2</v>
      </c>
      <c r="AC3" s="84">
        <v>-1.123087275330428</v>
      </c>
      <c r="AD3" s="84">
        <v>-1.0396906066954403</v>
      </c>
    </row>
    <row r="4" spans="1:30" s="79" customFormat="1" x14ac:dyDescent="0.3">
      <c r="A4" s="79" t="s">
        <v>369</v>
      </c>
      <c r="B4" s="79" t="s">
        <v>502</v>
      </c>
      <c r="C4" s="88">
        <v>5395.6494140625</v>
      </c>
      <c r="D4" s="88">
        <v>8206.925468753383</v>
      </c>
      <c r="E4" s="81">
        <v>24.328102160547132</v>
      </c>
      <c r="F4" s="81">
        <v>-1.1055525780975586</v>
      </c>
      <c r="G4" s="81">
        <v>0</v>
      </c>
      <c r="H4" s="81">
        <v>-7.9315689135910361E-2</v>
      </c>
      <c r="I4" s="81">
        <v>-54.774915264562566</v>
      </c>
      <c r="J4" s="81">
        <v>-29.670631477718416</v>
      </c>
      <c r="K4" s="81">
        <v>1.1055525780975586</v>
      </c>
      <c r="L4" s="81">
        <v>-8.241888006175941</v>
      </c>
      <c r="M4" s="81">
        <v>775.20648869798788</v>
      </c>
      <c r="N4" s="81">
        <v>-9.3339888231457735</v>
      </c>
      <c r="O4" s="81">
        <v>-9.3151101245894097</v>
      </c>
      <c r="P4" s="81">
        <v>-50.280780318984085</v>
      </c>
      <c r="Q4" s="81">
        <v>-79.951411796702502</v>
      </c>
      <c r="R4" s="84">
        <v>0.29643381377316841</v>
      </c>
      <c r="S4" s="84">
        <v>-1.347097134373623E-2</v>
      </c>
      <c r="T4" s="84">
        <v>0</v>
      </c>
      <c r="U4" s="84">
        <v>-9.6644826906120633E-4</v>
      </c>
      <c r="V4" s="84">
        <v>-0.66742308642998771</v>
      </c>
      <c r="W4" s="84">
        <v>-0.36153163070244537</v>
      </c>
      <c r="X4" s="84">
        <v>1.347097134373623E-2</v>
      </c>
      <c r="Y4" s="84">
        <v>-0.10042601261039438</v>
      </c>
      <c r="Z4" s="84">
        <v>9.4457600675121078</v>
      </c>
      <c r="AA4" s="84">
        <v>-0.11373307651791785</v>
      </c>
      <c r="AB4" s="84">
        <v>-0.11350304276620118</v>
      </c>
      <c r="AC4" s="84">
        <v>-0.61266281155373581</v>
      </c>
      <c r="AD4" s="84">
        <v>-0.97419444225618113</v>
      </c>
    </row>
    <row r="5" spans="1:30" s="79" customFormat="1" x14ac:dyDescent="0.3">
      <c r="A5" s="79" t="s">
        <v>370</v>
      </c>
      <c r="B5" s="79" t="s">
        <v>503</v>
      </c>
      <c r="C5" s="88">
        <v>7911.8212890625</v>
      </c>
      <c r="D5" s="88">
        <v>13743.48879348937</v>
      </c>
      <c r="E5" s="81">
        <v>-31.385394633280157</v>
      </c>
      <c r="F5" s="81">
        <v>-2.1058825524596614</v>
      </c>
      <c r="G5" s="81">
        <v>0</v>
      </c>
      <c r="H5" s="81">
        <v>-0.32955386619141791</v>
      </c>
      <c r="I5" s="81">
        <v>-104.62784073914258</v>
      </c>
      <c r="J5" s="81">
        <v>-240.51357363998068</v>
      </c>
      <c r="K5" s="81">
        <v>2.1058825524596614</v>
      </c>
      <c r="L5" s="81">
        <v>-2.4417296442115912</v>
      </c>
      <c r="M5" s="81">
        <v>830.98666851871894</v>
      </c>
      <c r="N5" s="81">
        <v>-25.214692564861252</v>
      </c>
      <c r="O5" s="81">
        <v>-22.320060912839836</v>
      </c>
      <c r="P5" s="81">
        <v>-185.98342526877491</v>
      </c>
      <c r="Q5" s="81">
        <v>-426.49699890875559</v>
      </c>
      <c r="R5" s="84">
        <v>-0.22836555626361915</v>
      </c>
      <c r="S5" s="84">
        <v>-1.5322765449899954E-2</v>
      </c>
      <c r="T5" s="84">
        <v>0</v>
      </c>
      <c r="U5" s="84">
        <v>-2.3978908932318242E-3</v>
      </c>
      <c r="V5" s="84">
        <v>-0.7612902539616242</v>
      </c>
      <c r="W5" s="84">
        <v>-1.7500183341650333</v>
      </c>
      <c r="X5" s="84">
        <v>1.5322765449899954E-2</v>
      </c>
      <c r="Y5" s="84">
        <v>-1.7766446940083357E-2</v>
      </c>
      <c r="Z5" s="84">
        <v>6.0464026347689668</v>
      </c>
      <c r="AA5" s="84">
        <v>-0.18346646141848694</v>
      </c>
      <c r="AB5" s="84">
        <v>-0.16240462118624055</v>
      </c>
      <c r="AC5" s="84">
        <v>-1.3532475491731026</v>
      </c>
      <c r="AD5" s="84">
        <v>-3.1032658833381355</v>
      </c>
    </row>
    <row r="6" spans="1:30" s="79" customFormat="1" x14ac:dyDescent="0.3">
      <c r="A6" s="79" t="s">
        <v>371</v>
      </c>
      <c r="B6" s="79" t="s">
        <v>504</v>
      </c>
      <c r="C6" s="88">
        <v>9959.234375</v>
      </c>
      <c r="D6" s="88">
        <v>18268.40810899387</v>
      </c>
      <c r="E6" s="81">
        <v>-105.8372426431888</v>
      </c>
      <c r="F6" s="81">
        <v>-2.996951247092511</v>
      </c>
      <c r="G6" s="81">
        <v>0</v>
      </c>
      <c r="H6" s="81">
        <v>-0.32507418100794894</v>
      </c>
      <c r="I6" s="81">
        <v>-140.92790518894438</v>
      </c>
      <c r="J6" s="81">
        <v>-448.42854159972921</v>
      </c>
      <c r="K6" s="81">
        <v>2.996951247092511</v>
      </c>
      <c r="L6" s="81">
        <v>-0.80163669446847052</v>
      </c>
      <c r="M6" s="81">
        <v>904.98908193326133</v>
      </c>
      <c r="N6" s="81">
        <v>-36.929143387489603</v>
      </c>
      <c r="O6" s="81">
        <v>-31.6340832197493</v>
      </c>
      <c r="P6" s="81">
        <v>-318.65039986747252</v>
      </c>
      <c r="Q6" s="81">
        <v>-767.07894146720173</v>
      </c>
      <c r="R6" s="84">
        <v>-0.57934573177770865</v>
      </c>
      <c r="S6" s="84">
        <v>-1.6405103439839714E-2</v>
      </c>
      <c r="T6" s="84">
        <v>0</v>
      </c>
      <c r="U6" s="84">
        <v>-1.7794335394111815E-3</v>
      </c>
      <c r="V6" s="84">
        <v>-0.77142958679340534</v>
      </c>
      <c r="W6" s="84">
        <v>-2.4546667609147601</v>
      </c>
      <c r="X6" s="84">
        <v>1.6405103439839714E-2</v>
      </c>
      <c r="Y6" s="84">
        <v>-4.3881037126262262E-3</v>
      </c>
      <c r="Z6" s="84">
        <v>4.9538475193562093</v>
      </c>
      <c r="AA6" s="84">
        <v>-0.20214757173783909</v>
      </c>
      <c r="AB6" s="84">
        <v>-0.1731627793238058</v>
      </c>
      <c r="AC6" s="84">
        <v>-1.7442702066120097</v>
      </c>
      <c r="AD6" s="84">
        <v>-4.1989369675267705</v>
      </c>
    </row>
    <row r="7" spans="1:30" s="79" customFormat="1" x14ac:dyDescent="0.3">
      <c r="A7" s="79" t="s">
        <v>372</v>
      </c>
      <c r="B7" s="79" t="s">
        <v>505</v>
      </c>
      <c r="C7" s="88">
        <v>11929.6728515625</v>
      </c>
      <c r="D7" s="88">
        <v>22359.829390944258</v>
      </c>
      <c r="E7" s="81">
        <v>-153.48816567226822</v>
      </c>
      <c r="F7" s="81">
        <v>-4.630838189561473</v>
      </c>
      <c r="G7" s="81">
        <v>0</v>
      </c>
      <c r="H7" s="81">
        <v>-0.56118438974954188</v>
      </c>
      <c r="I7" s="81">
        <v>-160.85235547932422</v>
      </c>
      <c r="J7" s="81">
        <v>-586.36565680507192</v>
      </c>
      <c r="K7" s="81">
        <v>4.630838189561473</v>
      </c>
      <c r="L7" s="81">
        <v>0.36506180925789522</v>
      </c>
      <c r="M7" s="81">
        <v>915.26796144142645</v>
      </c>
      <c r="N7" s="81">
        <v>-47.931818063127139</v>
      </c>
      <c r="O7" s="81">
        <v>-40.565134396962094</v>
      </c>
      <c r="P7" s="81">
        <v>-408.02949619099269</v>
      </c>
      <c r="Q7" s="81">
        <v>-994.39515299606455</v>
      </c>
      <c r="R7" s="84">
        <v>-0.68644605014039606</v>
      </c>
      <c r="S7" s="84">
        <v>-2.0710525597467055E-2</v>
      </c>
      <c r="T7" s="84">
        <v>0</v>
      </c>
      <c r="U7" s="84">
        <v>-2.5097883348645846E-3</v>
      </c>
      <c r="V7" s="84">
        <v>-0.71938096068152246</v>
      </c>
      <c r="W7" s="84">
        <v>-2.6224066675685385</v>
      </c>
      <c r="X7" s="84">
        <v>2.0710525597467055E-2</v>
      </c>
      <c r="Y7" s="84">
        <v>1.6326681338890065E-3</v>
      </c>
      <c r="Z7" s="84">
        <v>4.0933584305974646</v>
      </c>
      <c r="AA7" s="84">
        <v>-0.21436575934939625</v>
      </c>
      <c r="AB7" s="84">
        <v>-0.18141969550711776</v>
      </c>
      <c r="AC7" s="84">
        <v>-1.824832779610764</v>
      </c>
      <c r="AD7" s="84">
        <v>-4.4472394471793022</v>
      </c>
    </row>
    <row r="8" spans="1:30" s="79" customFormat="1" x14ac:dyDescent="0.3">
      <c r="A8" s="79" t="s">
        <v>373</v>
      </c>
      <c r="B8" s="79" t="s">
        <v>506</v>
      </c>
      <c r="C8" s="88">
        <v>13961.306640625</v>
      </c>
      <c r="D8" s="88">
        <v>26524.850322303981</v>
      </c>
      <c r="E8" s="81">
        <v>-192.72838315544141</v>
      </c>
      <c r="F8" s="81">
        <v>-4.7687030528577452</v>
      </c>
      <c r="G8" s="81">
        <v>5.4089354598545469E-3</v>
      </c>
      <c r="H8" s="81">
        <v>-0.74907177098066313</v>
      </c>
      <c r="I8" s="81">
        <v>-173.70431505045309</v>
      </c>
      <c r="J8" s="81">
        <v>-642.64500252502694</v>
      </c>
      <c r="K8" s="81">
        <v>4.7687030528577452</v>
      </c>
      <c r="L8" s="81">
        <v>1.70895834410112</v>
      </c>
      <c r="M8" s="81">
        <v>915.90724333318212</v>
      </c>
      <c r="N8" s="81">
        <v>-59.945516628540645</v>
      </c>
      <c r="O8" s="81">
        <v>-50.076446868439234</v>
      </c>
      <c r="P8" s="81">
        <v>-481.96702759125293</v>
      </c>
      <c r="Q8" s="81">
        <v>-1124.6120301162798</v>
      </c>
      <c r="R8" s="84">
        <v>-0.72659555403176646</v>
      </c>
      <c r="S8" s="84">
        <v>-1.7978246794659123E-2</v>
      </c>
      <c r="T8" s="84">
        <v>2.0391954692035826E-5</v>
      </c>
      <c r="U8" s="84">
        <v>-2.824037692498458E-3</v>
      </c>
      <c r="V8" s="84">
        <v>-0.65487387464874836</v>
      </c>
      <c r="W8" s="84">
        <v>-2.4228035020602747</v>
      </c>
      <c r="X8" s="84">
        <v>1.7978246794659123E-2</v>
      </c>
      <c r="Y8" s="84">
        <v>6.4428576347671466E-3</v>
      </c>
      <c r="Z8" s="84">
        <v>3.4530156898303863</v>
      </c>
      <c r="AA8" s="84">
        <v>-0.22599756794153969</v>
      </c>
      <c r="AB8" s="84">
        <v>-0.18879068594152026</v>
      </c>
      <c r="AC8" s="84">
        <v>-1.8170395750960404</v>
      </c>
      <c r="AD8" s="84">
        <v>-4.2398430771563147</v>
      </c>
    </row>
    <row r="9" spans="1:30" s="79" customFormat="1" x14ac:dyDescent="0.3">
      <c r="A9" s="79" t="s">
        <v>374</v>
      </c>
      <c r="B9" s="79" t="s">
        <v>507</v>
      </c>
      <c r="C9" s="88">
        <v>16245.615234375</v>
      </c>
      <c r="D9" s="88">
        <v>30937.808371582501</v>
      </c>
      <c r="E9" s="81">
        <v>-245.93359571513065</v>
      </c>
      <c r="F9" s="81">
        <v>-4.4065527647908311</v>
      </c>
      <c r="G9" s="81">
        <v>6.1403618310578167E-3</v>
      </c>
      <c r="H9" s="81">
        <v>-1.3916074578919506</v>
      </c>
      <c r="I9" s="81">
        <v>-185.64119602727811</v>
      </c>
      <c r="J9" s="81">
        <v>-653.97985867099851</v>
      </c>
      <c r="K9" s="81">
        <v>4.4065527647908311</v>
      </c>
      <c r="L9" s="81">
        <v>1.9403799400679418</v>
      </c>
      <c r="M9" s="81">
        <v>909.73140794808933</v>
      </c>
      <c r="N9" s="81">
        <v>-72.750033057272958</v>
      </c>
      <c r="O9" s="81">
        <v>-60.251968024997041</v>
      </c>
      <c r="P9" s="81">
        <v>-570.36881268553043</v>
      </c>
      <c r="Q9" s="81">
        <v>-1224.3486713565289</v>
      </c>
      <c r="R9" s="84">
        <v>-0.79492895153177556</v>
      </c>
      <c r="S9" s="84">
        <v>-1.4243260905444127E-2</v>
      </c>
      <c r="T9" s="84">
        <v>1.9847436370761033E-5</v>
      </c>
      <c r="U9" s="84">
        <v>-4.498080281504984E-3</v>
      </c>
      <c r="V9" s="84">
        <v>-0.60004636979326653</v>
      </c>
      <c r="W9" s="84">
        <v>-2.1138532206816003</v>
      </c>
      <c r="X9" s="84">
        <v>1.4243260905444127E-2</v>
      </c>
      <c r="Y9" s="84">
        <v>6.2718726445091409E-3</v>
      </c>
      <c r="Z9" s="84">
        <v>2.9405166552900064</v>
      </c>
      <c r="AA9" s="84">
        <v>-0.23514927813728559</v>
      </c>
      <c r="AB9" s="84">
        <v>-0.19475189483797004</v>
      </c>
      <c r="AC9" s="84">
        <v>-1.8435979880508757</v>
      </c>
      <c r="AD9" s="84">
        <v>-3.9574512087324765</v>
      </c>
    </row>
    <row r="10" spans="1:30" s="79" customFormat="1" x14ac:dyDescent="0.3">
      <c r="A10" s="79" t="s">
        <v>375</v>
      </c>
      <c r="B10" s="79" t="s">
        <v>508</v>
      </c>
      <c r="C10" s="88">
        <v>19168.1484375</v>
      </c>
      <c r="D10" s="88">
        <v>36046.82270711389</v>
      </c>
      <c r="E10" s="81">
        <v>-317.32828387732297</v>
      </c>
      <c r="F10" s="81">
        <v>-4.957950811018236</v>
      </c>
      <c r="G10" s="81">
        <v>3.585184300027322E-2</v>
      </c>
      <c r="H10" s="81">
        <v>-2.3100587485314463</v>
      </c>
      <c r="I10" s="81">
        <v>-210.22713738764691</v>
      </c>
      <c r="J10" s="81">
        <v>-635.53729019148159</v>
      </c>
      <c r="K10" s="81">
        <v>4.957950811018236</v>
      </c>
      <c r="L10" s="81">
        <v>3.2489712814858649</v>
      </c>
      <c r="M10" s="81">
        <v>895.70762253097928</v>
      </c>
      <c r="N10" s="81">
        <v>-87.854091710061766</v>
      </c>
      <c r="O10" s="81">
        <v>-71.876612462096091</v>
      </c>
      <c r="P10" s="81">
        <v>-694.5182831536772</v>
      </c>
      <c r="Q10" s="81">
        <v>-1330.0555733451588</v>
      </c>
      <c r="R10" s="84">
        <v>-0.8803224807236556</v>
      </c>
      <c r="S10" s="84">
        <v>-1.3754196455266992E-2</v>
      </c>
      <c r="T10" s="84">
        <v>9.945909322320884E-5</v>
      </c>
      <c r="U10" s="84">
        <v>-6.408494771650299E-3</v>
      </c>
      <c r="V10" s="84">
        <v>-0.58320573520661023</v>
      </c>
      <c r="W10" s="84">
        <v>-1.763088234864199</v>
      </c>
      <c r="X10" s="84">
        <v>1.3754196455266992E-2</v>
      </c>
      <c r="Y10" s="84">
        <v>9.0131973846468202E-3</v>
      </c>
      <c r="Z10" s="84">
        <v>2.4848448636062734</v>
      </c>
      <c r="AA10" s="84">
        <v>-0.24372215111409429</v>
      </c>
      <c r="AB10" s="84">
        <v>-0.19939791378037638</v>
      </c>
      <c r="AC10" s="84">
        <v>-1.9267115129584307</v>
      </c>
      <c r="AD10" s="84">
        <v>-3.6897997478226299</v>
      </c>
    </row>
    <row r="11" spans="1:30" s="79" customFormat="1" x14ac:dyDescent="0.3">
      <c r="A11" s="79" t="s">
        <v>376</v>
      </c>
      <c r="B11" s="79" t="s">
        <v>509</v>
      </c>
      <c r="C11" s="88">
        <v>24363.001953125</v>
      </c>
      <c r="D11" s="88">
        <v>43577.903321510406</v>
      </c>
      <c r="E11" s="81">
        <v>-403.42563149830676</v>
      </c>
      <c r="F11" s="81">
        <v>-3.9961281796931871</v>
      </c>
      <c r="G11" s="81">
        <v>0.19516482108156197</v>
      </c>
      <c r="H11" s="81">
        <v>-7.8274890331085771</v>
      </c>
      <c r="I11" s="81">
        <v>-265.43770105980656</v>
      </c>
      <c r="J11" s="81">
        <v>-622.9100835680656</v>
      </c>
      <c r="K11" s="81">
        <v>3.9961281796931871</v>
      </c>
      <c r="L11" s="81">
        <v>6.1322012988021015</v>
      </c>
      <c r="M11" s="81">
        <v>882.62569618521957</v>
      </c>
      <c r="N11" s="81">
        <v>-110.25917988939909</v>
      </c>
      <c r="O11" s="81">
        <v>-89.071893466600159</v>
      </c>
      <c r="P11" s="81">
        <v>-879.82285830583282</v>
      </c>
      <c r="Q11" s="81">
        <v>-1502.7329418738984</v>
      </c>
      <c r="R11" s="84">
        <v>-0.92575732366447416</v>
      </c>
      <c r="S11" s="84">
        <v>-9.1700790426065895E-3</v>
      </c>
      <c r="T11" s="84">
        <v>4.4785271021799487E-4</v>
      </c>
      <c r="U11" s="84">
        <v>-1.7962059751610089E-2</v>
      </c>
      <c r="V11" s="84">
        <v>-0.60911076676051168</v>
      </c>
      <c r="W11" s="84">
        <v>-1.4294172874090345</v>
      </c>
      <c r="X11" s="84">
        <v>9.1700790426065895E-3</v>
      </c>
      <c r="Y11" s="84">
        <v>1.4071813537149222E-2</v>
      </c>
      <c r="Z11" s="84">
        <v>2.025397343404423</v>
      </c>
      <c r="AA11" s="84">
        <v>-0.25301625706020203</v>
      </c>
      <c r="AB11" s="84">
        <v>-0.20439692293005191</v>
      </c>
      <c r="AC11" s="84">
        <v>-2.0189655564992388</v>
      </c>
      <c r="AD11" s="84">
        <v>-3.4483828439082731</v>
      </c>
    </row>
    <row r="12" spans="1:30" s="79" customFormat="1" x14ac:dyDescent="0.3">
      <c r="A12" s="79" t="s">
        <v>377</v>
      </c>
      <c r="B12" s="79" t="s">
        <v>510</v>
      </c>
      <c r="C12" s="88"/>
      <c r="D12" s="88">
        <v>79395.807296763451</v>
      </c>
      <c r="E12" s="81">
        <v>-613.50911059026839</v>
      </c>
      <c r="F12" s="81">
        <v>-4.4027182555437321</v>
      </c>
      <c r="G12" s="81">
        <v>17.655001737934072</v>
      </c>
      <c r="H12" s="81">
        <v>-157.59351499185141</v>
      </c>
      <c r="I12" s="81">
        <v>-277.62790554345202</v>
      </c>
      <c r="J12" s="81">
        <v>-628.57463667685806</v>
      </c>
      <c r="K12" s="81">
        <v>4.4027182555437321</v>
      </c>
      <c r="L12" s="81">
        <v>12.322627666755579</v>
      </c>
      <c r="M12" s="81">
        <v>904.72333564699511</v>
      </c>
      <c r="N12" s="81">
        <v>-199.17400695194374</v>
      </c>
      <c r="O12" s="81">
        <v>-112.76306790675153</v>
      </c>
      <c r="P12" s="81">
        <v>-1347.4153225018767</v>
      </c>
      <c r="Q12" s="81">
        <v>-1975.9899591787348</v>
      </c>
      <c r="R12" s="84">
        <v>-0.77272230295122646</v>
      </c>
      <c r="S12" s="84">
        <v>-5.5452780259382887E-3</v>
      </c>
      <c r="T12" s="84">
        <v>2.223669276633676E-2</v>
      </c>
      <c r="U12" s="84">
        <v>-0.19849097875257157</v>
      </c>
      <c r="V12" s="84">
        <v>-0.34967577633632735</v>
      </c>
      <c r="W12" s="84">
        <v>-0.79169751914907693</v>
      </c>
      <c r="X12" s="84">
        <v>5.5452780259382887E-3</v>
      </c>
      <c r="Y12" s="84">
        <v>1.5520501757348978E-2</v>
      </c>
      <c r="Z12" s="84">
        <v>1.1395102165349176</v>
      </c>
      <c r="AA12" s="84">
        <v>-0.25086212198520336</v>
      </c>
      <c r="AB12" s="84">
        <v>-0.14202647689602657</v>
      </c>
      <c r="AC12" s="84">
        <v>-1.6970862421809569</v>
      </c>
      <c r="AD12" s="84">
        <v>-2.4887837613300339</v>
      </c>
    </row>
    <row r="13" spans="1:30" s="79" customFormat="1" x14ac:dyDescent="0.3">
      <c r="D13" s="88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s="79" customFormat="1" x14ac:dyDescent="0.3">
      <c r="A14" s="79" t="s">
        <v>122</v>
      </c>
      <c r="B14" s="79" t="s">
        <v>397</v>
      </c>
      <c r="C14" s="88"/>
      <c r="D14" s="88">
        <v>28136.201622998709</v>
      </c>
      <c r="E14" s="81">
        <v>-202.91623286408867</v>
      </c>
      <c r="F14" s="81">
        <v>-3.3531092789999093</v>
      </c>
      <c r="G14" s="81">
        <v>1.7897398284076189</v>
      </c>
      <c r="H14" s="81">
        <v>-17.171463198759739</v>
      </c>
      <c r="I14" s="81">
        <v>-155.89603428561898</v>
      </c>
      <c r="J14" s="81">
        <v>-448.65099497176197</v>
      </c>
      <c r="K14" s="81">
        <v>3.3531092789999093</v>
      </c>
      <c r="L14" s="81">
        <v>0.87021268665921525</v>
      </c>
      <c r="M14" s="81">
        <v>849.96927538241653</v>
      </c>
      <c r="N14" s="81">
        <v>-65.111181565149309</v>
      </c>
      <c r="O14" s="81">
        <v>-48.966145816688368</v>
      </c>
      <c r="P14" s="81">
        <v>-491.62442718089733</v>
      </c>
      <c r="Q14" s="81">
        <v>-940.2754221526593</v>
      </c>
      <c r="R14" s="84">
        <v>-0.72119270249408385</v>
      </c>
      <c r="S14" s="84">
        <v>-1.191741985620069E-2</v>
      </c>
      <c r="T14" s="84">
        <v>6.3609859368674495E-3</v>
      </c>
      <c r="U14" s="84">
        <v>-6.102978443516581E-2</v>
      </c>
      <c r="V14" s="84">
        <v>-0.55407633331070738</v>
      </c>
      <c r="W14" s="84">
        <v>-1.5945684530673532</v>
      </c>
      <c r="X14" s="84">
        <v>1.191741985620069E-2</v>
      </c>
      <c r="Y14" s="84">
        <v>3.0928577294097081E-3</v>
      </c>
      <c r="Z14" s="84">
        <v>3.0209098113927584</v>
      </c>
      <c r="AA14" s="84">
        <v>-0.23141425568946383</v>
      </c>
      <c r="AB14" s="84">
        <v>-0.17403253812576866</v>
      </c>
      <c r="AC14" s="84">
        <v>-1.7473020479745225</v>
      </c>
      <c r="AD14" s="84">
        <v>-3.3418705010418757</v>
      </c>
    </row>
    <row r="15" spans="1:30" s="79" customFormat="1" x14ac:dyDescent="0.3"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</row>
    <row r="16" spans="1:30" ht="14.4" x14ac:dyDescent="0.3">
      <c r="F16" s="100"/>
      <c r="J16" s="203"/>
    </row>
    <row r="17" spans="1:18" ht="14.4" x14ac:dyDescent="0.3">
      <c r="A17" s="80" t="s">
        <v>108</v>
      </c>
    </row>
    <row r="27" spans="1:18" x14ac:dyDescent="0.3">
      <c r="R27" s="103"/>
    </row>
    <row r="38" spans="1:1" ht="14.4" x14ac:dyDescent="0.3">
      <c r="A38" s="80" t="s">
        <v>109</v>
      </c>
    </row>
    <row r="97" ht="13.5" customHeight="1" x14ac:dyDescent="0.3"/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29EB2-B982-4A26-82B7-741DFE281539}">
  <dimension ref="A1:Q35"/>
  <sheetViews>
    <sheetView showGridLines="0" zoomScaleNormal="100" workbookViewId="0">
      <selection activeCell="M9" sqref="M9"/>
    </sheetView>
  </sheetViews>
  <sheetFormatPr defaultColWidth="9.109375" defaultRowHeight="13.8" x14ac:dyDescent="0.3"/>
  <cols>
    <col min="1" max="1" width="21.44140625" style="78" bestFit="1" customWidth="1"/>
    <col min="2" max="2" width="9.33203125" style="78" bestFit="1" customWidth="1"/>
    <col min="3" max="8" width="11" style="78" customWidth="1"/>
    <col min="9" max="16384" width="9.109375" style="78"/>
  </cols>
  <sheetData>
    <row r="1" spans="1:17" ht="13.5" customHeight="1" x14ac:dyDescent="0.3">
      <c r="A1" s="79"/>
      <c r="B1" s="93"/>
      <c r="C1" s="92" t="s">
        <v>379</v>
      </c>
      <c r="D1" s="92"/>
      <c r="E1" s="91"/>
      <c r="F1" s="96" t="s">
        <v>380</v>
      </c>
      <c r="G1" s="96"/>
      <c r="H1" s="96"/>
      <c r="I1" s="79"/>
      <c r="J1" s="79"/>
      <c r="K1" s="79"/>
      <c r="L1" s="79"/>
      <c r="M1" s="79"/>
      <c r="N1" s="79"/>
      <c r="O1" s="79"/>
      <c r="P1" s="79"/>
      <c r="Q1" s="79"/>
    </row>
    <row r="2" spans="1:17" ht="41.4" x14ac:dyDescent="0.3">
      <c r="A2" s="79"/>
      <c r="B2" s="89" t="s">
        <v>382</v>
      </c>
      <c r="C2" s="82" t="s">
        <v>429</v>
      </c>
      <c r="D2" s="82" t="s">
        <v>612</v>
      </c>
      <c r="E2" s="82" t="s">
        <v>613</v>
      </c>
      <c r="F2" s="82" t="s">
        <v>429</v>
      </c>
      <c r="G2" s="82" t="s">
        <v>612</v>
      </c>
      <c r="H2" s="82" t="s">
        <v>613</v>
      </c>
    </row>
    <row r="3" spans="1:17" x14ac:dyDescent="0.3">
      <c r="A3" s="79" t="s">
        <v>160</v>
      </c>
      <c r="B3" s="88">
        <v>10956.671225343969</v>
      </c>
      <c r="C3" s="88">
        <v>0</v>
      </c>
      <c r="D3" s="81">
        <v>0</v>
      </c>
      <c r="E3" s="81">
        <v>0</v>
      </c>
      <c r="F3" s="105">
        <v>0</v>
      </c>
      <c r="G3" s="105">
        <v>0</v>
      </c>
      <c r="H3" s="105">
        <v>0</v>
      </c>
    </row>
    <row r="4" spans="1:17" x14ac:dyDescent="0.3">
      <c r="A4" s="79" t="s">
        <v>161</v>
      </c>
      <c r="B4" s="88">
        <v>14042.21817362828</v>
      </c>
      <c r="C4" s="88">
        <v>-108.68604003539986</v>
      </c>
      <c r="D4" s="81">
        <v>-196.71382896047908</v>
      </c>
      <c r="E4" s="81">
        <v>-305.39986899587893</v>
      </c>
      <c r="F4" s="105">
        <v>-0.77002691856782091</v>
      </c>
      <c r="G4" s="105">
        <v>-1.400874324328002</v>
      </c>
      <c r="H4" s="105">
        <v>-2.1709012428958228</v>
      </c>
    </row>
    <row r="5" spans="1:17" x14ac:dyDescent="0.3">
      <c r="A5" s="79" t="s">
        <v>162</v>
      </c>
      <c r="B5" s="88">
        <v>14650.18318329443</v>
      </c>
      <c r="C5" s="88">
        <v>-169.61589739020019</v>
      </c>
      <c r="D5" s="81">
        <v>-354.52776820055078</v>
      </c>
      <c r="E5" s="81">
        <v>-524.14366559075097</v>
      </c>
      <c r="F5" s="105">
        <v>-1.1490921445729294</v>
      </c>
      <c r="G5" s="105">
        <v>-2.4199545068133892</v>
      </c>
      <c r="H5" s="105">
        <v>-3.5690466513863184</v>
      </c>
    </row>
    <row r="6" spans="1:17" x14ac:dyDescent="0.3">
      <c r="A6" s="79" t="s">
        <v>646</v>
      </c>
      <c r="B6" s="88">
        <v>11760.007874320971</v>
      </c>
      <c r="C6" s="88">
        <v>-83.757956534960613</v>
      </c>
      <c r="D6" s="81">
        <v>-193.60911703619968</v>
      </c>
      <c r="E6" s="81">
        <v>-277.36707357116029</v>
      </c>
      <c r="F6" s="105">
        <v>-0.70533573624225754</v>
      </c>
      <c r="G6" s="105">
        <v>-1.6463349268580212</v>
      </c>
      <c r="H6" s="105">
        <v>-2.3516706631002786</v>
      </c>
    </row>
    <row r="7" spans="1:17" x14ac:dyDescent="0.3">
      <c r="A7" s="79" t="s">
        <v>163</v>
      </c>
      <c r="B7" s="88">
        <v>25243.915660959748</v>
      </c>
      <c r="C7" s="88">
        <v>0</v>
      </c>
      <c r="D7" s="81">
        <v>0</v>
      </c>
      <c r="E7" s="81">
        <v>0</v>
      </c>
      <c r="F7" s="105">
        <v>0</v>
      </c>
      <c r="G7" s="105">
        <v>0</v>
      </c>
      <c r="H7" s="105">
        <v>0</v>
      </c>
    </row>
    <row r="8" spans="1:17" x14ac:dyDescent="0.3">
      <c r="A8" s="79" t="s">
        <v>515</v>
      </c>
      <c r="B8" s="88">
        <v>30193.633484351059</v>
      </c>
      <c r="C8" s="88">
        <v>-159.49261905805906</v>
      </c>
      <c r="D8" s="81">
        <v>-307.29932774211193</v>
      </c>
      <c r="E8" s="81">
        <v>-466.79194680017099</v>
      </c>
      <c r="F8" s="105">
        <v>-0.52513791508602781</v>
      </c>
      <c r="G8" s="105">
        <v>-1.0177619990697075</v>
      </c>
      <c r="H8" s="105">
        <v>-1.5428999141557354</v>
      </c>
    </row>
    <row r="9" spans="1:17" x14ac:dyDescent="0.3">
      <c r="A9" s="79" t="s">
        <v>516</v>
      </c>
      <c r="B9" s="88">
        <v>34450.367796514263</v>
      </c>
      <c r="C9" s="88">
        <v>-270.16410396206629</v>
      </c>
      <c r="D9" s="81">
        <v>-653.94177075519838</v>
      </c>
      <c r="E9" s="81">
        <v>-924.10587471726467</v>
      </c>
      <c r="F9" s="105">
        <v>-0.77683578397368214</v>
      </c>
      <c r="G9" s="105">
        <v>-1.8982141921322682</v>
      </c>
      <c r="H9" s="105">
        <v>-2.6750499761059503</v>
      </c>
    </row>
    <row r="10" spans="1:17" x14ac:dyDescent="0.3">
      <c r="A10" s="79" t="s">
        <v>647</v>
      </c>
      <c r="B10" s="88">
        <v>30036.77753633766</v>
      </c>
      <c r="C10" s="88">
        <v>-301.38254109939953</v>
      </c>
      <c r="D10" s="81">
        <v>-684.78831009996065</v>
      </c>
      <c r="E10" s="81">
        <v>-986.17085119936019</v>
      </c>
      <c r="F10" s="105">
        <v>-0.9928554988478423</v>
      </c>
      <c r="G10" s="105">
        <v>-2.2798328125296488</v>
      </c>
      <c r="H10" s="105">
        <v>-3.2726883113774909</v>
      </c>
    </row>
    <row r="11" spans="1:17" x14ac:dyDescent="0.3">
      <c r="A11" s="79"/>
      <c r="B11" s="79"/>
      <c r="C11" s="79"/>
      <c r="D11" s="79"/>
      <c r="E11" s="79"/>
      <c r="F11" s="79"/>
      <c r="G11" s="79"/>
      <c r="H11" s="79"/>
    </row>
    <row r="12" spans="1:17" x14ac:dyDescent="0.3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</row>
    <row r="13" spans="1:17" ht="14.4" x14ac:dyDescent="0.3">
      <c r="A13" s="104" t="s">
        <v>110</v>
      </c>
    </row>
    <row r="16" spans="1:17" ht="14.4" x14ac:dyDescent="0.3">
      <c r="J16" s="203"/>
    </row>
    <row r="35" spans="1:1" ht="14.4" x14ac:dyDescent="0.3">
      <c r="A35" s="104" t="s">
        <v>648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5F79E-D924-41B4-8DE5-E3904D838847}">
  <dimension ref="A1:AD39"/>
  <sheetViews>
    <sheetView showGridLines="0" zoomScaleNormal="100" workbookViewId="0"/>
  </sheetViews>
  <sheetFormatPr defaultColWidth="9.109375" defaultRowHeight="13.8" x14ac:dyDescent="0.3"/>
  <cols>
    <col min="1" max="1" width="12.6640625" style="55" customWidth="1"/>
    <col min="2" max="2" width="9.33203125" style="55" bestFit="1" customWidth="1"/>
    <col min="3" max="3" width="9.88671875" style="55" bestFit="1" customWidth="1"/>
    <col min="4" max="4" width="9.5546875" style="55" bestFit="1" customWidth="1"/>
    <col min="5" max="8" width="9.33203125" style="55" bestFit="1" customWidth="1"/>
    <col min="9" max="9" width="9.33203125" style="55" customWidth="1"/>
    <col min="10" max="11" width="9.33203125" style="55" bestFit="1" customWidth="1"/>
    <col min="12" max="12" width="9.33203125" style="55" customWidth="1"/>
    <col min="13" max="13" width="8.5546875" style="55" customWidth="1"/>
    <col min="14" max="15" width="9.33203125" style="55" bestFit="1" customWidth="1"/>
    <col min="16" max="16" width="9.5546875" style="55" customWidth="1"/>
    <col min="17" max="16384" width="9.109375" style="55"/>
  </cols>
  <sheetData>
    <row r="1" spans="1:30" s="57" customFormat="1" ht="13.5" customHeight="1" x14ac:dyDescent="0.3">
      <c r="C1" s="119" t="s">
        <v>378</v>
      </c>
      <c r="D1" s="119"/>
      <c r="E1" s="56" t="s">
        <v>379</v>
      </c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58" t="s">
        <v>380</v>
      </c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2" spans="1:30" s="57" customFormat="1" ht="69" x14ac:dyDescent="0.3">
      <c r="C2" s="59" t="s">
        <v>381</v>
      </c>
      <c r="D2" s="59" t="s">
        <v>382</v>
      </c>
      <c r="E2" s="60" t="s">
        <v>429</v>
      </c>
      <c r="F2" s="60" t="s">
        <v>430</v>
      </c>
      <c r="G2" s="60" t="s">
        <v>431</v>
      </c>
      <c r="H2" s="60" t="s">
        <v>432</v>
      </c>
      <c r="I2" s="60" t="s">
        <v>433</v>
      </c>
      <c r="J2" s="60" t="s">
        <v>628</v>
      </c>
      <c r="K2" s="60" t="s">
        <v>426</v>
      </c>
      <c r="L2" s="60" t="s">
        <v>629</v>
      </c>
      <c r="M2" s="60" t="s">
        <v>612</v>
      </c>
      <c r="N2" s="60" t="s">
        <v>364</v>
      </c>
      <c r="O2" s="60" t="s">
        <v>365</v>
      </c>
      <c r="P2" s="60" t="s">
        <v>366</v>
      </c>
      <c r="Q2" s="60" t="s">
        <v>649</v>
      </c>
      <c r="R2" s="60" t="s">
        <v>429</v>
      </c>
      <c r="S2" s="60" t="s">
        <v>430</v>
      </c>
      <c r="T2" s="60" t="s">
        <v>431</v>
      </c>
      <c r="U2" s="60" t="s">
        <v>432</v>
      </c>
      <c r="V2" s="60" t="s">
        <v>433</v>
      </c>
      <c r="W2" s="60" t="s">
        <v>628</v>
      </c>
      <c r="X2" s="60" t="s">
        <v>426</v>
      </c>
      <c r="Y2" s="60" t="s">
        <v>629</v>
      </c>
      <c r="Z2" s="60" t="s">
        <v>612</v>
      </c>
      <c r="AA2" s="60" t="s">
        <v>364</v>
      </c>
      <c r="AB2" s="60" t="s">
        <v>365</v>
      </c>
      <c r="AC2" s="60" t="s">
        <v>366</v>
      </c>
      <c r="AD2" s="60" t="s">
        <v>649</v>
      </c>
    </row>
    <row r="3" spans="1:30" s="57" customFormat="1" x14ac:dyDescent="0.3">
      <c r="A3" s="57" t="s">
        <v>368</v>
      </c>
      <c r="B3" s="57" t="s">
        <v>387</v>
      </c>
      <c r="C3" s="62">
        <v>1885.587036132813</v>
      </c>
      <c r="D3" s="62">
        <v>523.67349999999999</v>
      </c>
      <c r="E3" s="106">
        <v>0.98744211364268608</v>
      </c>
      <c r="F3" s="106">
        <v>-1.6344072099807931</v>
      </c>
      <c r="G3" s="106">
        <v>0</v>
      </c>
      <c r="H3" s="106">
        <v>-0.13711820175660705</v>
      </c>
      <c r="I3" s="106">
        <v>-2.6522301898544605</v>
      </c>
      <c r="J3" s="106">
        <v>1.6344072099807931</v>
      </c>
      <c r="K3" s="106">
        <v>0.89286773213200377</v>
      </c>
      <c r="L3" s="106">
        <v>76.070388762912387</v>
      </c>
      <c r="M3" s="106">
        <v>0.18235522553553096</v>
      </c>
      <c r="N3" s="106">
        <v>-0.85196550075639266</v>
      </c>
      <c r="O3" s="106">
        <v>-0.94960560023758944</v>
      </c>
      <c r="P3" s="106">
        <v>-5.2378845889431567</v>
      </c>
      <c r="Q3" s="106">
        <v>-4.1626616312756219</v>
      </c>
      <c r="R3" s="64">
        <v>0.18856064201123146</v>
      </c>
      <c r="S3" s="64">
        <v>-0.31210424242983331</v>
      </c>
      <c r="T3" s="64">
        <v>0</v>
      </c>
      <c r="U3" s="64">
        <v>-2.618391072998864E-2</v>
      </c>
      <c r="V3" s="64">
        <v>-0.50646637453574805</v>
      </c>
      <c r="W3" s="64">
        <v>0.31210424242983331</v>
      </c>
      <c r="X3" s="64">
        <v>0.17050084301229751</v>
      </c>
      <c r="Y3" s="64">
        <v>14.526300980078691</v>
      </c>
      <c r="Z3" s="64">
        <v>3.4822313051076859E-2</v>
      </c>
      <c r="AA3" s="64">
        <v>-0.16269020692404576</v>
      </c>
      <c r="AB3" s="64">
        <v>-0.18133543137806082</v>
      </c>
      <c r="AC3" s="64">
        <v>-1.0002195239864451</v>
      </c>
      <c r="AD3" s="64">
        <v>-0.79489636792307083</v>
      </c>
    </row>
    <row r="4" spans="1:30" s="57" customFormat="1" x14ac:dyDescent="0.3">
      <c r="A4" s="57" t="s">
        <v>369</v>
      </c>
      <c r="B4" s="57" t="s">
        <v>388</v>
      </c>
      <c r="C4" s="62">
        <v>5379.990234375</v>
      </c>
      <c r="D4" s="62">
        <v>4992.4594826215089</v>
      </c>
      <c r="E4" s="106">
        <v>7.6872277841694086</v>
      </c>
      <c r="F4" s="106">
        <v>-16.68789260986614</v>
      </c>
      <c r="G4" s="106">
        <v>0</v>
      </c>
      <c r="H4" s="106">
        <v>-0.11229459439982747</v>
      </c>
      <c r="I4" s="106">
        <v>-39.305537377665758</v>
      </c>
      <c r="J4" s="106">
        <v>16.68789260986614</v>
      </c>
      <c r="K4" s="106">
        <v>2.7619234329404208</v>
      </c>
      <c r="L4" s="106">
        <v>258.76699314921825</v>
      </c>
      <c r="M4" s="106">
        <v>-7.01033303679651</v>
      </c>
      <c r="N4" s="106">
        <v>-3.9655793767569776</v>
      </c>
      <c r="O4" s="106">
        <v>-7.7925042509496052</v>
      </c>
      <c r="P4" s="106">
        <v>-60.176580425468899</v>
      </c>
      <c r="Q4" s="106">
        <v>-64.424990029324988</v>
      </c>
      <c r="R4" s="64">
        <v>0.15397676858326537</v>
      </c>
      <c r="S4" s="64">
        <v>-0.33426195381165985</v>
      </c>
      <c r="T4" s="64">
        <v>0</v>
      </c>
      <c r="U4" s="64">
        <v>-2.24928404107673E-3</v>
      </c>
      <c r="V4" s="64">
        <v>-0.78729807451590317</v>
      </c>
      <c r="W4" s="64">
        <v>0.33426195381165985</v>
      </c>
      <c r="X4" s="64">
        <v>5.5321899808191376E-2</v>
      </c>
      <c r="Y4" s="64">
        <v>5.18315659946711</v>
      </c>
      <c r="Z4" s="64">
        <v>-0.14041842625261383</v>
      </c>
      <c r="AA4" s="64">
        <v>-7.9431378272792244E-2</v>
      </c>
      <c r="AB4" s="64">
        <v>-0.15608547807097695</v>
      </c>
      <c r="AC4" s="64">
        <v>-1.2053494001291436</v>
      </c>
      <c r="AD4" s="64">
        <v>-1.2904459265735659</v>
      </c>
    </row>
    <row r="5" spans="1:30" s="57" customFormat="1" x14ac:dyDescent="0.3">
      <c r="A5" s="57" t="s">
        <v>370</v>
      </c>
      <c r="B5" s="57" t="s">
        <v>389</v>
      </c>
      <c r="C5" s="62">
        <v>7773.708984375</v>
      </c>
      <c r="D5" s="62">
        <v>8607.0704487871844</v>
      </c>
      <c r="E5" s="106">
        <v>-6.6085666920735093</v>
      </c>
      <c r="F5" s="106">
        <v>-58.19941016105804</v>
      </c>
      <c r="G5" s="106">
        <v>0</v>
      </c>
      <c r="H5" s="106">
        <v>-0.13159796378204192</v>
      </c>
      <c r="I5" s="106">
        <v>-60.974044411542394</v>
      </c>
      <c r="J5" s="106">
        <v>58.19941016105804</v>
      </c>
      <c r="K5" s="106">
        <v>118.30270130962163</v>
      </c>
      <c r="L5" s="106">
        <v>195.9335448308957</v>
      </c>
      <c r="M5" s="106">
        <v>-55.335249758034479</v>
      </c>
      <c r="N5" s="106">
        <v>-2.8397491998475743</v>
      </c>
      <c r="O5" s="106">
        <v>-15.39788873575344</v>
      </c>
      <c r="P5" s="106">
        <v>-144.151257164057</v>
      </c>
      <c r="Q5" s="106">
        <v>-81.183805612469854</v>
      </c>
      <c r="R5" s="64">
        <v>-7.6780673881956168E-2</v>
      </c>
      <c r="S5" s="64">
        <v>-0.67618140814984118</v>
      </c>
      <c r="T5" s="64">
        <v>0</v>
      </c>
      <c r="U5" s="64">
        <v>-1.5289518607412499E-3</v>
      </c>
      <c r="V5" s="64">
        <v>-0.70841809387227916</v>
      </c>
      <c r="W5" s="64">
        <v>0.67618140814984118</v>
      </c>
      <c r="X5" s="64">
        <v>1.3744827814938074</v>
      </c>
      <c r="Y5" s="64">
        <v>2.2764254806175606</v>
      </c>
      <c r="Z5" s="64">
        <v>-0.6429045758052524</v>
      </c>
      <c r="AA5" s="64">
        <v>-3.2993214320067771E-2</v>
      </c>
      <c r="AB5" s="64">
        <v>-0.17889813761107468</v>
      </c>
      <c r="AC5" s="64">
        <v>-1.6748004796959604</v>
      </c>
      <c r="AD5" s="64">
        <v>-0.9432222740074051</v>
      </c>
    </row>
    <row r="6" spans="1:30" s="57" customFormat="1" x14ac:dyDescent="0.3">
      <c r="A6" s="57" t="s">
        <v>371</v>
      </c>
      <c r="B6" s="57" t="s">
        <v>390</v>
      </c>
      <c r="C6" s="62">
        <v>9292.8310546875</v>
      </c>
      <c r="D6" s="62">
        <v>10506.70809667775</v>
      </c>
      <c r="E6" s="106">
        <v>-16.692326403361221</v>
      </c>
      <c r="F6" s="106">
        <v>-128.82340407982883</v>
      </c>
      <c r="G6" s="106">
        <v>0</v>
      </c>
      <c r="H6" s="106">
        <v>-9.4486876829250832E-2</v>
      </c>
      <c r="I6" s="106">
        <v>-86.796874977311973</v>
      </c>
      <c r="J6" s="106">
        <v>128.82340407982883</v>
      </c>
      <c r="K6" s="106">
        <v>215.15534456244131</v>
      </c>
      <c r="L6" s="106">
        <v>163.07914299087133</v>
      </c>
      <c r="M6" s="106">
        <v>-75.059762946137198</v>
      </c>
      <c r="N6" s="106">
        <v>-0.10915003344962315</v>
      </c>
      <c r="O6" s="106">
        <v>-19.33777284630014</v>
      </c>
      <c r="P6" s="106">
        <v>-251.85401521708104</v>
      </c>
      <c r="Q6" s="106">
        <v>-111.75843360077693</v>
      </c>
      <c r="R6" s="64">
        <v>-0.15887303853658388</v>
      </c>
      <c r="S6" s="64">
        <v>-1.2261062446434878</v>
      </c>
      <c r="T6" s="64">
        <v>0</v>
      </c>
      <c r="U6" s="64">
        <v>-8.9930048460304932E-4</v>
      </c>
      <c r="V6" s="64">
        <v>-0.82610913122024754</v>
      </c>
      <c r="W6" s="64">
        <v>1.2261062446434878</v>
      </c>
      <c r="X6" s="64">
        <v>2.047790255355757</v>
      </c>
      <c r="Y6" s="64">
        <v>1.55214308316453</v>
      </c>
      <c r="Z6" s="64">
        <v>-0.71439848005172335</v>
      </c>
      <c r="AA6" s="64">
        <v>-1.0388604351170344E-3</v>
      </c>
      <c r="AB6" s="64">
        <v>-0.18405168077730072</v>
      </c>
      <c r="AC6" s="64">
        <v>-2.3970782560973398</v>
      </c>
      <c r="AD6" s="64">
        <v>-1.0636864807933062</v>
      </c>
    </row>
    <row r="7" spans="1:30" s="57" customFormat="1" x14ac:dyDescent="0.3">
      <c r="A7" s="57" t="s">
        <v>372</v>
      </c>
      <c r="B7" s="57" t="s">
        <v>391</v>
      </c>
      <c r="C7" s="62">
        <v>10817.7919921875</v>
      </c>
      <c r="D7" s="62">
        <v>12857.589665661069</v>
      </c>
      <c r="E7" s="106">
        <v>-25.942298757139724</v>
      </c>
      <c r="F7" s="106">
        <v>-176.36368802782999</v>
      </c>
      <c r="G7" s="106">
        <v>0</v>
      </c>
      <c r="H7" s="106">
        <v>-0.14175650506876991</v>
      </c>
      <c r="I7" s="106">
        <v>-94.51512083534918</v>
      </c>
      <c r="J7" s="106">
        <v>176.36368802782999</v>
      </c>
      <c r="K7" s="106">
        <v>262.73328306012081</v>
      </c>
      <c r="L7" s="106">
        <v>176.26546668860101</v>
      </c>
      <c r="M7" s="106">
        <v>-103.48165009216063</v>
      </c>
      <c r="N7" s="106">
        <v>-0.16364582495953073</v>
      </c>
      <c r="O7" s="106">
        <v>-23.452509874530733</v>
      </c>
      <c r="P7" s="106">
        <v>-320.57901982487795</v>
      </c>
      <c r="Q7" s="106">
        <v>-161.32738685691777</v>
      </c>
      <c r="R7" s="64">
        <v>-0.20176642303669215</v>
      </c>
      <c r="S7" s="64">
        <v>-1.3716699055877228</v>
      </c>
      <c r="T7" s="64">
        <v>0</v>
      </c>
      <c r="U7" s="64">
        <v>-1.102512280722108E-3</v>
      </c>
      <c r="V7" s="64">
        <v>-0.7350920607442617</v>
      </c>
      <c r="W7" s="64">
        <v>1.3716699055877228</v>
      </c>
      <c r="X7" s="64">
        <v>2.0434100783431126</v>
      </c>
      <c r="Y7" s="64">
        <v>1.3709059883856418</v>
      </c>
      <c r="Z7" s="64">
        <v>-0.80482930924860985</v>
      </c>
      <c r="AA7" s="64">
        <v>-1.2727566302460386E-3</v>
      </c>
      <c r="AB7" s="64">
        <v>-0.18240207133974459</v>
      </c>
      <c r="AC7" s="64">
        <v>-2.4933057296193892</v>
      </c>
      <c r="AD7" s="64">
        <v>-1.2547249605248867</v>
      </c>
    </row>
    <row r="8" spans="1:30" s="57" customFormat="1" x14ac:dyDescent="0.3">
      <c r="A8" s="57" t="s">
        <v>373</v>
      </c>
      <c r="B8" s="57" t="s">
        <v>392</v>
      </c>
      <c r="C8" s="62">
        <v>12587.0673828125</v>
      </c>
      <c r="D8" s="62">
        <v>16046.57696467485</v>
      </c>
      <c r="E8" s="106">
        <v>-37.898991056330487</v>
      </c>
      <c r="F8" s="106">
        <v>-196.34608526989905</v>
      </c>
      <c r="G8" s="106">
        <v>0</v>
      </c>
      <c r="H8" s="106">
        <v>-0.23372339011075383</v>
      </c>
      <c r="I8" s="106">
        <v>-114.41125931816126</v>
      </c>
      <c r="J8" s="106">
        <v>196.34608526989905</v>
      </c>
      <c r="K8" s="106">
        <v>273.99184966959001</v>
      </c>
      <c r="L8" s="106">
        <v>206.41170998769121</v>
      </c>
      <c r="M8" s="106">
        <v>-139.98899892654845</v>
      </c>
      <c r="N8" s="106">
        <v>-6.6748203028910211</v>
      </c>
      <c r="O8" s="106">
        <v>-29.862422957339732</v>
      </c>
      <c r="P8" s="106">
        <v>-385.42730229473227</v>
      </c>
      <c r="Q8" s="106">
        <v>-251.42445155169071</v>
      </c>
      <c r="R8" s="64">
        <v>-0.23618115651557237</v>
      </c>
      <c r="S8" s="64">
        <v>-1.2236010564878601</v>
      </c>
      <c r="T8" s="64">
        <v>0</v>
      </c>
      <c r="U8" s="64">
        <v>-1.4565311382313849E-3</v>
      </c>
      <c r="V8" s="64">
        <v>-0.71299479988802439</v>
      </c>
      <c r="W8" s="64">
        <v>1.2236010564878601</v>
      </c>
      <c r="X8" s="64">
        <v>1.7074784876099081</v>
      </c>
      <c r="Y8" s="64">
        <v>1.2863286072916904</v>
      </c>
      <c r="Z8" s="64">
        <v>-0.87239165857442424</v>
      </c>
      <c r="AA8" s="64">
        <v>-4.159653686630526E-2</v>
      </c>
      <c r="AB8" s="64">
        <v>-0.1860983998212159</v>
      </c>
      <c r="AC8" s="64">
        <v>-2.401928480717209</v>
      </c>
      <c r="AD8" s="64">
        <v>-1.5668416516817254</v>
      </c>
    </row>
    <row r="9" spans="1:30" s="57" customFormat="1" x14ac:dyDescent="0.3">
      <c r="A9" s="57" t="s">
        <v>374</v>
      </c>
      <c r="B9" s="57" t="s">
        <v>393</v>
      </c>
      <c r="C9" s="62">
        <v>14704.1357421875</v>
      </c>
      <c r="D9" s="62">
        <v>19576.71571768132</v>
      </c>
      <c r="E9" s="106">
        <v>-52.435782703250879</v>
      </c>
      <c r="F9" s="106">
        <v>-196.37832638246982</v>
      </c>
      <c r="G9" s="106">
        <v>2.2164878791954834E-3</v>
      </c>
      <c r="H9" s="106">
        <v>-0.39533060797839426</v>
      </c>
      <c r="I9" s="106">
        <v>-115.29036551799594</v>
      </c>
      <c r="J9" s="106">
        <v>196.37832638246982</v>
      </c>
      <c r="K9" s="106">
        <v>261.1484034606292</v>
      </c>
      <c r="L9" s="106">
        <v>232.4638627384702</v>
      </c>
      <c r="M9" s="106">
        <v>-165.89239453049959</v>
      </c>
      <c r="N9" s="106">
        <v>-16.575496940968151</v>
      </c>
      <c r="O9" s="106">
        <v>-37.33073058104128</v>
      </c>
      <c r="P9" s="106">
        <v>-418.40381624582528</v>
      </c>
      <c r="Q9" s="106">
        <v>-323.14780731569567</v>
      </c>
      <c r="R9" s="64">
        <v>-0.26784769958063942</v>
      </c>
      <c r="S9" s="64">
        <v>-1.0031219189902452</v>
      </c>
      <c r="T9" s="64">
        <v>1.132206193909019E-5</v>
      </c>
      <c r="U9" s="64">
        <v>-2.0193918820680381E-3</v>
      </c>
      <c r="V9" s="64">
        <v>-0.58891576697856352</v>
      </c>
      <c r="W9" s="64">
        <v>1.0031219189902452</v>
      </c>
      <c r="X9" s="64">
        <v>1.3339745400949194</v>
      </c>
      <c r="Y9" s="64">
        <v>1.187450776171374</v>
      </c>
      <c r="Z9" s="64">
        <v>-0.847396452616762</v>
      </c>
      <c r="AA9" s="64">
        <v>-8.4669447010447596E-2</v>
      </c>
      <c r="AB9" s="64">
        <v>-0.19068944515205311</v>
      </c>
      <c r="AC9" s="64">
        <v>-2.1372523475320779</v>
      </c>
      <c r="AD9" s="64">
        <v>-1.6506742600539204</v>
      </c>
    </row>
    <row r="10" spans="1:30" s="57" customFormat="1" x14ac:dyDescent="0.3">
      <c r="A10" s="57" t="s">
        <v>375</v>
      </c>
      <c r="B10" s="57" t="s">
        <v>394</v>
      </c>
      <c r="C10" s="62">
        <v>17715.12890625</v>
      </c>
      <c r="D10" s="62">
        <v>23680.692287867521</v>
      </c>
      <c r="E10" s="106">
        <v>-82.807234599091316</v>
      </c>
      <c r="F10" s="106">
        <v>-136.11539649404949</v>
      </c>
      <c r="G10" s="106">
        <v>1.2725655600661412E-2</v>
      </c>
      <c r="H10" s="106">
        <v>-0.87685835758747999</v>
      </c>
      <c r="I10" s="106">
        <v>-133.85893568847405</v>
      </c>
      <c r="J10" s="106">
        <v>136.11539649404949</v>
      </c>
      <c r="K10" s="106">
        <v>191.01643720543143</v>
      </c>
      <c r="L10" s="106">
        <v>271.1165189390631</v>
      </c>
      <c r="M10" s="106">
        <v>-195.19484118779656</v>
      </c>
      <c r="N10" s="106">
        <v>-35.813887434920616</v>
      </c>
      <c r="O10" s="106">
        <v>-47.454422627561144</v>
      </c>
      <c r="P10" s="106">
        <v>-436.91400954608343</v>
      </c>
      <c r="Q10" s="106">
        <v>-441.09241352844856</v>
      </c>
      <c r="R10" s="64">
        <v>-0.34968249066568236</v>
      </c>
      <c r="S10" s="64">
        <v>-0.57479483639836981</v>
      </c>
      <c r="T10" s="64">
        <v>5.373852861210999E-5</v>
      </c>
      <c r="U10" s="64">
        <v>-3.7028408921842473E-3</v>
      </c>
      <c r="V10" s="64">
        <v>-0.56526614197446767</v>
      </c>
      <c r="W10" s="64">
        <v>0.57479483639836981</v>
      </c>
      <c r="X10" s="64">
        <v>0.80663366967230132</v>
      </c>
      <c r="Y10" s="64">
        <v>1.1448842611664944</v>
      </c>
      <c r="Z10" s="64">
        <v>-0.82427844091281888</v>
      </c>
      <c r="AA10" s="64">
        <v>-0.15123665727149951</v>
      </c>
      <c r="AB10" s="64">
        <v>-0.20039288569225558</v>
      </c>
      <c r="AC10" s="64">
        <v>-1.845022114365847</v>
      </c>
      <c r="AD10" s="64">
        <v>-1.8626668856063646</v>
      </c>
    </row>
    <row r="11" spans="1:30" s="57" customFormat="1" x14ac:dyDescent="0.3">
      <c r="A11" s="57" t="s">
        <v>376</v>
      </c>
      <c r="B11" s="57" t="s">
        <v>395</v>
      </c>
      <c r="C11" s="62">
        <v>23150.890625</v>
      </c>
      <c r="D11" s="62">
        <v>29699.465752102358</v>
      </c>
      <c r="E11" s="106">
        <v>-119.98352985180827</v>
      </c>
      <c r="F11" s="106">
        <v>-77.486424004691798</v>
      </c>
      <c r="G11" s="106">
        <v>3.598716678970959E-2</v>
      </c>
      <c r="H11" s="106">
        <v>-2.7710495570208877</v>
      </c>
      <c r="I11" s="106">
        <v>-153.23686150938036</v>
      </c>
      <c r="J11" s="106">
        <v>77.486424004691798</v>
      </c>
      <c r="K11" s="106">
        <v>126.96208289500282</v>
      </c>
      <c r="L11" s="106">
        <v>285.38825340559924</v>
      </c>
      <c r="M11" s="106">
        <v>-203.63448125349169</v>
      </c>
      <c r="N11" s="106">
        <v>-61.813217848699423</v>
      </c>
      <c r="O11" s="106">
        <v>-62.480586510129797</v>
      </c>
      <c r="P11" s="106">
        <v>-477.7356821149408</v>
      </c>
      <c r="Q11" s="106">
        <v>-554.40808047342966</v>
      </c>
      <c r="R11" s="64">
        <v>-0.40399221606642843</v>
      </c>
      <c r="S11" s="64">
        <v>-0.26090174365916569</v>
      </c>
      <c r="T11" s="64">
        <v>1.2117109139298959E-4</v>
      </c>
      <c r="U11" s="64">
        <v>-9.330301023427438E-3</v>
      </c>
      <c r="V11" s="64">
        <v>-0.51595830978384882</v>
      </c>
      <c r="W11" s="64">
        <v>0.26090174365916569</v>
      </c>
      <c r="X11" s="64">
        <v>0.42748945033132613</v>
      </c>
      <c r="Y11" s="64">
        <v>0.96092049529677914</v>
      </c>
      <c r="Z11" s="64">
        <v>-0.68565031759561823</v>
      </c>
      <c r="AA11" s="64">
        <v>-0.20812905647746816</v>
      </c>
      <c r="AB11" s="64">
        <v>-0.21037612942821013</v>
      </c>
      <c r="AC11" s="64">
        <v>-1.6085665853471556</v>
      </c>
      <c r="AD11" s="64">
        <v>-1.8667274526114477</v>
      </c>
    </row>
    <row r="12" spans="1:30" s="57" customFormat="1" x14ac:dyDescent="0.3">
      <c r="A12" s="57" t="s">
        <v>377</v>
      </c>
      <c r="B12" s="57" t="s">
        <v>396</v>
      </c>
      <c r="C12" s="62"/>
      <c r="D12" s="62">
        <v>53926.253817877267</v>
      </c>
      <c r="E12" s="106">
        <v>-170.98248265572329</v>
      </c>
      <c r="F12" s="106">
        <v>-66.115920718497364</v>
      </c>
      <c r="G12" s="106">
        <v>11.182983296326711</v>
      </c>
      <c r="H12" s="106">
        <v>-71.654447858010826</v>
      </c>
      <c r="I12" s="106">
        <v>-173.95140474860793</v>
      </c>
      <c r="J12" s="106">
        <v>66.115920718497364</v>
      </c>
      <c r="K12" s="106">
        <v>131.10568623196741</v>
      </c>
      <c r="L12" s="106">
        <v>261.93203105151042</v>
      </c>
      <c r="M12" s="106">
        <v>-183.99072160644573</v>
      </c>
      <c r="N12" s="106">
        <v>-125.83493420288869</v>
      </c>
      <c r="O12" s="106">
        <v>-90.272279776785581</v>
      </c>
      <c r="P12" s="106">
        <v>-687.62848666418699</v>
      </c>
      <c r="Q12" s="106">
        <v>-740.51352203866531</v>
      </c>
      <c r="R12" s="64">
        <v>-0.31706723636537931</v>
      </c>
      <c r="S12" s="64">
        <v>-0.12260432727588999</v>
      </c>
      <c r="T12" s="64">
        <v>2.0737548975855995E-2</v>
      </c>
      <c r="U12" s="64">
        <v>-0.13287488520898597</v>
      </c>
      <c r="V12" s="64">
        <v>-0.32257275896836124</v>
      </c>
      <c r="W12" s="64">
        <v>0.12260432727588999</v>
      </c>
      <c r="X12" s="64">
        <v>0.24312032998758787</v>
      </c>
      <c r="Y12" s="64">
        <v>0.48572265363754319</v>
      </c>
      <c r="Z12" s="64">
        <v>-0.34118951082311294</v>
      </c>
      <c r="AA12" s="64">
        <v>-0.23334633002297067</v>
      </c>
      <c r="AB12" s="64">
        <v>-0.16739950095858341</v>
      </c>
      <c r="AC12" s="64">
        <v>-1.2751274898243146</v>
      </c>
      <c r="AD12" s="64">
        <v>-1.3731966706598395</v>
      </c>
    </row>
    <row r="13" spans="1:30" s="57" customFormat="1" x14ac:dyDescent="0.3">
      <c r="C13" s="62"/>
      <c r="D13" s="62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</row>
    <row r="14" spans="1:30" s="57" customFormat="1" x14ac:dyDescent="0.3">
      <c r="A14" s="57" t="s">
        <v>122</v>
      </c>
      <c r="B14" s="57" t="s">
        <v>397</v>
      </c>
      <c r="C14" s="62"/>
      <c r="D14" s="62">
        <v>18005.617749427511</v>
      </c>
      <c r="E14" s="106">
        <v>-50.467540734851355</v>
      </c>
      <c r="F14" s="106">
        <v>-105.4147881662102</v>
      </c>
      <c r="G14" s="106">
        <v>1.1233897198508203</v>
      </c>
      <c r="H14" s="106">
        <v>-7.6548210711516731</v>
      </c>
      <c r="I14" s="106">
        <v>-104.82729188924225</v>
      </c>
      <c r="J14" s="106">
        <v>105.4147881662102</v>
      </c>
      <c r="K14" s="106">
        <v>158.4062135169479</v>
      </c>
      <c r="L14" s="106">
        <v>212.74320586588874</v>
      </c>
      <c r="M14" s="106">
        <v>-112.94024553121926</v>
      </c>
      <c r="N14" s="106">
        <v>-25.46424163678239</v>
      </c>
      <c r="O14" s="106">
        <v>-33.433009875727294</v>
      </c>
      <c r="P14" s="106">
        <v>-326.13830365411434</v>
      </c>
      <c r="Q14" s="106">
        <v>-280.6723356683857</v>
      </c>
      <c r="R14" s="64">
        <v>-0.2802877492856693</v>
      </c>
      <c r="S14" s="64">
        <v>-0.58545499317601513</v>
      </c>
      <c r="T14" s="64">
        <v>6.2391067914708926E-3</v>
      </c>
      <c r="U14" s="64">
        <v>-4.2513515379915573E-2</v>
      </c>
      <c r="V14" s="64">
        <v>-0.5821921432969176</v>
      </c>
      <c r="W14" s="64">
        <v>0.58545499317601513</v>
      </c>
      <c r="X14" s="64">
        <v>0.87975994893029663</v>
      </c>
      <c r="Y14" s="64">
        <v>1.181537944582062</v>
      </c>
      <c r="Z14" s="64">
        <v>-0.62725004552987473</v>
      </c>
      <c r="AA14" s="64">
        <v>-0.14142387110040713</v>
      </c>
      <c r="AB14" s="64">
        <v>-0.18568099323773712</v>
      </c>
      <c r="AC14" s="64">
        <v>-1.8113141586851911</v>
      </c>
      <c r="AD14" s="64">
        <v>-1.5588042552847692</v>
      </c>
    </row>
    <row r="15" spans="1:30" s="57" customFormat="1" x14ac:dyDescent="0.3"/>
    <row r="16" spans="1:30" ht="14.4" x14ac:dyDescent="0.3">
      <c r="J16" s="202"/>
    </row>
    <row r="17" spans="1:1" s="73" customFormat="1" ht="14.4" x14ac:dyDescent="0.3">
      <c r="A17" s="72" t="s">
        <v>112</v>
      </c>
    </row>
    <row r="39" spans="1:1" ht="14.4" x14ac:dyDescent="0.3">
      <c r="A39" s="72" t="s">
        <v>650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9E1C-9486-4456-99AF-31CC98CC6084}">
  <dimension ref="A1:AE143"/>
  <sheetViews>
    <sheetView showGridLines="0" zoomScaleNormal="100" workbookViewId="0">
      <selection activeCell="O27" sqref="O27"/>
    </sheetView>
  </sheetViews>
  <sheetFormatPr defaultColWidth="9.109375" defaultRowHeight="13.8" x14ac:dyDescent="0.3"/>
  <cols>
    <col min="1" max="1" width="25.6640625" style="43" customWidth="1"/>
    <col min="2" max="2" width="10.33203125" style="43" customWidth="1"/>
    <col min="3" max="3" width="9.88671875" style="43" bestFit="1" customWidth="1"/>
    <col min="4" max="7" width="9.33203125" style="43" bestFit="1" customWidth="1"/>
    <col min="8" max="8" width="10.44140625" style="43" customWidth="1"/>
    <col min="9" max="14" width="9.33203125" style="43" bestFit="1" customWidth="1"/>
    <col min="15" max="15" width="9.109375" style="43"/>
    <col min="16" max="16" width="11.5546875" style="43" customWidth="1"/>
    <col min="17" max="17" width="9.109375" style="43"/>
    <col min="18" max="18" width="9.88671875" style="43" bestFit="1" customWidth="1"/>
    <col min="19" max="21" width="9.109375" style="43"/>
    <col min="22" max="22" width="11.6640625" style="43" customWidth="1"/>
    <col min="23" max="31" width="9.109375" style="43"/>
    <col min="32" max="16384" width="9.109375" style="41"/>
  </cols>
  <sheetData>
    <row r="1" spans="1:31" ht="13.5" customHeight="1" x14ac:dyDescent="0.3">
      <c r="B1" s="112"/>
      <c r="C1" s="111" t="s">
        <v>379</v>
      </c>
      <c r="D1" s="50"/>
      <c r="E1" s="50"/>
      <c r="F1" s="50"/>
      <c r="G1" s="50"/>
      <c r="H1" s="50"/>
      <c r="I1" s="50"/>
      <c r="J1" s="50"/>
      <c r="K1" s="50"/>
      <c r="L1" s="50"/>
      <c r="M1" s="51" t="s">
        <v>380</v>
      </c>
      <c r="N1" s="51"/>
      <c r="O1" s="51"/>
      <c r="P1" s="51"/>
      <c r="Q1" s="51"/>
      <c r="R1" s="51"/>
      <c r="S1" s="51"/>
      <c r="T1" s="51"/>
      <c r="U1" s="51"/>
      <c r="V1" s="51"/>
    </row>
    <row r="2" spans="1:31" ht="69" x14ac:dyDescent="0.3">
      <c r="A2" s="316"/>
      <c r="B2" s="52" t="s">
        <v>382</v>
      </c>
      <c r="C2" s="113" t="s">
        <v>426</v>
      </c>
      <c r="D2" s="113" t="s">
        <v>651</v>
      </c>
      <c r="E2" s="114" t="s">
        <v>398</v>
      </c>
      <c r="F2" s="114" t="s">
        <v>399</v>
      </c>
      <c r="G2" s="113" t="s">
        <v>400</v>
      </c>
      <c r="H2" s="113" t="s">
        <v>401</v>
      </c>
      <c r="I2" s="113" t="s">
        <v>402</v>
      </c>
      <c r="J2" s="113" t="s">
        <v>403</v>
      </c>
      <c r="K2" s="113" t="s">
        <v>404</v>
      </c>
      <c r="L2" s="113" t="s">
        <v>652</v>
      </c>
      <c r="M2" s="113" t="s">
        <v>426</v>
      </c>
      <c r="N2" s="113" t="s">
        <v>651</v>
      </c>
      <c r="O2" s="113" t="s">
        <v>400</v>
      </c>
      <c r="P2" s="113" t="s">
        <v>401</v>
      </c>
      <c r="Q2" s="113" t="s">
        <v>402</v>
      </c>
      <c r="R2" s="113" t="s">
        <v>403</v>
      </c>
      <c r="S2" s="113" t="s">
        <v>404</v>
      </c>
      <c r="T2" s="114" t="s">
        <v>364</v>
      </c>
      <c r="U2" s="114" t="s">
        <v>365</v>
      </c>
      <c r="V2" s="113" t="s">
        <v>653</v>
      </c>
      <c r="Y2" s="41"/>
      <c r="Z2" s="41"/>
      <c r="AA2" s="41"/>
      <c r="AB2" s="41"/>
      <c r="AC2" s="41"/>
      <c r="AD2" s="41"/>
      <c r="AE2" s="41"/>
    </row>
    <row r="3" spans="1:31" x14ac:dyDescent="0.3">
      <c r="A3" s="43" t="s">
        <v>407</v>
      </c>
      <c r="B3" s="46">
        <v>26395.297689166298</v>
      </c>
      <c r="C3" s="115">
        <v>608.08225989692801</v>
      </c>
      <c r="D3" s="115">
        <v>-7.9264965705842769</v>
      </c>
      <c r="E3" s="115">
        <v>2.1838682959132711</v>
      </c>
      <c r="F3" s="115">
        <v>-47.566421276002075</v>
      </c>
      <c r="G3" s="115">
        <v>-12.233598332888505</v>
      </c>
      <c r="H3" s="115">
        <v>-365.65882489838987</v>
      </c>
      <c r="I3" s="115">
        <v>5.1107977453793865</v>
      </c>
      <c r="J3" s="115">
        <v>-9.9945483273404534</v>
      </c>
      <c r="K3" s="115">
        <v>-157.5193825319644</v>
      </c>
      <c r="L3" s="115">
        <v>14.477654001051064</v>
      </c>
      <c r="M3" s="117">
        <v>2.303752232908173</v>
      </c>
      <c r="N3" s="117">
        <v>-3.0029957092840943E-2</v>
      </c>
      <c r="O3" s="116">
        <v>-4.6347642966382115E-2</v>
      </c>
      <c r="P3" s="116">
        <v>-1.3853180562857266</v>
      </c>
      <c r="Q3" s="116">
        <v>1.9362531180987838E-2</v>
      </c>
      <c r="R3" s="116">
        <v>-3.7864882014354478E-2</v>
      </c>
      <c r="S3" s="116">
        <v>-0.59677062326376695</v>
      </c>
      <c r="T3" s="116">
        <v>8.2737020875109108E-3</v>
      </c>
      <c r="U3" s="116">
        <v>-0.18020793641408811</v>
      </c>
      <c r="V3" s="117">
        <v>5.4849368139512515E-2</v>
      </c>
      <c r="Y3" s="41"/>
      <c r="Z3" s="41"/>
      <c r="AA3" s="41"/>
      <c r="AB3" s="41"/>
      <c r="AC3" s="41"/>
      <c r="AD3" s="41"/>
      <c r="AE3" s="41"/>
    </row>
    <row r="4" spans="1:31" x14ac:dyDescent="0.3">
      <c r="A4" s="43" t="s">
        <v>408</v>
      </c>
      <c r="B4" s="46">
        <v>9962.3125</v>
      </c>
      <c r="C4" s="115">
        <v>474.40419230874068</v>
      </c>
      <c r="D4" s="115">
        <v>0</v>
      </c>
      <c r="E4" s="115">
        <v>28.350502738519936</v>
      </c>
      <c r="F4" s="115">
        <v>-18.633056711010795</v>
      </c>
      <c r="G4" s="115">
        <v>0</v>
      </c>
      <c r="H4" s="115">
        <v>-330.52345789691935</v>
      </c>
      <c r="I4" s="115">
        <v>0</v>
      </c>
      <c r="J4" s="115">
        <v>0</v>
      </c>
      <c r="K4" s="115">
        <v>-71.274926559101232</v>
      </c>
      <c r="L4" s="115">
        <v>82.323253880229231</v>
      </c>
      <c r="M4" s="117">
        <v>4.7619886678794776</v>
      </c>
      <c r="N4" s="117">
        <v>0</v>
      </c>
      <c r="O4" s="116">
        <v>0</v>
      </c>
      <c r="P4" s="116">
        <v>-3.3177383052069422</v>
      </c>
      <c r="Q4" s="116">
        <v>0</v>
      </c>
      <c r="R4" s="116">
        <v>0</v>
      </c>
      <c r="S4" s="116">
        <v>-0.7154456012005368</v>
      </c>
      <c r="T4" s="116">
        <v>0.28457752894741994</v>
      </c>
      <c r="U4" s="116">
        <v>-0.18703545698863386</v>
      </c>
      <c r="V4" s="117">
        <v>0.82634683343078463</v>
      </c>
      <c r="Y4" s="41"/>
      <c r="Z4" s="41"/>
      <c r="AA4" s="41"/>
      <c r="AB4" s="41"/>
      <c r="AC4" s="41"/>
      <c r="AD4" s="41"/>
      <c r="AE4" s="41"/>
    </row>
    <row r="5" spans="1:31" x14ac:dyDescent="0.3">
      <c r="A5" s="43" t="s">
        <v>409</v>
      </c>
      <c r="B5" s="46">
        <v>14402.74093964537</v>
      </c>
      <c r="C5" s="115">
        <v>6.9610232148497744</v>
      </c>
      <c r="D5" s="115">
        <v>0</v>
      </c>
      <c r="E5" s="115">
        <v>-36.422499631278697</v>
      </c>
      <c r="F5" s="115">
        <v>-30.428056826271131</v>
      </c>
      <c r="G5" s="115">
        <v>0</v>
      </c>
      <c r="H5" s="115">
        <v>-1.0112035259189724</v>
      </c>
      <c r="I5" s="115">
        <v>0.73616583163857285</v>
      </c>
      <c r="J5" s="115">
        <v>-6.1880013790687372</v>
      </c>
      <c r="K5" s="115">
        <v>-80.691178583434152</v>
      </c>
      <c r="L5" s="115">
        <v>-147.04375089948334</v>
      </c>
      <c r="M5" s="117">
        <v>4.8331239477401665E-2</v>
      </c>
      <c r="N5" s="117">
        <v>0</v>
      </c>
      <c r="O5" s="116">
        <v>0</v>
      </c>
      <c r="P5" s="116">
        <v>-7.0209103264192337E-3</v>
      </c>
      <c r="Q5" s="116">
        <v>5.1112898213157686E-3</v>
      </c>
      <c r="R5" s="116">
        <v>-4.2964053890849896E-2</v>
      </c>
      <c r="S5" s="116">
        <v>-0.56024876738094664</v>
      </c>
      <c r="T5" s="116">
        <v>-0.25288589015040291</v>
      </c>
      <c r="U5" s="116">
        <v>-0.21126573722168429</v>
      </c>
      <c r="V5" s="117">
        <v>-1.0209428296715855</v>
      </c>
      <c r="Y5" s="41"/>
      <c r="Z5" s="41"/>
      <c r="AA5" s="41"/>
      <c r="AB5" s="41"/>
      <c r="AC5" s="41"/>
      <c r="AD5" s="41"/>
      <c r="AE5" s="41"/>
    </row>
    <row r="6" spans="1:31" x14ac:dyDescent="0.3">
      <c r="A6" s="43" t="s">
        <v>410</v>
      </c>
      <c r="B6" s="46">
        <v>28136.201622998709</v>
      </c>
      <c r="C6" s="115">
        <v>0.87021268665921525</v>
      </c>
      <c r="D6" s="115">
        <v>-448.65099497176197</v>
      </c>
      <c r="E6" s="115">
        <v>-65.111181565149309</v>
      </c>
      <c r="F6" s="115">
        <v>-48.966145816688368</v>
      </c>
      <c r="G6" s="115">
        <v>-201.23273415356016</v>
      </c>
      <c r="H6" s="115">
        <v>-3.3531095448306587</v>
      </c>
      <c r="I6" s="115">
        <v>1.7660692230274435</v>
      </c>
      <c r="J6" s="115">
        <v>-16.94136429926948</v>
      </c>
      <c r="K6" s="115">
        <v>-155.66591204593084</v>
      </c>
      <c r="L6" s="115">
        <v>-937.28516048750407</v>
      </c>
      <c r="M6" s="117">
        <v>3.0928577294097081E-3</v>
      </c>
      <c r="N6" s="117">
        <v>-1.5945684530673532</v>
      </c>
      <c r="O6" s="116">
        <v>-0.71520931236528829</v>
      </c>
      <c r="P6" s="116">
        <v>-1.1917420801000394E-2</v>
      </c>
      <c r="Q6" s="116">
        <v>6.2768572911556311E-3</v>
      </c>
      <c r="R6" s="116">
        <v>-6.021198072955769E-2</v>
      </c>
      <c r="S6" s="116">
        <v>-0.55325844665076795</v>
      </c>
      <c r="T6" s="116">
        <v>-0.23141425568946383</v>
      </c>
      <c r="U6" s="116">
        <v>-0.17403253812576866</v>
      </c>
      <c r="V6" s="117">
        <v>-3.331242692408634</v>
      </c>
      <c r="Y6" s="41"/>
      <c r="Z6" s="41"/>
      <c r="AA6" s="41"/>
      <c r="AB6" s="41"/>
      <c r="AC6" s="41"/>
      <c r="AD6" s="41"/>
      <c r="AE6" s="41"/>
    </row>
    <row r="7" spans="1:31" x14ac:dyDescent="0.3">
      <c r="A7" s="43" t="s">
        <v>411</v>
      </c>
      <c r="B7" s="46">
        <v>22095.109465193738</v>
      </c>
      <c r="C7" s="115">
        <v>-1.2259649710395024</v>
      </c>
      <c r="D7" s="115">
        <v>-196.93576515027235</v>
      </c>
      <c r="E7" s="115">
        <v>-55.310002641086612</v>
      </c>
      <c r="F7" s="115">
        <v>-42.659359158831649</v>
      </c>
      <c r="G7" s="115">
        <v>-87.228571985840972</v>
      </c>
      <c r="H7" s="115">
        <v>-0.52857709219824756</v>
      </c>
      <c r="I7" s="115">
        <v>1.3268712661301834</v>
      </c>
      <c r="J7" s="115">
        <v>-12.196477993060398</v>
      </c>
      <c r="K7" s="115">
        <v>-120.93919533393046</v>
      </c>
      <c r="L7" s="115">
        <v>-515.69704306013</v>
      </c>
      <c r="M7" s="117">
        <v>-5.5485806620272958E-3</v>
      </c>
      <c r="N7" s="117">
        <v>-0.89130929837891859</v>
      </c>
      <c r="O7" s="116">
        <v>-0.39478678357874392</v>
      </c>
      <c r="P7" s="116">
        <v>-2.3922809390508389E-3</v>
      </c>
      <c r="Q7" s="116">
        <v>6.0052712941766314E-3</v>
      </c>
      <c r="R7" s="116">
        <v>-5.5199898476508656E-2</v>
      </c>
      <c r="S7" s="116">
        <v>-0.5473573033183885</v>
      </c>
      <c r="T7" s="116">
        <v>-0.25032690029536198</v>
      </c>
      <c r="U7" s="116">
        <v>-0.19307149949192431</v>
      </c>
      <c r="V7" s="117">
        <v>-2.3339872738467475</v>
      </c>
      <c r="Y7" s="41"/>
      <c r="Z7" s="41"/>
      <c r="AA7" s="41"/>
      <c r="AB7" s="41"/>
      <c r="AC7" s="41"/>
      <c r="AD7" s="41"/>
      <c r="AE7" s="41"/>
    </row>
    <row r="8" spans="1:31" x14ac:dyDescent="0.3">
      <c r="A8" s="43" t="s">
        <v>412</v>
      </c>
      <c r="B8" s="46">
        <v>6245.4029045377683</v>
      </c>
      <c r="C8" s="115">
        <v>20.118951012890648</v>
      </c>
      <c r="D8" s="115">
        <v>0</v>
      </c>
      <c r="E8" s="115">
        <v>-7.5488929858502161</v>
      </c>
      <c r="F8" s="115">
        <v>-10.8493015898257</v>
      </c>
      <c r="G8" s="115">
        <v>0</v>
      </c>
      <c r="H8" s="115">
        <v>-1.317606679191158</v>
      </c>
      <c r="I8" s="115">
        <v>0</v>
      </c>
      <c r="J8" s="115">
        <v>0</v>
      </c>
      <c r="K8" s="115">
        <v>-30.458076621444686</v>
      </c>
      <c r="L8" s="115">
        <v>-30.054926863421116</v>
      </c>
      <c r="M8" s="117">
        <v>0.32214016165830828</v>
      </c>
      <c r="N8" s="117">
        <v>0</v>
      </c>
      <c r="O8" s="116">
        <v>0</v>
      </c>
      <c r="P8" s="116">
        <v>-2.1097224619949097E-2</v>
      </c>
      <c r="Q8" s="116">
        <v>0</v>
      </c>
      <c r="R8" s="116">
        <v>0</v>
      </c>
      <c r="S8" s="116">
        <v>-0.48768793762392071</v>
      </c>
      <c r="T8" s="116">
        <v>-0.12087119279951276</v>
      </c>
      <c r="U8" s="116">
        <v>-0.17371660012427448</v>
      </c>
      <c r="V8" s="117">
        <v>-0.48123279350934889</v>
      </c>
      <c r="Y8" s="41"/>
      <c r="Z8" s="41"/>
      <c r="AA8" s="41"/>
      <c r="AB8" s="41"/>
      <c r="AC8" s="41"/>
      <c r="AD8" s="41"/>
      <c r="AE8" s="41"/>
    </row>
    <row r="9" spans="1:31" x14ac:dyDescent="0.3"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pans="1:31" x14ac:dyDescent="0.3">
      <c r="X10" s="41"/>
      <c r="Y10" s="41"/>
      <c r="Z10" s="41"/>
      <c r="AA10" s="41"/>
      <c r="AB10" s="41"/>
      <c r="AC10" s="41"/>
      <c r="AD10" s="41"/>
      <c r="AE10" s="41"/>
    </row>
    <row r="11" spans="1:31" s="107" customFormat="1" ht="14.4" x14ac:dyDescent="0.3">
      <c r="A11" s="67" t="s">
        <v>654</v>
      </c>
      <c r="B11" s="68"/>
      <c r="C11" s="68"/>
      <c r="D11" s="68"/>
      <c r="E11" s="68"/>
      <c r="F11" s="68"/>
      <c r="G11" s="68"/>
      <c r="H11" s="68"/>
      <c r="I11" s="67"/>
      <c r="J11" s="68"/>
      <c r="K11" s="68"/>
      <c r="M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1" x14ac:dyDescent="0.3">
      <c r="AE12" s="41"/>
    </row>
    <row r="13" spans="1:31" x14ac:dyDescent="0.3">
      <c r="AE13" s="41"/>
    </row>
    <row r="14" spans="1:31" x14ac:dyDescent="0.3">
      <c r="AE14" s="41"/>
    </row>
    <row r="15" spans="1:31" x14ac:dyDescent="0.3">
      <c r="AE15" s="41"/>
    </row>
    <row r="16" spans="1:31" ht="14.4" x14ac:dyDescent="0.3">
      <c r="J16" s="201"/>
      <c r="AE16" s="41"/>
    </row>
    <row r="17" spans="31:31" x14ac:dyDescent="0.3">
      <c r="AE17" s="41"/>
    </row>
    <row r="18" spans="31:31" x14ac:dyDescent="0.3">
      <c r="AE18" s="41"/>
    </row>
    <row r="19" spans="31:31" x14ac:dyDescent="0.3">
      <c r="AE19" s="41"/>
    </row>
    <row r="20" spans="31:31" x14ac:dyDescent="0.3">
      <c r="AE20" s="41"/>
    </row>
    <row r="33" spans="1:17" ht="14.4" x14ac:dyDescent="0.3">
      <c r="A33" s="67" t="s">
        <v>655</v>
      </c>
    </row>
    <row r="40" spans="1:17" x14ac:dyDescent="0.3">
      <c r="P40" s="53"/>
      <c r="Q40" s="53"/>
    </row>
    <row r="41" spans="1:17" x14ac:dyDescent="0.3">
      <c r="P41" s="53"/>
      <c r="Q41" s="53"/>
    </row>
    <row r="143" spans="16:16" x14ac:dyDescent="0.3">
      <c r="P143" s="54" t="s">
        <v>414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210D5-2809-45F2-8E65-774AB75F93EA}">
  <dimension ref="A1:J21"/>
  <sheetViews>
    <sheetView showGridLines="0" workbookViewId="0">
      <selection activeCell="F1" sqref="F1"/>
    </sheetView>
  </sheetViews>
  <sheetFormatPr defaultColWidth="9.109375" defaultRowHeight="14.4" x14ac:dyDescent="0.3"/>
  <cols>
    <col min="1" max="1" width="28.5546875" customWidth="1"/>
  </cols>
  <sheetData>
    <row r="1" spans="1:10" ht="15" thickBot="1" x14ac:dyDescent="0.35">
      <c r="A1" s="67" t="s">
        <v>116</v>
      </c>
    </row>
    <row r="2" spans="1:10" x14ac:dyDescent="0.3">
      <c r="A2" s="490" t="s">
        <v>656</v>
      </c>
      <c r="B2" s="492" t="s">
        <v>657</v>
      </c>
      <c r="C2" s="492"/>
      <c r="D2" s="492"/>
      <c r="E2" s="492"/>
      <c r="F2" s="493"/>
    </row>
    <row r="3" spans="1:10" x14ac:dyDescent="0.3">
      <c r="A3" s="491"/>
      <c r="B3" s="218">
        <v>2024</v>
      </c>
      <c r="C3" s="218">
        <v>2025</v>
      </c>
      <c r="D3" s="218">
        <v>2026</v>
      </c>
      <c r="E3" s="218">
        <v>2027</v>
      </c>
      <c r="F3" s="219">
        <v>2028</v>
      </c>
    </row>
    <row r="4" spans="1:10" x14ac:dyDescent="0.3">
      <c r="A4" s="196" t="s">
        <v>123</v>
      </c>
      <c r="B4" s="227">
        <v>0.03</v>
      </c>
      <c r="C4" s="227">
        <v>-0.47</v>
      </c>
      <c r="D4" s="227">
        <v>-0.65</v>
      </c>
      <c r="E4" s="227">
        <v>-0.31</v>
      </c>
      <c r="F4" s="228">
        <v>0.09</v>
      </c>
    </row>
    <row r="5" spans="1:10" x14ac:dyDescent="0.3">
      <c r="A5" s="196" t="s">
        <v>124</v>
      </c>
      <c r="B5" s="227">
        <v>0.12</v>
      </c>
      <c r="C5" s="227">
        <v>-0.21</v>
      </c>
      <c r="D5" s="227">
        <v>-0.35</v>
      </c>
      <c r="E5" s="227">
        <v>-0.54</v>
      </c>
      <c r="F5" s="228">
        <v>-0.36</v>
      </c>
    </row>
    <row r="6" spans="1:10" x14ac:dyDescent="0.3">
      <c r="A6" s="196" t="s">
        <v>658</v>
      </c>
      <c r="B6" s="227">
        <v>-7.0000000000000007E-2</v>
      </c>
      <c r="C6" s="227">
        <v>-1.74</v>
      </c>
      <c r="D6" s="227">
        <v>-2.88</v>
      </c>
      <c r="E6" s="227">
        <v>-0.32</v>
      </c>
      <c r="F6" s="228">
        <v>1.55</v>
      </c>
    </row>
    <row r="7" spans="1:10" x14ac:dyDescent="0.3">
      <c r="A7" s="196" t="s">
        <v>659</v>
      </c>
      <c r="B7" s="227">
        <v>-0.04</v>
      </c>
      <c r="C7" s="227">
        <v>-0.04</v>
      </c>
      <c r="D7" s="227">
        <v>-1.2</v>
      </c>
      <c r="E7" s="227">
        <v>-0.19</v>
      </c>
      <c r="F7" s="228">
        <v>-0.14000000000000001</v>
      </c>
    </row>
    <row r="8" spans="1:10" x14ac:dyDescent="0.3">
      <c r="A8" s="196" t="s">
        <v>660</v>
      </c>
      <c r="B8" s="227">
        <v>0</v>
      </c>
      <c r="C8" s="227">
        <v>0.05</v>
      </c>
      <c r="D8" s="227">
        <v>0</v>
      </c>
      <c r="E8" s="227">
        <v>7.0000000000000007E-2</v>
      </c>
      <c r="F8" s="228">
        <v>0.1</v>
      </c>
    </row>
    <row r="9" spans="1:10" x14ac:dyDescent="0.3">
      <c r="A9" s="196" t="s">
        <v>661</v>
      </c>
      <c r="B9" s="227">
        <v>0.02</v>
      </c>
      <c r="C9" s="227">
        <v>-0.36</v>
      </c>
      <c r="D9" s="227">
        <v>-0.28000000000000003</v>
      </c>
      <c r="E9" s="227">
        <v>0.13</v>
      </c>
      <c r="F9" s="228">
        <v>0.31</v>
      </c>
    </row>
    <row r="10" spans="1:10" x14ac:dyDescent="0.3">
      <c r="A10" s="196" t="s">
        <v>125</v>
      </c>
      <c r="B10" s="227">
        <v>0.01</v>
      </c>
      <c r="C10" s="227">
        <v>0.1</v>
      </c>
      <c r="D10" s="227">
        <v>-0.13</v>
      </c>
      <c r="E10" s="227">
        <v>-0.05</v>
      </c>
      <c r="F10" s="228">
        <v>-0.04</v>
      </c>
    </row>
    <row r="11" spans="1:10" x14ac:dyDescent="0.3">
      <c r="A11" s="196" t="s">
        <v>662</v>
      </c>
      <c r="B11" s="227">
        <v>-0.03</v>
      </c>
      <c r="C11" s="227">
        <v>-0.56999999999999995</v>
      </c>
      <c r="D11" s="227">
        <v>-0.32</v>
      </c>
      <c r="E11" s="227">
        <v>0.06</v>
      </c>
      <c r="F11" s="228">
        <v>-0.23</v>
      </c>
    </row>
    <row r="12" spans="1:10" x14ac:dyDescent="0.3">
      <c r="A12" s="196" t="s">
        <v>126</v>
      </c>
      <c r="B12" s="227">
        <v>-0.11</v>
      </c>
      <c r="C12" s="227">
        <v>-1.36</v>
      </c>
      <c r="D12" s="227">
        <v>-0.55000000000000004</v>
      </c>
      <c r="E12" s="227">
        <v>-0.03</v>
      </c>
      <c r="F12" s="228">
        <v>-0.18</v>
      </c>
    </row>
    <row r="13" spans="1:10" x14ac:dyDescent="0.3">
      <c r="A13" s="196" t="s">
        <v>663</v>
      </c>
      <c r="B13" s="227">
        <v>-0.01</v>
      </c>
      <c r="C13" s="227">
        <v>-0.01</v>
      </c>
      <c r="D13" s="227">
        <v>0.11</v>
      </c>
      <c r="E13" s="227">
        <v>0.15</v>
      </c>
      <c r="F13" s="228">
        <v>0.16</v>
      </c>
    </row>
    <row r="14" spans="1:10" x14ac:dyDescent="0.3">
      <c r="A14" s="196" t="s">
        <v>127</v>
      </c>
      <c r="B14" s="227">
        <v>0.08</v>
      </c>
      <c r="C14" s="227">
        <v>0.84</v>
      </c>
      <c r="D14" s="227">
        <v>0.23</v>
      </c>
      <c r="E14" s="227">
        <v>0.09</v>
      </c>
      <c r="F14" s="228">
        <v>-0.04</v>
      </c>
    </row>
    <row r="15" spans="1:10" x14ac:dyDescent="0.3">
      <c r="A15" s="196" t="s">
        <v>664</v>
      </c>
      <c r="B15" s="227">
        <v>0.01</v>
      </c>
      <c r="C15" s="227">
        <v>-0.17</v>
      </c>
      <c r="D15" s="227">
        <v>-0.2</v>
      </c>
      <c r="E15" s="227">
        <v>-0.1</v>
      </c>
      <c r="F15" s="228">
        <v>-0.04</v>
      </c>
    </row>
    <row r="16" spans="1:10" x14ac:dyDescent="0.3">
      <c r="A16" s="196" t="s">
        <v>665</v>
      </c>
      <c r="B16" s="227">
        <v>0.02</v>
      </c>
      <c r="C16" s="227">
        <v>-0.28000000000000003</v>
      </c>
      <c r="D16" s="227">
        <v>-0.71</v>
      </c>
      <c r="E16" s="227">
        <v>-0.92</v>
      </c>
      <c r="F16" s="228">
        <v>-0.79</v>
      </c>
      <c r="J16" s="6"/>
    </row>
    <row r="17" spans="1:6" x14ac:dyDescent="0.3">
      <c r="A17" s="196" t="s">
        <v>666</v>
      </c>
      <c r="B17" s="227">
        <v>0.14000000000000001</v>
      </c>
      <c r="C17" s="227">
        <v>0.11</v>
      </c>
      <c r="D17" s="227">
        <v>0.01</v>
      </c>
      <c r="E17" s="227">
        <v>0.03</v>
      </c>
      <c r="F17" s="228">
        <v>0.04</v>
      </c>
    </row>
    <row r="18" spans="1:6" x14ac:dyDescent="0.3">
      <c r="A18" s="196" t="s">
        <v>667</v>
      </c>
      <c r="B18" s="227">
        <v>-0.14000000000000001</v>
      </c>
      <c r="C18" s="227">
        <v>-0.05</v>
      </c>
      <c r="D18" s="227">
        <v>-0.48</v>
      </c>
      <c r="E18" s="227">
        <v>-0.33</v>
      </c>
      <c r="F18" s="228">
        <v>-0.31</v>
      </c>
    </row>
    <row r="19" spans="1:6" x14ac:dyDescent="0.3">
      <c r="A19" s="196" t="s">
        <v>668</v>
      </c>
      <c r="B19" s="227">
        <v>-0.3</v>
      </c>
      <c r="C19" s="227">
        <v>-0.9</v>
      </c>
      <c r="D19" s="227">
        <v>-1.2</v>
      </c>
      <c r="E19" s="227">
        <v>-1.07</v>
      </c>
      <c r="F19" s="228">
        <v>-0.98</v>
      </c>
    </row>
    <row r="20" spans="1:6" x14ac:dyDescent="0.3">
      <c r="A20" s="196" t="s">
        <v>128</v>
      </c>
      <c r="B20" s="227">
        <v>-0.08</v>
      </c>
      <c r="C20" s="227">
        <v>-2.35</v>
      </c>
      <c r="D20" s="227">
        <v>-3.54</v>
      </c>
      <c r="E20" s="227">
        <v>-0.08</v>
      </c>
      <c r="F20" s="228">
        <v>1.93</v>
      </c>
    </row>
    <row r="21" spans="1:6" ht="15" thickBot="1" x14ac:dyDescent="0.35">
      <c r="A21" s="197" t="s">
        <v>669</v>
      </c>
      <c r="B21" s="229">
        <v>-3.24</v>
      </c>
      <c r="C21" s="229">
        <v>-2.78</v>
      </c>
      <c r="D21" s="229">
        <v>-1.99</v>
      </c>
      <c r="E21" s="229">
        <v>-1.6</v>
      </c>
      <c r="F21" s="230">
        <v>-0.28000000000000003</v>
      </c>
    </row>
  </sheetData>
  <mergeCells count="2">
    <mergeCell ref="A2:A3"/>
    <mergeCell ref="B2:F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444D-5B89-4174-8403-32E9DE48DE6A}">
  <sheetPr>
    <pageSetUpPr fitToPage="1"/>
  </sheetPr>
  <dimension ref="A1:X60"/>
  <sheetViews>
    <sheetView showGridLines="0" zoomScaleNormal="100" workbookViewId="0"/>
  </sheetViews>
  <sheetFormatPr defaultColWidth="9.109375" defaultRowHeight="14.4" x14ac:dyDescent="0.3"/>
  <cols>
    <col min="1" max="1" width="6.109375" style="130" customWidth="1"/>
    <col min="2" max="2" width="41.33203125" style="460" customWidth="1"/>
    <col min="3" max="7" width="11" style="460" customWidth="1"/>
    <col min="8" max="8" width="14.33203125" style="460" customWidth="1"/>
    <col min="9" max="9" width="11" style="460" customWidth="1"/>
    <col min="10" max="10" width="12.109375" style="460" customWidth="1"/>
    <col min="11" max="11" width="19.88671875" style="460" customWidth="1"/>
    <col min="12" max="12" width="13.5546875" style="460" customWidth="1"/>
    <col min="13" max="15" width="11" style="460" customWidth="1"/>
    <col min="16" max="16" width="16.88671875" style="460" customWidth="1"/>
    <col min="17" max="17" width="29.6640625" style="130" customWidth="1"/>
    <col min="18" max="24" width="9.109375" style="130"/>
    <col min="25" max="16384" width="9.109375" style="129"/>
  </cols>
  <sheetData>
    <row r="1" spans="1:24" s="122" customFormat="1" x14ac:dyDescent="0.3">
      <c r="A1" s="233"/>
      <c r="B1" s="67" t="s">
        <v>748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233"/>
    </row>
    <row r="2" spans="1:24" s="124" customFormat="1" ht="83.25" customHeight="1" x14ac:dyDescent="0.35">
      <c r="A2" s="232"/>
      <c r="B2" s="436" t="s">
        <v>670</v>
      </c>
      <c r="C2" s="494" t="s">
        <v>671</v>
      </c>
      <c r="D2" s="495"/>
      <c r="E2" s="494" t="s">
        <v>672</v>
      </c>
      <c r="F2" s="495"/>
      <c r="G2" s="494" t="s">
        <v>738</v>
      </c>
      <c r="H2" s="495"/>
      <c r="I2" s="494" t="s">
        <v>673</v>
      </c>
      <c r="J2" s="495"/>
      <c r="K2" s="494" t="s">
        <v>739</v>
      </c>
      <c r="L2" s="497"/>
      <c r="M2" s="495" t="s">
        <v>674</v>
      </c>
      <c r="N2" s="495"/>
      <c r="O2" s="494" t="s">
        <v>675</v>
      </c>
      <c r="P2" s="495"/>
      <c r="Q2" s="232"/>
      <c r="R2" s="123"/>
      <c r="S2" s="123"/>
      <c r="T2" s="123"/>
      <c r="U2" s="123"/>
      <c r="V2" s="123"/>
      <c r="W2" s="123"/>
      <c r="X2" s="123"/>
    </row>
    <row r="3" spans="1:24" s="126" customFormat="1" ht="15.6" x14ac:dyDescent="0.3">
      <c r="A3" s="231"/>
      <c r="B3" s="437"/>
      <c r="C3" s="438" t="s">
        <v>676</v>
      </c>
      <c r="D3" s="439" t="s">
        <v>159</v>
      </c>
      <c r="E3" s="438" t="s">
        <v>676</v>
      </c>
      <c r="F3" s="439" t="s">
        <v>159</v>
      </c>
      <c r="G3" s="438" t="s">
        <v>676</v>
      </c>
      <c r="H3" s="439" t="s">
        <v>159</v>
      </c>
      <c r="I3" s="438" t="s">
        <v>676</v>
      </c>
      <c r="J3" s="439" t="s">
        <v>159</v>
      </c>
      <c r="K3" s="438" t="s">
        <v>676</v>
      </c>
      <c r="L3" s="439" t="s">
        <v>159</v>
      </c>
      <c r="M3" s="438" t="s">
        <v>677</v>
      </c>
      <c r="N3" s="439" t="s">
        <v>678</v>
      </c>
      <c r="O3" s="438" t="s">
        <v>677</v>
      </c>
      <c r="P3" s="439" t="s">
        <v>678</v>
      </c>
      <c r="Q3" s="231"/>
      <c r="R3" s="125"/>
      <c r="S3" s="125"/>
      <c r="T3" s="125"/>
      <c r="U3" s="125"/>
      <c r="V3" s="125"/>
      <c r="W3" s="125"/>
      <c r="X3" s="125"/>
    </row>
    <row r="4" spans="1:24" s="126" customFormat="1" ht="15.6" x14ac:dyDescent="0.3">
      <c r="A4" s="125"/>
      <c r="B4" s="440" t="s">
        <v>679</v>
      </c>
      <c r="C4" s="441">
        <v>-326.13830365411434</v>
      </c>
      <c r="D4" s="442">
        <v>-1.8113141586851911</v>
      </c>
      <c r="E4" s="441">
        <v>-167.73209013716644</v>
      </c>
      <c r="F4" s="442">
        <v>-0.93155420975489445</v>
      </c>
      <c r="G4" s="441">
        <v>-438.65634133674268</v>
      </c>
      <c r="H4" s="442">
        <v>-2.4362193368827336</v>
      </c>
      <c r="I4" s="441">
        <v>-280.25012781979478</v>
      </c>
      <c r="J4" s="442">
        <v>-1.5564593879524369</v>
      </c>
      <c r="K4" s="441">
        <v>150.84811220383324</v>
      </c>
      <c r="L4" s="442">
        <v>0.83778359789199386</v>
      </c>
      <c r="M4" s="441">
        <v>2893024</v>
      </c>
      <c r="N4" s="442">
        <v>100</v>
      </c>
      <c r="O4" s="441">
        <v>5267546</v>
      </c>
      <c r="P4" s="442">
        <v>100</v>
      </c>
      <c r="Q4" s="125"/>
      <c r="R4" s="125"/>
      <c r="S4" s="125"/>
      <c r="T4" s="125"/>
      <c r="U4" s="125"/>
      <c r="V4" s="125"/>
      <c r="W4" s="125"/>
      <c r="X4" s="125"/>
    </row>
    <row r="5" spans="1:24" s="128" customFormat="1" ht="18" x14ac:dyDescent="0.35">
      <c r="A5" s="127"/>
      <c r="B5" s="443" t="s">
        <v>680</v>
      </c>
      <c r="C5" s="444"/>
      <c r="D5" s="445"/>
      <c r="E5" s="444"/>
      <c r="F5" s="445"/>
      <c r="G5" s="444"/>
      <c r="H5" s="445"/>
      <c r="I5" s="444"/>
      <c r="J5" s="445"/>
      <c r="K5" s="444"/>
      <c r="L5" s="445"/>
      <c r="M5" s="444"/>
      <c r="N5" s="445"/>
      <c r="O5" s="444"/>
      <c r="P5" s="445"/>
      <c r="Q5" s="127"/>
      <c r="R5" s="127"/>
      <c r="S5" s="127"/>
      <c r="T5" s="127"/>
      <c r="U5" s="127"/>
      <c r="V5" s="127"/>
      <c r="W5" s="127"/>
      <c r="X5" s="127"/>
    </row>
    <row r="6" spans="1:24" s="126" customFormat="1" ht="15.6" x14ac:dyDescent="0.3">
      <c r="A6" s="125"/>
      <c r="B6" s="446" t="s">
        <v>681</v>
      </c>
      <c r="C6" s="447">
        <v>-180.88925610800095</v>
      </c>
      <c r="D6" s="448">
        <v>-1.6509508443548482</v>
      </c>
      <c r="E6" s="447">
        <v>-45.86073915354234</v>
      </c>
      <c r="F6" s="448">
        <v>-0.41856452758627527</v>
      </c>
      <c r="G6" s="447">
        <v>-180.88925610800095</v>
      </c>
      <c r="H6" s="448">
        <v>-1.6509508443548482</v>
      </c>
      <c r="I6" s="447">
        <v>-45.86073915354234</v>
      </c>
      <c r="J6" s="448">
        <v>-0.41856452758627527</v>
      </c>
      <c r="K6" s="447">
        <v>33.676327984527347</v>
      </c>
      <c r="L6" s="448">
        <v>0.3073591174902679</v>
      </c>
      <c r="M6" s="447">
        <v>1612561</v>
      </c>
      <c r="N6" s="448">
        <v>55.739634375656756</v>
      </c>
      <c r="O6" s="447">
        <v>1612561</v>
      </c>
      <c r="P6" s="448">
        <v>30.613135604321251</v>
      </c>
      <c r="Q6" s="125"/>
      <c r="R6" s="125"/>
      <c r="S6" s="125"/>
      <c r="T6" s="125"/>
      <c r="U6" s="125"/>
      <c r="V6" s="125"/>
      <c r="W6" s="125"/>
      <c r="X6" s="125"/>
    </row>
    <row r="7" spans="1:24" s="126" customFormat="1" ht="15.6" x14ac:dyDescent="0.3">
      <c r="B7" s="449" t="s">
        <v>682</v>
      </c>
      <c r="C7" s="450">
        <v>-240.14529263113141</v>
      </c>
      <c r="D7" s="451">
        <v>-1.7101663687445885</v>
      </c>
      <c r="E7" s="450">
        <v>-243.96652406865101</v>
      </c>
      <c r="F7" s="451">
        <v>-1.737378817591851</v>
      </c>
      <c r="G7" s="450">
        <v>-436.85912159161046</v>
      </c>
      <c r="H7" s="451">
        <v>-3.1110406930725905</v>
      </c>
      <c r="I7" s="450">
        <v>-440.68035302913006</v>
      </c>
      <c r="J7" s="451">
        <v>-3.1382531419198529</v>
      </c>
      <c r="K7" s="450">
        <v>170.64603637000877</v>
      </c>
      <c r="L7" s="451">
        <v>1.2152356149150803</v>
      </c>
      <c r="M7" s="450">
        <v>77677</v>
      </c>
      <c r="N7" s="451">
        <v>2.6849759974338272</v>
      </c>
      <c r="O7" s="450">
        <v>155354</v>
      </c>
      <c r="P7" s="451">
        <v>2.9492670780663333</v>
      </c>
    </row>
    <row r="8" spans="1:24" s="126" customFormat="1" ht="15.6" x14ac:dyDescent="0.3">
      <c r="B8" s="452" t="s">
        <v>683</v>
      </c>
      <c r="C8" s="453">
        <v>-279.14956636949739</v>
      </c>
      <c r="D8" s="454">
        <v>-1.9054339654115109</v>
      </c>
      <c r="E8" s="453">
        <v>-287.79930900323836</v>
      </c>
      <c r="F8" s="454">
        <v>-1.9644758389875647</v>
      </c>
      <c r="G8" s="453">
        <v>-633.67733457004817</v>
      </c>
      <c r="H8" s="454">
        <v>-4.3253884722249003</v>
      </c>
      <c r="I8" s="453">
        <v>-642.32707720378914</v>
      </c>
      <c r="J8" s="454">
        <v>-4.3844303458009533</v>
      </c>
      <c r="K8" s="453">
        <v>548.28469974325105</v>
      </c>
      <c r="L8" s="454">
        <v>3.7425108811503383</v>
      </c>
      <c r="M8" s="453">
        <v>32291</v>
      </c>
      <c r="N8" s="454">
        <v>1.11616771931377</v>
      </c>
      <c r="O8" s="453">
        <v>96873</v>
      </c>
      <c r="P8" s="454">
        <v>1.8390537073620241</v>
      </c>
    </row>
    <row r="9" spans="1:24" s="126" customFormat="1" ht="15.6" x14ac:dyDescent="0.3">
      <c r="B9" s="449" t="s">
        <v>684</v>
      </c>
      <c r="C9" s="450">
        <v>-146.13023608808859</v>
      </c>
      <c r="D9" s="451">
        <v>-1.2426032163394809</v>
      </c>
      <c r="E9" s="450">
        <v>-160.45944923435988</v>
      </c>
      <c r="F9" s="451">
        <v>-1.3644501853160953</v>
      </c>
      <c r="G9" s="450">
        <v>-339.7393531242883</v>
      </c>
      <c r="H9" s="451">
        <v>-2.8889381431975023</v>
      </c>
      <c r="I9" s="450">
        <v>-354.06856627055959</v>
      </c>
      <c r="J9" s="451">
        <v>-3.0107851121741169</v>
      </c>
      <c r="K9" s="450">
        <v>1245.6177669927697</v>
      </c>
      <c r="L9" s="451">
        <v>10.591980722331721</v>
      </c>
      <c r="M9" s="450">
        <v>13573</v>
      </c>
      <c r="N9" s="451">
        <v>0.46916306259471063</v>
      </c>
      <c r="O9" s="450">
        <v>65149</v>
      </c>
      <c r="P9" s="451">
        <v>1.2367998305093113</v>
      </c>
    </row>
    <row r="10" spans="1:24" s="126" customFormat="1" ht="15.6" x14ac:dyDescent="0.3">
      <c r="B10" s="452" t="s">
        <v>685</v>
      </c>
      <c r="C10" s="453">
        <v>-520.19461009638803</v>
      </c>
      <c r="D10" s="454">
        <v>-2.0606732215512826</v>
      </c>
      <c r="E10" s="453">
        <v>-87.87678884049933</v>
      </c>
      <c r="F10" s="454">
        <v>-0.34811076863326179</v>
      </c>
      <c r="G10" s="453">
        <v>-520.19461009638803</v>
      </c>
      <c r="H10" s="454">
        <v>-2.0606732215512826</v>
      </c>
      <c r="I10" s="453">
        <v>-87.87678884049933</v>
      </c>
      <c r="J10" s="454">
        <v>-0.34811076863326179</v>
      </c>
      <c r="K10" s="453">
        <v>226.18266630518951</v>
      </c>
      <c r="L10" s="454">
        <v>0.89598883684667752</v>
      </c>
      <c r="M10" s="453">
        <v>554915</v>
      </c>
      <c r="N10" s="454">
        <v>19.181140564336832</v>
      </c>
      <c r="O10" s="453">
        <v>1109830</v>
      </c>
      <c r="P10" s="454">
        <v>21.069203762055423</v>
      </c>
    </row>
    <row r="11" spans="1:24" s="126" customFormat="1" ht="15.6" x14ac:dyDescent="0.3">
      <c r="B11" s="449" t="s">
        <v>686</v>
      </c>
      <c r="C11" s="450">
        <v>-498.3834990677517</v>
      </c>
      <c r="D11" s="451">
        <v>-1.6506244580535727</v>
      </c>
      <c r="E11" s="450">
        <v>-489.1558291212516</v>
      </c>
      <c r="F11" s="451">
        <v>-1.6200628168013442</v>
      </c>
      <c r="G11" s="450">
        <v>-805.68282680986363</v>
      </c>
      <c r="H11" s="451">
        <v>-2.66838645712328</v>
      </c>
      <c r="I11" s="450">
        <v>-796.45515686336353</v>
      </c>
      <c r="J11" s="451">
        <v>-2.6378248158710518</v>
      </c>
      <c r="K11" s="450">
        <v>17.576753646675343</v>
      </c>
      <c r="L11" s="451">
        <v>5.8213443094833645E-2</v>
      </c>
      <c r="M11" s="450">
        <v>254666</v>
      </c>
      <c r="N11" s="451">
        <v>8.8027614012189321</v>
      </c>
      <c r="O11" s="450">
        <v>763998</v>
      </c>
      <c r="P11" s="451">
        <v>14.503869543806546</v>
      </c>
    </row>
    <row r="12" spans="1:24" s="126" customFormat="1" ht="15.6" x14ac:dyDescent="0.3">
      <c r="B12" s="452" t="s">
        <v>687</v>
      </c>
      <c r="C12" s="453">
        <v>-617.39119027223239</v>
      </c>
      <c r="D12" s="454">
        <v>-1.792117848839631</v>
      </c>
      <c r="E12" s="453">
        <v>-619.43500248854286</v>
      </c>
      <c r="F12" s="454">
        <v>-1.7980504769856713</v>
      </c>
      <c r="G12" s="453">
        <v>-1271.3329610274309</v>
      </c>
      <c r="H12" s="454">
        <v>-3.6903320409718998</v>
      </c>
      <c r="I12" s="453">
        <v>-1273.3767732437414</v>
      </c>
      <c r="J12" s="454">
        <v>-3.6962646691179399</v>
      </c>
      <c r="K12" s="453">
        <v>481.97595913467342</v>
      </c>
      <c r="L12" s="454">
        <v>1.3990444513728542</v>
      </c>
      <c r="M12" s="453">
        <v>246543</v>
      </c>
      <c r="N12" s="454">
        <v>8.5219825345382549</v>
      </c>
      <c r="O12" s="453">
        <v>986172</v>
      </c>
      <c r="P12" s="454">
        <v>18.721659004021987</v>
      </c>
    </row>
    <row r="13" spans="1:24" s="126" customFormat="1" ht="15.6" x14ac:dyDescent="0.3">
      <c r="B13" s="449" t="s">
        <v>688</v>
      </c>
      <c r="C13" s="450">
        <v>-530.94388751733493</v>
      </c>
      <c r="D13" s="451">
        <v>-1.7676459695951532</v>
      </c>
      <c r="E13" s="450">
        <v>-535.04897830023617</v>
      </c>
      <c r="F13" s="451">
        <v>-1.7813128510638294</v>
      </c>
      <c r="G13" s="450">
        <v>-1215.7321976172957</v>
      </c>
      <c r="H13" s="451">
        <v>-4.0474787821248022</v>
      </c>
      <c r="I13" s="450">
        <v>-1219.8372884001969</v>
      </c>
      <c r="J13" s="451">
        <v>-4.0611456635934777</v>
      </c>
      <c r="K13" s="450">
        <v>1159.3973463195848</v>
      </c>
      <c r="L13" s="451">
        <v>3.8599258689351017</v>
      </c>
      <c r="M13" s="450">
        <v>82767</v>
      </c>
      <c r="N13" s="451">
        <v>2.860916466645282</v>
      </c>
      <c r="O13" s="450">
        <v>455383</v>
      </c>
      <c r="P13" s="451">
        <v>8.6450692599552035</v>
      </c>
    </row>
    <row r="14" spans="1:24" x14ac:dyDescent="0.3">
      <c r="A14" s="129"/>
      <c r="B14" s="446"/>
      <c r="C14" s="447"/>
      <c r="D14" s="448"/>
      <c r="E14" s="447"/>
      <c r="F14" s="448"/>
      <c r="G14" s="447"/>
      <c r="H14" s="448"/>
      <c r="I14" s="447"/>
      <c r="J14" s="448"/>
      <c r="K14" s="447"/>
      <c r="L14" s="448"/>
      <c r="M14" s="447"/>
      <c r="N14" s="448"/>
      <c r="O14" s="447"/>
      <c r="P14" s="448"/>
      <c r="Q14" s="129"/>
      <c r="R14" s="129"/>
      <c r="S14" s="129"/>
      <c r="T14" s="129"/>
      <c r="U14" s="129"/>
      <c r="V14" s="129"/>
      <c r="W14" s="129"/>
      <c r="X14" s="129"/>
    </row>
    <row r="15" spans="1:24" s="128" customFormat="1" ht="18" x14ac:dyDescent="0.35">
      <c r="B15" s="455" t="s">
        <v>689</v>
      </c>
      <c r="C15" s="456"/>
      <c r="D15" s="457"/>
      <c r="E15" s="456"/>
      <c r="F15" s="457"/>
      <c r="G15" s="456"/>
      <c r="H15" s="457"/>
      <c r="I15" s="456"/>
      <c r="J15" s="458"/>
      <c r="K15" s="456"/>
      <c r="L15" s="457"/>
      <c r="M15" s="456"/>
      <c r="N15" s="457"/>
      <c r="O15" s="456"/>
      <c r="P15" s="457"/>
    </row>
    <row r="16" spans="1:24" s="126" customFormat="1" ht="15.6" x14ac:dyDescent="0.3">
      <c r="B16" s="446" t="s">
        <v>690</v>
      </c>
      <c r="C16" s="447">
        <v>-166.00646091926802</v>
      </c>
      <c r="D16" s="448">
        <v>-1.2041813645211725</v>
      </c>
      <c r="E16" s="447">
        <v>-130.59264967774772</v>
      </c>
      <c r="F16" s="448">
        <v>-0.94729587158576178</v>
      </c>
      <c r="G16" s="447">
        <v>-166.00646091926802</v>
      </c>
      <c r="H16" s="448">
        <v>-1.2041813645211725</v>
      </c>
      <c r="I16" s="447">
        <v>-130.59264967774772</v>
      </c>
      <c r="J16" s="448">
        <v>-0.94729587158576178</v>
      </c>
      <c r="K16" s="447">
        <v>-112.19275459337888</v>
      </c>
      <c r="L16" s="448">
        <v>-0.8138263027084579</v>
      </c>
      <c r="M16" s="447">
        <v>855327</v>
      </c>
      <c r="N16" s="448">
        <v>29.5651539703784</v>
      </c>
      <c r="O16" s="447">
        <v>855327</v>
      </c>
      <c r="P16" s="448">
        <v>16.237675000844796</v>
      </c>
    </row>
    <row r="17" spans="2:16" s="126" customFormat="1" ht="15.6" x14ac:dyDescent="0.3">
      <c r="B17" s="449" t="s">
        <v>691</v>
      </c>
      <c r="C17" s="450">
        <v>-311.75601093082139</v>
      </c>
      <c r="D17" s="451">
        <v>-1.8339160533117393</v>
      </c>
      <c r="E17" s="450">
        <v>-317.06354799730241</v>
      </c>
      <c r="F17" s="451">
        <v>-1.865137832807521</v>
      </c>
      <c r="G17" s="450">
        <v>-572.78542929432285</v>
      </c>
      <c r="H17" s="451">
        <v>-3.3694310841018793</v>
      </c>
      <c r="I17" s="450">
        <v>-578.09296636080387</v>
      </c>
      <c r="J17" s="451">
        <v>-3.4006528635976614</v>
      </c>
      <c r="K17" s="450">
        <v>123.27678241646584</v>
      </c>
      <c r="L17" s="451">
        <v>0.72518014840888501</v>
      </c>
      <c r="M17" s="450">
        <v>58538</v>
      </c>
      <c r="N17" s="451">
        <v>2.0234190936542524</v>
      </c>
      <c r="O17" s="450">
        <v>117076</v>
      </c>
      <c r="P17" s="451">
        <v>2.2225909370321588</v>
      </c>
    </row>
    <row r="18" spans="2:16" s="126" customFormat="1" ht="15.6" x14ac:dyDescent="0.3">
      <c r="B18" s="446" t="s">
        <v>692</v>
      </c>
      <c r="C18" s="447">
        <v>-408.52504677972939</v>
      </c>
      <c r="D18" s="448">
        <v>-2.2133306745378625</v>
      </c>
      <c r="E18" s="447">
        <v>-418.84060275604753</v>
      </c>
      <c r="F18" s="448">
        <v>-2.2692188915450511</v>
      </c>
      <c r="G18" s="447">
        <v>-908.04752531032022</v>
      </c>
      <c r="H18" s="448">
        <v>-4.9196725085773929</v>
      </c>
      <c r="I18" s="447">
        <v>-918.36308128663836</v>
      </c>
      <c r="J18" s="448">
        <v>-4.9755607255845806</v>
      </c>
      <c r="K18" s="447">
        <v>480.01535079606145</v>
      </c>
      <c r="L18" s="448">
        <v>2.6006549868625886</v>
      </c>
      <c r="M18" s="447">
        <v>22918</v>
      </c>
      <c r="N18" s="448">
        <v>0.79218146824913993</v>
      </c>
      <c r="O18" s="447">
        <v>68754</v>
      </c>
      <c r="P18" s="448">
        <v>1.3052377710607557</v>
      </c>
    </row>
    <row r="19" spans="2:16" s="126" customFormat="1" ht="15.6" x14ac:dyDescent="0.3">
      <c r="B19" s="449" t="s">
        <v>693</v>
      </c>
      <c r="C19" s="450">
        <v>-350.81947913657223</v>
      </c>
      <c r="D19" s="451">
        <v>-1.9848055666353033</v>
      </c>
      <c r="E19" s="450">
        <v>-371.50155772703238</v>
      </c>
      <c r="F19" s="451">
        <v>-2.1018170416450861</v>
      </c>
      <c r="G19" s="450">
        <v>-951.34640361916263</v>
      </c>
      <c r="H19" s="451">
        <v>-5.3823625824571408</v>
      </c>
      <c r="I19" s="450">
        <v>-972.02848220962278</v>
      </c>
      <c r="J19" s="451">
        <v>-5.4993740574669232</v>
      </c>
      <c r="K19" s="450">
        <v>1044.8057872174077</v>
      </c>
      <c r="L19" s="451">
        <v>5.9111208637151975</v>
      </c>
      <c r="M19" s="450">
        <v>6269</v>
      </c>
      <c r="N19" s="451">
        <v>0.21669367416239893</v>
      </c>
      <c r="O19" s="450">
        <v>28499</v>
      </c>
      <c r="P19" s="451">
        <v>0.54102992171307096</v>
      </c>
    </row>
    <row r="20" spans="2:16" s="126" customFormat="1" ht="15.6" x14ac:dyDescent="0.3">
      <c r="B20" s="446" t="s">
        <v>694</v>
      </c>
      <c r="C20" s="447">
        <v>-433.12951156020574</v>
      </c>
      <c r="D20" s="448">
        <v>-1.4974400484696695</v>
      </c>
      <c r="E20" s="447">
        <v>-164.7359611646549</v>
      </c>
      <c r="F20" s="448">
        <v>-0.56953455972673706</v>
      </c>
      <c r="G20" s="447">
        <v>-433.12951156020574</v>
      </c>
      <c r="H20" s="448">
        <v>-1.4974400484696695</v>
      </c>
      <c r="I20" s="447">
        <v>-164.7359611646549</v>
      </c>
      <c r="J20" s="448">
        <v>-0.56953455972673706</v>
      </c>
      <c r="K20" s="447">
        <v>4.4312423506838741</v>
      </c>
      <c r="L20" s="448">
        <v>1.5319943765749529E-2</v>
      </c>
      <c r="M20" s="447">
        <v>350767</v>
      </c>
      <c r="N20" s="448">
        <v>12.124579678564713</v>
      </c>
      <c r="O20" s="447">
        <v>701534</v>
      </c>
      <c r="P20" s="448">
        <v>13.318042215483263</v>
      </c>
    </row>
    <row r="21" spans="2:16" s="126" customFormat="1" ht="15.6" x14ac:dyDescent="0.3">
      <c r="B21" s="449" t="s">
        <v>695</v>
      </c>
      <c r="C21" s="450">
        <v>-517.40540327671363</v>
      </c>
      <c r="D21" s="451">
        <v>-1.6682963843438277</v>
      </c>
      <c r="E21" s="450">
        <v>-508.74362421582293</v>
      </c>
      <c r="F21" s="451">
        <v>-1.640367772470517</v>
      </c>
      <c r="G21" s="450">
        <v>-837.52505377668524</v>
      </c>
      <c r="H21" s="451">
        <v>-2.7004743478988282</v>
      </c>
      <c r="I21" s="450">
        <v>-828.86327471579455</v>
      </c>
      <c r="J21" s="451">
        <v>-2.6725457360255183</v>
      </c>
      <c r="K21" s="450">
        <v>4.550816740195728</v>
      </c>
      <c r="L21" s="451">
        <v>1.4673428351152255E-2</v>
      </c>
      <c r="M21" s="450">
        <v>244467</v>
      </c>
      <c r="N21" s="451">
        <v>8.4502237105533862</v>
      </c>
      <c r="O21" s="450">
        <v>733401</v>
      </c>
      <c r="P21" s="451">
        <v>13.923010828951471</v>
      </c>
    </row>
    <row r="22" spans="2:16" s="126" customFormat="1" ht="15.6" x14ac:dyDescent="0.3">
      <c r="B22" s="446" t="s">
        <v>696</v>
      </c>
      <c r="C22" s="447">
        <v>-633.5805826789499</v>
      </c>
      <c r="D22" s="448">
        <v>-1.7983553965993333</v>
      </c>
      <c r="E22" s="447">
        <v>-635.61767990521071</v>
      </c>
      <c r="F22" s="448">
        <v>-1.8041374942367856</v>
      </c>
      <c r="G22" s="447">
        <v>-1310.6342808622783</v>
      </c>
      <c r="H22" s="448">
        <v>-3.7201049028219737</v>
      </c>
      <c r="I22" s="447">
        <v>-1312.6713780885391</v>
      </c>
      <c r="J22" s="448">
        <v>-3.725887000459426</v>
      </c>
      <c r="K22" s="447">
        <v>480.39779509729237</v>
      </c>
      <c r="L22" s="448">
        <v>1.3635613068739008</v>
      </c>
      <c r="M22" s="447">
        <v>238127</v>
      </c>
      <c r="N22" s="448">
        <v>8.2310758569579789</v>
      </c>
      <c r="O22" s="447">
        <v>952508</v>
      </c>
      <c r="P22" s="448">
        <v>18.082575833224805</v>
      </c>
    </row>
    <row r="23" spans="2:16" s="126" customFormat="1" ht="15.6" x14ac:dyDescent="0.3">
      <c r="B23" s="449" t="s">
        <v>697</v>
      </c>
      <c r="C23" s="450">
        <v>-594.84177820696743</v>
      </c>
      <c r="D23" s="451">
        <v>-1.8143318054031223</v>
      </c>
      <c r="E23" s="450">
        <v>-599.21105804234787</v>
      </c>
      <c r="F23" s="451">
        <v>-1.8276585818039537</v>
      </c>
      <c r="G23" s="450">
        <v>-1712.74249370286</v>
      </c>
      <c r="H23" s="451">
        <v>-5.2240499820934696</v>
      </c>
      <c r="I23" s="450">
        <v>-1717.1117735382404</v>
      </c>
      <c r="J23" s="451">
        <v>-5.2373767584943014</v>
      </c>
      <c r="K23" s="450">
        <v>1126.9373194106074</v>
      </c>
      <c r="L23" s="451">
        <v>3.4372807966944738</v>
      </c>
      <c r="M23" s="450">
        <v>73014</v>
      </c>
      <c r="N23" s="451">
        <v>2.5237951707279302</v>
      </c>
      <c r="O23" s="450">
        <v>395361</v>
      </c>
      <c r="P23" s="451">
        <v>7.5056012799888219</v>
      </c>
    </row>
    <row r="24" spans="2:16" s="126" customFormat="1" ht="15.6" x14ac:dyDescent="0.3">
      <c r="B24" s="446" t="s">
        <v>698</v>
      </c>
      <c r="C24" s="447">
        <v>-195.97970282379197</v>
      </c>
      <c r="D24" s="448">
        <v>-2.5251817583617364</v>
      </c>
      <c r="E24" s="447">
        <v>51.567728222373034</v>
      </c>
      <c r="F24" s="448">
        <v>0.66444578061419335</v>
      </c>
      <c r="G24" s="447">
        <v>-195.97970282379197</v>
      </c>
      <c r="H24" s="448">
        <v>-2.5251817583617364</v>
      </c>
      <c r="I24" s="447">
        <v>51.567728222373034</v>
      </c>
      <c r="J24" s="448">
        <v>0.66444578061419335</v>
      </c>
      <c r="K24" s="447">
        <v>200.16174996255336</v>
      </c>
      <c r="L24" s="448">
        <v>2.5790670791130603</v>
      </c>
      <c r="M24" s="447">
        <v>757234</v>
      </c>
      <c r="N24" s="448">
        <v>26.174480405278349</v>
      </c>
      <c r="O24" s="447">
        <v>757234</v>
      </c>
      <c r="P24" s="448">
        <v>14.375460603476458</v>
      </c>
    </row>
    <row r="25" spans="2:16" s="126" customFormat="1" ht="15.6" x14ac:dyDescent="0.3">
      <c r="B25" s="449" t="s">
        <v>699</v>
      </c>
      <c r="C25" s="450">
        <v>-38.039814963481668</v>
      </c>
      <c r="D25" s="451">
        <v>-0.76121470260612756</v>
      </c>
      <c r="E25" s="450">
        <v>-37.315074359229193</v>
      </c>
      <c r="F25" s="451">
        <v>-0.74671191903417145</v>
      </c>
      <c r="G25" s="450">
        <v>-38.039814963481668</v>
      </c>
      <c r="H25" s="451">
        <v>-0.76121470260612756</v>
      </c>
      <c r="I25" s="450">
        <v>-37.315074359229193</v>
      </c>
      <c r="J25" s="451">
        <v>-0.74671191903417145</v>
      </c>
      <c r="K25" s="450">
        <v>298.60726199231925</v>
      </c>
      <c r="L25" s="451">
        <v>5.9754296479024953</v>
      </c>
      <c r="M25" s="450">
        <v>19139</v>
      </c>
      <c r="N25" s="451">
        <v>0.66155690377957455</v>
      </c>
      <c r="O25" s="450">
        <v>38278</v>
      </c>
      <c r="P25" s="451">
        <v>0.72667614103417411</v>
      </c>
    </row>
    <row r="26" spans="2:16" s="126" customFormat="1" ht="15.6" x14ac:dyDescent="0.3">
      <c r="B26" s="446" t="s">
        <v>700</v>
      </c>
      <c r="C26" s="447">
        <v>-26.478384344904747</v>
      </c>
      <c r="D26" s="448">
        <v>-0.49576333388892047</v>
      </c>
      <c r="E26" s="447">
        <v>-31.055032965490476</v>
      </c>
      <c r="F26" s="448">
        <v>-0.58145340276264013</v>
      </c>
      <c r="G26" s="447">
        <v>-26.478384344904747</v>
      </c>
      <c r="H26" s="448">
        <v>-0.49576333388892047</v>
      </c>
      <c r="I26" s="447">
        <v>-31.055032965490476</v>
      </c>
      <c r="J26" s="448">
        <v>-0.58145340276264013</v>
      </c>
      <c r="K26" s="447">
        <v>651.54477317186343</v>
      </c>
      <c r="L26" s="448">
        <v>12.199083022516094</v>
      </c>
      <c r="M26" s="447">
        <v>9373</v>
      </c>
      <c r="N26" s="448">
        <v>0.32398625106462997</v>
      </c>
      <c r="O26" s="447">
        <v>28119</v>
      </c>
      <c r="P26" s="448">
        <v>0.53381593630126822</v>
      </c>
    </row>
    <row r="27" spans="2:16" s="126" customFormat="1" ht="15.6" x14ac:dyDescent="0.3">
      <c r="B27" s="449" t="s">
        <v>701</v>
      </c>
      <c r="C27" s="450">
        <v>-36.453452624071076</v>
      </c>
      <c r="D27" s="451">
        <v>-0.54546796316684598</v>
      </c>
      <c r="E27" s="450">
        <v>-45.330021538443987</v>
      </c>
      <c r="F27" s="451">
        <v>-0.67829170459856769</v>
      </c>
      <c r="G27" s="450">
        <v>-36.453452624071076</v>
      </c>
      <c r="H27" s="451">
        <v>-0.54546796316684598</v>
      </c>
      <c r="I27" s="450">
        <v>-45.330021538443987</v>
      </c>
      <c r="J27" s="451">
        <v>-0.67829170459856769</v>
      </c>
      <c r="K27" s="450">
        <v>1351.9667077050237</v>
      </c>
      <c r="L27" s="451">
        <v>20.230032362813482</v>
      </c>
      <c r="M27" s="450">
        <v>7304</v>
      </c>
      <c r="N27" s="451">
        <v>0.25246938843231165</v>
      </c>
      <c r="O27" s="450">
        <v>36650</v>
      </c>
      <c r="P27" s="451">
        <v>0.69576990879624023</v>
      </c>
    </row>
    <row r="28" spans="2:16" s="126" customFormat="1" ht="15.6" x14ac:dyDescent="0.3">
      <c r="B28" s="446" t="s">
        <v>702</v>
      </c>
      <c r="C28" s="447">
        <v>-650.31869434144653</v>
      </c>
      <c r="D28" s="448">
        <v>-3.4372651647651415</v>
      </c>
      <c r="E28" s="447">
        <v>63.653733948912418</v>
      </c>
      <c r="F28" s="448">
        <v>0.33644236927771271</v>
      </c>
      <c r="G28" s="447">
        <v>-650.31869434144653</v>
      </c>
      <c r="H28" s="448">
        <v>-3.4372651647651415</v>
      </c>
      <c r="I28" s="447">
        <v>63.653733948912418</v>
      </c>
      <c r="J28" s="448">
        <v>0.33644236927771271</v>
      </c>
      <c r="K28" s="447">
        <v>626.66698941410243</v>
      </c>
      <c r="L28" s="448">
        <v>3.3122538708542528</v>
      </c>
      <c r="M28" s="447">
        <v>204148</v>
      </c>
      <c r="N28" s="448">
        <v>7.0565608857721189</v>
      </c>
      <c r="O28" s="447">
        <v>408296</v>
      </c>
      <c r="P28" s="448">
        <v>7.7511615465721606</v>
      </c>
    </row>
    <row r="29" spans="2:16" s="126" customFormat="1" ht="15.6" x14ac:dyDescent="0.3">
      <c r="B29" s="449" t="s">
        <v>703</v>
      </c>
      <c r="C29" s="450">
        <v>-99.816941021873888</v>
      </c>
      <c r="D29" s="451">
        <v>-0.94795207482391819</v>
      </c>
      <c r="E29" s="450">
        <v>-77.02503466674311</v>
      </c>
      <c r="F29" s="451">
        <v>-0.73149948974816426</v>
      </c>
      <c r="G29" s="450">
        <v>-99.816941021873888</v>
      </c>
      <c r="H29" s="451">
        <v>-0.94795207482391819</v>
      </c>
      <c r="I29" s="450">
        <v>-77.02503466674311</v>
      </c>
      <c r="J29" s="451">
        <v>-0.73149948974816426</v>
      </c>
      <c r="K29" s="450">
        <v>272.42175678154712</v>
      </c>
      <c r="L29" s="451">
        <v>2.5871637311711755</v>
      </c>
      <c r="M29" s="450">
        <v>10199</v>
      </c>
      <c r="N29" s="451">
        <v>0.3525376906655458</v>
      </c>
      <c r="O29" s="450">
        <v>30597</v>
      </c>
      <c r="P29" s="451">
        <v>0.58085871485507679</v>
      </c>
    </row>
    <row r="30" spans="2:16" s="126" customFormat="1" ht="15.6" x14ac:dyDescent="0.3">
      <c r="B30" s="446" t="s">
        <v>704</v>
      </c>
      <c r="C30" s="447">
        <v>-116.29761205738843</v>
      </c>
      <c r="D30" s="448">
        <v>-0.94095047256908226</v>
      </c>
      <c r="E30" s="447">
        <v>-118.53142194914737</v>
      </c>
      <c r="F30" s="448">
        <v>-0.95902396897279907</v>
      </c>
      <c r="G30" s="447">
        <v>-116.29761205738843</v>
      </c>
      <c r="H30" s="448">
        <v>-0.94095047256908226</v>
      </c>
      <c r="I30" s="447">
        <v>-118.53142194914737</v>
      </c>
      <c r="J30" s="448">
        <v>-0.95902396897279907</v>
      </c>
      <c r="K30" s="447">
        <v>569.65128902388381</v>
      </c>
      <c r="L30" s="448">
        <v>4.608982421256492</v>
      </c>
      <c r="M30" s="447">
        <v>8416</v>
      </c>
      <c r="N30" s="448">
        <v>0.29090667758027583</v>
      </c>
      <c r="O30" s="447">
        <v>33664</v>
      </c>
      <c r="P30" s="448">
        <v>0.63908317079717958</v>
      </c>
    </row>
    <row r="31" spans="2:16" s="126" customFormat="1" ht="15.6" x14ac:dyDescent="0.3">
      <c r="B31" s="449" t="s">
        <v>705</v>
      </c>
      <c r="C31" s="450">
        <v>-82.016123925453414</v>
      </c>
      <c r="D31" s="451">
        <v>-0.86722342626113724</v>
      </c>
      <c r="E31" s="450">
        <v>-84.143413059845827</v>
      </c>
      <c r="F31" s="451">
        <v>-0.88971699073941846</v>
      </c>
      <c r="G31" s="450">
        <v>-82.016123925453414</v>
      </c>
      <c r="H31" s="451">
        <v>-0.86722342626113724</v>
      </c>
      <c r="I31" s="450">
        <v>-84.143413059845827</v>
      </c>
      <c r="J31" s="451">
        <v>-0.88971699073941846</v>
      </c>
      <c r="K31" s="450">
        <v>1372.9714560530988</v>
      </c>
      <c r="L31" s="451">
        <v>14.517547931908418</v>
      </c>
      <c r="M31" s="450">
        <v>9753</v>
      </c>
      <c r="N31" s="451">
        <v>0.33712129591735157</v>
      </c>
      <c r="O31" s="450">
        <v>60022</v>
      </c>
      <c r="P31" s="451">
        <v>1.1394679799663827</v>
      </c>
    </row>
    <row r="32" spans="2:16" s="129" customFormat="1" x14ac:dyDescent="0.3">
      <c r="B32" s="446"/>
      <c r="C32" s="447"/>
      <c r="D32" s="448"/>
      <c r="E32" s="447"/>
      <c r="F32" s="448"/>
      <c r="G32" s="447"/>
      <c r="H32" s="448"/>
      <c r="I32" s="447"/>
      <c r="J32" s="448"/>
      <c r="K32" s="447"/>
      <c r="L32" s="448"/>
      <c r="M32" s="447"/>
      <c r="N32" s="448"/>
      <c r="O32" s="447"/>
      <c r="P32" s="448"/>
    </row>
    <row r="33" spans="2:16" s="129" customFormat="1" x14ac:dyDescent="0.3">
      <c r="B33" s="446"/>
      <c r="C33" s="447"/>
      <c r="D33" s="448"/>
      <c r="E33" s="447"/>
      <c r="F33" s="448"/>
      <c r="G33" s="447"/>
      <c r="H33" s="448"/>
      <c r="I33" s="447"/>
      <c r="J33" s="448"/>
      <c r="K33" s="447"/>
      <c r="L33" s="448"/>
      <c r="M33" s="447"/>
      <c r="N33" s="448"/>
      <c r="O33" s="447"/>
      <c r="P33" s="448"/>
    </row>
    <row r="34" spans="2:16" s="128" customFormat="1" ht="18" x14ac:dyDescent="0.35">
      <c r="B34" s="455" t="s">
        <v>706</v>
      </c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</row>
    <row r="35" spans="2:16" s="126" customFormat="1" ht="15.6" x14ac:dyDescent="0.3">
      <c r="B35" s="446" t="s">
        <v>707</v>
      </c>
      <c r="C35" s="447">
        <v>-273.89156973660977</v>
      </c>
      <c r="D35" s="448">
        <v>-1.8741110467640771</v>
      </c>
      <c r="E35" s="447">
        <v>-62.751337452949542</v>
      </c>
      <c r="F35" s="448">
        <v>-0.4293778550135261</v>
      </c>
      <c r="G35" s="447">
        <v>-273.89156973660977</v>
      </c>
      <c r="H35" s="448">
        <v>-1.8741110467640771</v>
      </c>
      <c r="I35" s="447">
        <v>-62.751337452949542</v>
      </c>
      <c r="J35" s="448">
        <v>-0.4293778550135261</v>
      </c>
      <c r="K35" s="447">
        <v>76.827848426939795</v>
      </c>
      <c r="L35" s="448">
        <v>0.52569679152413262</v>
      </c>
      <c r="M35" s="447">
        <v>2167477</v>
      </c>
      <c r="N35" s="448">
        <v>74.92080950590109</v>
      </c>
      <c r="O35" s="447">
        <v>2722394</v>
      </c>
      <c r="P35" s="448">
        <v>51.682396318893083</v>
      </c>
    </row>
    <row r="36" spans="2:16" s="126" customFormat="1" ht="15.6" x14ac:dyDescent="0.3">
      <c r="B36" s="449" t="s">
        <v>708</v>
      </c>
      <c r="C36" s="450">
        <v>-428.95179495809811</v>
      </c>
      <c r="D36" s="451">
        <v>-1.6927425313936921</v>
      </c>
      <c r="E36" s="450">
        <v>-423.31267738756964</v>
      </c>
      <c r="F36" s="451">
        <v>-1.6704892752857521</v>
      </c>
      <c r="G36" s="450">
        <v>-698.29648125411723</v>
      </c>
      <c r="H36" s="451">
        <v>-2.755638669041748</v>
      </c>
      <c r="I36" s="450">
        <v>-692.65736368358876</v>
      </c>
      <c r="J36" s="451">
        <v>-2.7333854129338078</v>
      </c>
      <c r="K36" s="450">
        <v>41.015895506502204</v>
      </c>
      <c r="L36" s="451">
        <v>0.1618581658898009</v>
      </c>
      <c r="M36" s="450">
        <v>347283</v>
      </c>
      <c r="N36" s="451">
        <v>12.004152056809762</v>
      </c>
      <c r="O36" s="450">
        <v>934292</v>
      </c>
      <c r="P36" s="451">
        <v>17.736760153589547</v>
      </c>
    </row>
    <row r="37" spans="2:16" s="126" customFormat="1" ht="15.6" x14ac:dyDescent="0.3">
      <c r="B37" s="446" t="s">
        <v>709</v>
      </c>
      <c r="C37" s="447">
        <v>-577.32729070957987</v>
      </c>
      <c r="D37" s="448">
        <v>-1.8100789144862013</v>
      </c>
      <c r="E37" s="447">
        <v>-580.13431916120874</v>
      </c>
      <c r="F37" s="448">
        <v>-1.8188797162054677</v>
      </c>
      <c r="G37" s="447">
        <v>-1191.4607075653967</v>
      </c>
      <c r="H37" s="448">
        <v>-3.7355550983087253</v>
      </c>
      <c r="I37" s="447">
        <v>-1194.2677360170255</v>
      </c>
      <c r="J37" s="448">
        <v>-3.7443559000279918</v>
      </c>
      <c r="K37" s="447">
        <v>481.67334337825184</v>
      </c>
      <c r="L37" s="448">
        <v>1.51017763502476</v>
      </c>
      <c r="M37" s="447">
        <v>281165</v>
      </c>
      <c r="N37" s="448">
        <v>9.71872338425122</v>
      </c>
      <c r="O37" s="447">
        <v>1087707</v>
      </c>
      <c r="P37" s="448">
        <v>20.649216921883546</v>
      </c>
    </row>
    <row r="38" spans="2:16" s="126" customFormat="1" ht="15.6" x14ac:dyDescent="0.3">
      <c r="B38" s="449" t="s">
        <v>710</v>
      </c>
      <c r="C38" s="450">
        <v>-478.73082818614131</v>
      </c>
      <c r="D38" s="451">
        <v>-1.756799104632337</v>
      </c>
      <c r="E38" s="450">
        <v>-484.26900374379039</v>
      </c>
      <c r="F38" s="451">
        <v>-1.7771225542372819</v>
      </c>
      <c r="G38" s="450">
        <v>-1358.1127593162098</v>
      </c>
      <c r="H38" s="451">
        <v>-4.9838680508554303</v>
      </c>
      <c r="I38" s="450">
        <v>-1363.6509348738589</v>
      </c>
      <c r="J38" s="451">
        <v>-5.0041915004603759</v>
      </c>
      <c r="K38" s="450">
        <v>1156.6225091004192</v>
      </c>
      <c r="L38" s="451">
        <v>4.2444590336579582</v>
      </c>
      <c r="M38" s="450">
        <v>97099</v>
      </c>
      <c r="N38" s="451">
        <v>3.3563150530379282</v>
      </c>
      <c r="O38" s="450">
        <v>523153</v>
      </c>
      <c r="P38" s="451">
        <v>9.9316266056338183</v>
      </c>
    </row>
    <row r="39" spans="2:16" s="129" customFormat="1" x14ac:dyDescent="0.3">
      <c r="B39" s="446"/>
      <c r="C39" s="447"/>
      <c r="D39" s="448"/>
      <c r="E39" s="447"/>
      <c r="F39" s="448"/>
      <c r="G39" s="447"/>
      <c r="H39" s="448"/>
      <c r="I39" s="447"/>
      <c r="J39" s="448"/>
      <c r="K39" s="447"/>
      <c r="L39" s="448"/>
      <c r="M39" s="447"/>
      <c r="N39" s="448"/>
      <c r="O39" s="447"/>
      <c r="P39" s="448"/>
    </row>
    <row r="40" spans="2:16" s="128" customFormat="1" ht="18" x14ac:dyDescent="0.35">
      <c r="B40" s="455" t="s">
        <v>711</v>
      </c>
      <c r="C40" s="455"/>
      <c r="D40" s="455"/>
      <c r="E40" s="455"/>
      <c r="F40" s="455"/>
      <c r="G40" s="455"/>
      <c r="H40" s="455"/>
      <c r="I40" s="455"/>
      <c r="J40" s="455"/>
      <c r="K40" s="455"/>
      <c r="L40" s="455"/>
      <c r="M40" s="455"/>
      <c r="N40" s="455"/>
      <c r="O40" s="455"/>
      <c r="P40" s="455"/>
    </row>
    <row r="41" spans="2:16" s="126" customFormat="1" ht="15.6" x14ac:dyDescent="0.3">
      <c r="B41" s="446" t="s">
        <v>712</v>
      </c>
      <c r="C41" s="447">
        <v>-252.49886362341027</v>
      </c>
      <c r="D41" s="448">
        <v>-1.3882224618342254</v>
      </c>
      <c r="E41" s="447">
        <v>-149.32770168504982</v>
      </c>
      <c r="F41" s="448">
        <v>-0.82099406974933797</v>
      </c>
      <c r="G41" s="447">
        <v>-252.49886362341027</v>
      </c>
      <c r="H41" s="448">
        <v>-1.3882224618342254</v>
      </c>
      <c r="I41" s="447">
        <v>-149.32770168504982</v>
      </c>
      <c r="J41" s="448">
        <v>-0.82099406974933797</v>
      </c>
      <c r="K41" s="447">
        <v>-87.08036665896185</v>
      </c>
      <c r="L41" s="448">
        <v>-0.47876223776209925</v>
      </c>
      <c r="M41" s="447">
        <v>1206095</v>
      </c>
      <c r="N41" s="448">
        <v>41.689768214850616</v>
      </c>
      <c r="O41" s="447">
        <v>1556864</v>
      </c>
      <c r="P41" s="448">
        <v>29.555774168844469</v>
      </c>
    </row>
    <row r="42" spans="2:16" s="126" customFormat="1" ht="15.6" x14ac:dyDescent="0.3">
      <c r="B42" s="449" t="s">
        <v>713</v>
      </c>
      <c r="C42" s="450">
        <v>-477.74921410031584</v>
      </c>
      <c r="D42" s="451">
        <v>-1.7051928182103999</v>
      </c>
      <c r="E42" s="450">
        <v>-471.92121326046527</v>
      </c>
      <c r="F42" s="451">
        <v>-1.684391391680893</v>
      </c>
      <c r="G42" s="450">
        <v>-782.65048238985673</v>
      </c>
      <c r="H42" s="451">
        <v>-2.7934530133206272</v>
      </c>
      <c r="I42" s="450">
        <v>-776.82248155000616</v>
      </c>
      <c r="J42" s="451">
        <v>-2.7726515867911203</v>
      </c>
      <c r="K42" s="450">
        <v>21.129905308153866</v>
      </c>
      <c r="L42" s="451">
        <v>7.5417314602560973E-2</v>
      </c>
      <c r="M42" s="450">
        <v>306784</v>
      </c>
      <c r="N42" s="451">
        <v>10.604267368677204</v>
      </c>
      <c r="O42" s="450">
        <v>854256</v>
      </c>
      <c r="P42" s="451">
        <v>16.217342952486792</v>
      </c>
    </row>
    <row r="43" spans="2:16" s="126" customFormat="1" ht="15.6" x14ac:dyDescent="0.3">
      <c r="B43" s="446" t="s">
        <v>714</v>
      </c>
      <c r="C43" s="447">
        <v>-617.21920783214171</v>
      </c>
      <c r="D43" s="448">
        <v>-1.8294326945180492</v>
      </c>
      <c r="E43" s="447">
        <v>-619.99106904056259</v>
      </c>
      <c r="F43" s="448">
        <v>-1.8376484685169856</v>
      </c>
      <c r="G43" s="447">
        <v>-1278.2057607452912</v>
      </c>
      <c r="H43" s="448">
        <v>-3.7885914426446328</v>
      </c>
      <c r="I43" s="447">
        <v>-1280.9776219537121</v>
      </c>
      <c r="J43" s="448">
        <v>-3.7968072166435691</v>
      </c>
      <c r="K43" s="447">
        <v>476.16142874661148</v>
      </c>
      <c r="L43" s="448">
        <v>1.4113385885657377</v>
      </c>
      <c r="M43" s="447">
        <v>261235</v>
      </c>
      <c r="N43" s="448">
        <v>9.0298248476334795</v>
      </c>
      <c r="O43" s="447">
        <v>1021642</v>
      </c>
      <c r="P43" s="448">
        <v>19.395027589697367</v>
      </c>
    </row>
    <row r="44" spans="2:16" s="126" customFormat="1" ht="15.6" x14ac:dyDescent="0.3">
      <c r="B44" s="449" t="s">
        <v>715</v>
      </c>
      <c r="C44" s="450">
        <v>-575.08335298963823</v>
      </c>
      <c r="D44" s="451">
        <v>-1.8216952080085473</v>
      </c>
      <c r="E44" s="450">
        <v>-580.74562626657018</v>
      </c>
      <c r="F44" s="451">
        <v>-1.8396316272100397</v>
      </c>
      <c r="G44" s="450">
        <v>-1651.2060309837407</v>
      </c>
      <c r="H44" s="451">
        <v>-5.2305358839557492</v>
      </c>
      <c r="I44" s="450">
        <v>-1656.8683042606726</v>
      </c>
      <c r="J44" s="451">
        <v>-5.2484723031572411</v>
      </c>
      <c r="K44" s="450">
        <v>1119.5307342361184</v>
      </c>
      <c r="L44" s="451">
        <v>3.5463446527776195</v>
      </c>
      <c r="M44" s="450">
        <v>79347</v>
      </c>
      <c r="N44" s="451">
        <v>2.742701062970788</v>
      </c>
      <c r="O44" s="450">
        <v>424090</v>
      </c>
      <c r="P44" s="451">
        <v>8.0509975612932472</v>
      </c>
    </row>
    <row r="45" spans="2:16" s="126" customFormat="1" ht="15.6" x14ac:dyDescent="0.3">
      <c r="B45" s="446" t="s">
        <v>716</v>
      </c>
      <c r="C45" s="447">
        <v>-199.19644746813771</v>
      </c>
      <c r="D45" s="448">
        <v>-1.0951692167030089</v>
      </c>
      <c r="E45" s="447">
        <v>-96.02528552977725</v>
      </c>
      <c r="F45" s="448">
        <v>-0.52794082461812142</v>
      </c>
      <c r="G45" s="447">
        <v>-199.19644746813771</v>
      </c>
      <c r="H45" s="448">
        <v>-1.0951692167030089</v>
      </c>
      <c r="I45" s="447">
        <v>-96.02528552977725</v>
      </c>
      <c r="J45" s="448">
        <v>-0.52794082461812142</v>
      </c>
      <c r="K45" s="447">
        <v>-33.777950503689283</v>
      </c>
      <c r="L45" s="448">
        <v>-0.1857089926308827</v>
      </c>
      <c r="M45" s="447">
        <v>961382</v>
      </c>
      <c r="N45" s="448">
        <v>33.231041291050474</v>
      </c>
      <c r="O45" s="447">
        <v>1165530</v>
      </c>
      <c r="P45" s="448">
        <v>22.126622150048618</v>
      </c>
    </row>
    <row r="46" spans="2:16" s="126" customFormat="1" ht="15.6" x14ac:dyDescent="0.3">
      <c r="B46" s="449" t="s">
        <v>717</v>
      </c>
      <c r="C46" s="450">
        <v>-337.23686737170578</v>
      </c>
      <c r="D46" s="451">
        <v>-1.2036731140645234</v>
      </c>
      <c r="E46" s="450">
        <v>-331.40886653185521</v>
      </c>
      <c r="F46" s="451">
        <v>-1.1828716875350163</v>
      </c>
      <c r="G46" s="450">
        <v>-642.13813566124668</v>
      </c>
      <c r="H46" s="451">
        <v>-2.2919333091747505</v>
      </c>
      <c r="I46" s="450">
        <v>-636.3101348213961</v>
      </c>
      <c r="J46" s="451">
        <v>-2.2711318826452436</v>
      </c>
      <c r="K46" s="450">
        <v>161.64225203676392</v>
      </c>
      <c r="L46" s="451">
        <v>0.5769370187484375</v>
      </c>
      <c r="M46" s="450">
        <v>40499</v>
      </c>
      <c r="N46" s="451">
        <v>1.3998846881325562</v>
      </c>
      <c r="O46" s="450">
        <v>80036</v>
      </c>
      <c r="P46" s="451">
        <v>1.5194172011027527</v>
      </c>
    </row>
    <row r="47" spans="2:16" s="126" customFormat="1" ht="15.6" x14ac:dyDescent="0.3">
      <c r="B47" s="446" t="s">
        <v>718</v>
      </c>
      <c r="C47" s="447">
        <v>-475.33900352555628</v>
      </c>
      <c r="D47" s="448">
        <v>-1.4089009269228359</v>
      </c>
      <c r="E47" s="447">
        <v>-478.11086473397717</v>
      </c>
      <c r="F47" s="448">
        <v>-1.4171167009217724</v>
      </c>
      <c r="G47" s="447">
        <v>-1136.3255564387057</v>
      </c>
      <c r="H47" s="448">
        <v>-3.3680596750494196</v>
      </c>
      <c r="I47" s="447">
        <v>-1139.0974176471266</v>
      </c>
      <c r="J47" s="448">
        <v>-3.3762754490483555</v>
      </c>
      <c r="K47" s="447">
        <v>618.04163305319685</v>
      </c>
      <c r="L47" s="448">
        <v>1.8318703561609511</v>
      </c>
      <c r="M47" s="447">
        <v>19930</v>
      </c>
      <c r="N47" s="448">
        <v>0.68889853661773981</v>
      </c>
      <c r="O47" s="447">
        <v>66065</v>
      </c>
      <c r="P47" s="448">
        <v>1.254189332186183</v>
      </c>
    </row>
    <row r="48" spans="2:16" s="126" customFormat="1" ht="15.6" x14ac:dyDescent="0.3">
      <c r="B48" s="449" t="s">
        <v>719</v>
      </c>
      <c r="C48" s="450">
        <v>-67.036380874014753</v>
      </c>
      <c r="D48" s="451">
        <v>-0.84343993809719264</v>
      </c>
      <c r="E48" s="450">
        <v>-72.019870664832411</v>
      </c>
      <c r="F48" s="451">
        <v>-0.90614132898186295</v>
      </c>
      <c r="G48" s="450">
        <v>-67.036380874014753</v>
      </c>
      <c r="H48" s="451">
        <v>-0.84343993809719264</v>
      </c>
      <c r="I48" s="450">
        <v>-72.019870664832411</v>
      </c>
      <c r="J48" s="451">
        <v>-0.90614132898186295</v>
      </c>
      <c r="K48" s="450">
        <v>1303.436226048374</v>
      </c>
      <c r="L48" s="451">
        <v>16.39960504249159</v>
      </c>
      <c r="M48" s="450">
        <v>17752</v>
      </c>
      <c r="N48" s="451">
        <v>0.61361399006714079</v>
      </c>
      <c r="O48" s="450">
        <v>99063</v>
      </c>
      <c r="P48" s="451">
        <v>1.8806290443405715</v>
      </c>
    </row>
    <row r="49" spans="1:24" x14ac:dyDescent="0.3">
      <c r="A49" s="129"/>
      <c r="B49" s="446"/>
      <c r="C49" s="447"/>
      <c r="D49" s="448"/>
      <c r="E49" s="447"/>
      <c r="F49" s="448"/>
      <c r="G49" s="447"/>
      <c r="H49" s="448"/>
      <c r="I49" s="447"/>
      <c r="J49" s="448"/>
      <c r="K49" s="447"/>
      <c r="L49" s="448"/>
      <c r="M49" s="447"/>
      <c r="N49" s="448"/>
      <c r="O49" s="447"/>
      <c r="P49" s="448"/>
      <c r="Q49" s="129"/>
      <c r="R49" s="129"/>
      <c r="S49" s="129"/>
      <c r="T49" s="129"/>
      <c r="U49" s="129"/>
      <c r="V49" s="129"/>
      <c r="W49" s="129"/>
      <c r="X49" s="129"/>
    </row>
    <row r="50" spans="1:24" s="128" customFormat="1" ht="18" x14ac:dyDescent="0.35">
      <c r="B50" s="455" t="s">
        <v>720</v>
      </c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</row>
    <row r="51" spans="1:24" s="126" customFormat="1" ht="15.6" x14ac:dyDescent="0.3">
      <c r="B51" s="446" t="s">
        <v>721</v>
      </c>
      <c r="C51" s="447">
        <v>-450.17831271423694</v>
      </c>
      <c r="D51" s="448">
        <v>-2.9768789360760364</v>
      </c>
      <c r="E51" s="447">
        <v>55.386421255383709</v>
      </c>
      <c r="F51" s="448">
        <v>0.36625191868015883</v>
      </c>
      <c r="G51" s="447">
        <v>-452.02598998147715</v>
      </c>
      <c r="H51" s="448">
        <v>-2.9890970091865579</v>
      </c>
      <c r="I51" s="447">
        <v>53.538743988143494</v>
      </c>
      <c r="J51" s="448">
        <v>0.35403384556963691</v>
      </c>
      <c r="K51" s="447">
        <v>398.78633233794443</v>
      </c>
      <c r="L51" s="448">
        <v>2.6370409217945014</v>
      </c>
      <c r="M51" s="447">
        <v>896434</v>
      </c>
      <c r="N51" s="448">
        <v>30.98605473027531</v>
      </c>
      <c r="O51" s="447">
        <v>1234189</v>
      </c>
      <c r="P51" s="448">
        <v>23.430056424756422</v>
      </c>
    </row>
    <row r="52" spans="1:24" s="126" customFormat="1" ht="15.6" x14ac:dyDescent="0.3">
      <c r="B52" s="449" t="s">
        <v>722</v>
      </c>
      <c r="C52" s="450">
        <v>-392.08093842851144</v>
      </c>
      <c r="D52" s="451">
        <v>-3.3522403155797105</v>
      </c>
      <c r="E52" s="450">
        <v>82.323253880229231</v>
      </c>
      <c r="F52" s="451">
        <v>0.70385296381177098</v>
      </c>
      <c r="G52" s="450">
        <v>-392.08093842851144</v>
      </c>
      <c r="H52" s="451">
        <v>-3.3522403155797105</v>
      </c>
      <c r="I52" s="450">
        <v>82.323253880229231</v>
      </c>
      <c r="J52" s="451">
        <v>0.70385296381177098</v>
      </c>
      <c r="K52" s="450">
        <v>413.45126190412861</v>
      </c>
      <c r="L52" s="451">
        <v>3.5349537629589061</v>
      </c>
      <c r="M52" s="450">
        <v>687474</v>
      </c>
      <c r="N52" s="451">
        <v>23.763162697578728</v>
      </c>
      <c r="O52" s="450">
        <v>877914</v>
      </c>
      <c r="P52" s="451">
        <v>16.666470496887925</v>
      </c>
    </row>
    <row r="53" spans="1:24" s="126" customFormat="1" ht="15.6" x14ac:dyDescent="0.3">
      <c r="B53" s="459" t="s">
        <v>723</v>
      </c>
      <c r="C53" s="447">
        <v>-585.67810932529267</v>
      </c>
      <c r="D53" s="448">
        <v>-2.2188729076758196</v>
      </c>
      <c r="E53" s="447">
        <v>22.404150571635341</v>
      </c>
      <c r="F53" s="448">
        <v>8.4879325232353475E-2</v>
      </c>
      <c r="G53" s="447">
        <v>-593.60460589587694</v>
      </c>
      <c r="H53" s="448">
        <v>-2.2489028647686609</v>
      </c>
      <c r="I53" s="447">
        <v>14.477654001051064</v>
      </c>
      <c r="J53" s="448">
        <v>5.4849368139512515E-2</v>
      </c>
      <c r="K53" s="447">
        <v>406.17836431189187</v>
      </c>
      <c r="L53" s="448">
        <v>1.538828503073121</v>
      </c>
      <c r="M53" s="447">
        <v>208960</v>
      </c>
      <c r="N53" s="448">
        <v>7.2228920326965831</v>
      </c>
      <c r="O53" s="447">
        <v>356275</v>
      </c>
      <c r="P53" s="448">
        <v>6.7635859278684984</v>
      </c>
    </row>
    <row r="54" spans="1:24" s="126" customFormat="1" ht="15.6" x14ac:dyDescent="0.3">
      <c r="B54" s="449" t="s">
        <v>724</v>
      </c>
      <c r="C54" s="450">
        <v>-317.53531293881815</v>
      </c>
      <c r="D54" s="451">
        <v>-1.4371293948058017</v>
      </c>
      <c r="E54" s="450">
        <v>-318.76127790985765</v>
      </c>
      <c r="F54" s="451">
        <v>-1.4426779754678289</v>
      </c>
      <c r="G54" s="450">
        <v>-514.4710780890905</v>
      </c>
      <c r="H54" s="451">
        <v>-2.3284386931847201</v>
      </c>
      <c r="I54" s="450">
        <v>-515.69704306013</v>
      </c>
      <c r="J54" s="451">
        <v>-2.3339872738467475</v>
      </c>
      <c r="K54" s="450">
        <v>26.272358634191278</v>
      </c>
      <c r="L54" s="451">
        <v>0.11890576362872485</v>
      </c>
      <c r="M54" s="450">
        <v>1644501</v>
      </c>
      <c r="N54" s="451">
        <v>56.84366946143551</v>
      </c>
      <c r="O54" s="450">
        <v>3500577</v>
      </c>
      <c r="P54" s="451">
        <v>66.45555634445337</v>
      </c>
    </row>
    <row r="55" spans="1:24" s="126" customFormat="1" ht="15.6" x14ac:dyDescent="0.3">
      <c r="B55" s="446" t="s">
        <v>725</v>
      </c>
      <c r="C55" s="447">
        <v>-50.173877876311764</v>
      </c>
      <c r="D55" s="448">
        <v>-0.80337295516765728</v>
      </c>
      <c r="E55" s="447">
        <v>-30.054926863421116</v>
      </c>
      <c r="F55" s="448">
        <v>-0.48123279350934889</v>
      </c>
      <c r="G55" s="447">
        <v>-50.173877876311764</v>
      </c>
      <c r="H55" s="448">
        <v>-0.80337295516765728</v>
      </c>
      <c r="I55" s="447">
        <v>-30.054926863421116</v>
      </c>
      <c r="J55" s="448">
        <v>-0.48123279350934889</v>
      </c>
      <c r="K55" s="447">
        <v>101.77723794614141</v>
      </c>
      <c r="L55" s="448">
        <v>1.6296344607678135</v>
      </c>
      <c r="M55" s="447">
        <v>352089</v>
      </c>
      <c r="N55" s="448">
        <v>12.170275808289182</v>
      </c>
      <c r="O55" s="447">
        <v>532780</v>
      </c>
      <c r="P55" s="448">
        <v>10.1143872307902</v>
      </c>
    </row>
    <row r="56" spans="1:24" x14ac:dyDescent="0.3">
      <c r="A56" s="129"/>
      <c r="B56" s="446"/>
      <c r="C56" s="447"/>
      <c r="D56" s="448"/>
      <c r="E56" s="447"/>
      <c r="F56" s="448"/>
      <c r="G56" s="447"/>
      <c r="H56" s="448"/>
      <c r="I56" s="447"/>
      <c r="J56" s="448"/>
      <c r="K56" s="447"/>
      <c r="L56" s="448"/>
      <c r="M56" s="447"/>
      <c r="N56" s="448"/>
      <c r="O56" s="447"/>
      <c r="P56" s="448"/>
      <c r="Q56" s="129"/>
      <c r="R56" s="129"/>
      <c r="S56" s="129"/>
      <c r="T56" s="129"/>
      <c r="U56" s="129"/>
      <c r="V56" s="129"/>
      <c r="W56" s="129"/>
      <c r="X56" s="129"/>
    </row>
    <row r="57" spans="1:24" s="128" customFormat="1" ht="18" x14ac:dyDescent="0.35">
      <c r="B57" s="455" t="s">
        <v>726</v>
      </c>
      <c r="C57" s="455"/>
      <c r="D57" s="455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55"/>
    </row>
    <row r="58" spans="1:24" s="126" customFormat="1" ht="15.6" x14ac:dyDescent="0.3">
      <c r="B58" s="446" t="s">
        <v>176</v>
      </c>
      <c r="C58" s="447">
        <v>-154.00477411433312</v>
      </c>
      <c r="D58" s="448">
        <v>-1.069274069148987</v>
      </c>
      <c r="E58" s="447">
        <v>-147.04375089948334</v>
      </c>
      <c r="F58" s="448">
        <v>-1.0209428296715855</v>
      </c>
      <c r="G58" s="447">
        <v>-154.00477411433312</v>
      </c>
      <c r="H58" s="448">
        <v>-1.069274069148987</v>
      </c>
      <c r="I58" s="447">
        <v>-147.04375089948334</v>
      </c>
      <c r="J58" s="448">
        <v>-1.0209428296715855</v>
      </c>
      <c r="K58" s="447">
        <v>-146.03254723882455</v>
      </c>
      <c r="L58" s="448">
        <v>-1.0139219184096513</v>
      </c>
      <c r="M58" s="447">
        <v>1280661</v>
      </c>
      <c r="N58" s="448">
        <v>44.267209674029665</v>
      </c>
      <c r="O58" s="447">
        <v>1518321</v>
      </c>
      <c r="P58" s="448">
        <v>28.824067222194167</v>
      </c>
    </row>
    <row r="59" spans="1:24" s="126" customFormat="1" ht="15.6" x14ac:dyDescent="0.3">
      <c r="B59" s="449" t="s">
        <v>177</v>
      </c>
      <c r="C59" s="450">
        <v>-489.50437820240137</v>
      </c>
      <c r="D59" s="451">
        <v>-1.7397670970706911</v>
      </c>
      <c r="E59" s="450">
        <v>-488.63416551574215</v>
      </c>
      <c r="F59" s="451">
        <v>-1.7366742393412817</v>
      </c>
      <c r="G59" s="450">
        <v>-938.15537317416329</v>
      </c>
      <c r="H59" s="451">
        <v>-3.3343355501380443</v>
      </c>
      <c r="I59" s="450">
        <v>-937.28516048750407</v>
      </c>
      <c r="J59" s="451">
        <v>-3.331242692408634</v>
      </c>
      <c r="K59" s="450">
        <v>364.68821914567428</v>
      </c>
      <c r="L59" s="451">
        <v>1.2961529919076775</v>
      </c>
      <c r="M59" s="450">
        <v>725547</v>
      </c>
      <c r="N59" s="451">
        <v>25.079190494098906</v>
      </c>
      <c r="O59" s="450">
        <v>2545152</v>
      </c>
      <c r="P59" s="451">
        <v>48.317603681106917</v>
      </c>
    </row>
    <row r="60" spans="1:24" x14ac:dyDescent="0.3">
      <c r="B60" s="496" t="s">
        <v>727</v>
      </c>
      <c r="C60" s="496"/>
      <c r="D60" s="496"/>
      <c r="E60" s="496"/>
      <c r="F60" s="496"/>
      <c r="G60" s="496"/>
      <c r="H60" s="496"/>
      <c r="I60" s="496"/>
      <c r="J60" s="496"/>
      <c r="K60" s="496"/>
      <c r="L60" s="496"/>
      <c r="M60" s="496"/>
      <c r="N60" s="496"/>
      <c r="O60" s="496"/>
      <c r="P60" s="496"/>
    </row>
  </sheetData>
  <mergeCells count="8">
    <mergeCell ref="O2:P2"/>
    <mergeCell ref="B60:P60"/>
    <mergeCell ref="C2:D2"/>
    <mergeCell ref="E2:F2"/>
    <mergeCell ref="G2:H2"/>
    <mergeCell ref="I2:J2"/>
    <mergeCell ref="K2:L2"/>
    <mergeCell ref="M2:N2"/>
  </mergeCells>
  <pageMargins left="0.7" right="0.7" top="0.75" bottom="0.75" header="0.3" footer="0.3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9D9CB-498F-4EE1-9780-201A3A378FAE}">
  <dimension ref="A1:J18"/>
  <sheetViews>
    <sheetView showGridLines="0" workbookViewId="0">
      <selection activeCell="G9" sqref="G9"/>
    </sheetView>
  </sheetViews>
  <sheetFormatPr defaultColWidth="8.6640625" defaultRowHeight="14.4" x14ac:dyDescent="0.3"/>
  <cols>
    <col min="1" max="1" width="45.109375" customWidth="1"/>
    <col min="2" max="2" width="10.6640625" customWidth="1"/>
    <col min="3" max="5" width="10.109375" customWidth="1"/>
  </cols>
  <sheetData>
    <row r="1" spans="1:10" ht="15" thickBot="1" x14ac:dyDescent="0.35">
      <c r="A1" s="5" t="s">
        <v>223</v>
      </c>
    </row>
    <row r="2" spans="1:10" ht="28.5" customHeight="1" thickBot="1" x14ac:dyDescent="0.35">
      <c r="A2" s="239"/>
      <c r="B2" s="240"/>
      <c r="C2" s="476" t="s">
        <v>224</v>
      </c>
      <c r="D2" s="476"/>
      <c r="E2" s="476"/>
    </row>
    <row r="3" spans="1:10" ht="27.6" x14ac:dyDescent="0.3">
      <c r="A3" s="477"/>
      <c r="B3" s="240" t="s">
        <v>225</v>
      </c>
      <c r="C3" s="478" t="s">
        <v>226</v>
      </c>
      <c r="D3" s="478" t="s">
        <v>227</v>
      </c>
      <c r="E3" s="478" t="s">
        <v>228</v>
      </c>
    </row>
    <row r="4" spans="1:10" x14ac:dyDescent="0.3">
      <c r="A4" s="477"/>
      <c r="B4" s="240" t="s">
        <v>229</v>
      </c>
      <c r="C4" s="479"/>
      <c r="D4" s="479"/>
      <c r="E4" s="479"/>
    </row>
    <row r="5" spans="1:10" x14ac:dyDescent="0.3">
      <c r="A5" s="278" t="s">
        <v>230</v>
      </c>
      <c r="B5" s="241" t="s">
        <v>231</v>
      </c>
      <c r="C5" s="241" t="s">
        <v>232</v>
      </c>
      <c r="D5" s="241" t="s">
        <v>232</v>
      </c>
      <c r="E5" s="241">
        <v>23</v>
      </c>
    </row>
    <row r="6" spans="1:10" x14ac:dyDescent="0.3">
      <c r="A6" s="278" t="s">
        <v>233</v>
      </c>
      <c r="B6" s="241"/>
      <c r="C6" s="241"/>
      <c r="D6" s="241"/>
      <c r="E6" s="241"/>
    </row>
    <row r="7" spans="1:10" x14ac:dyDescent="0.3">
      <c r="A7" s="278" t="s">
        <v>234</v>
      </c>
      <c r="B7" s="241" t="s">
        <v>235</v>
      </c>
      <c r="C7" s="241" t="s">
        <v>236</v>
      </c>
      <c r="D7" s="241" t="s">
        <v>236</v>
      </c>
      <c r="E7" s="241">
        <v>5</v>
      </c>
    </row>
    <row r="8" spans="1:10" x14ac:dyDescent="0.3">
      <c r="A8" s="278" t="s">
        <v>237</v>
      </c>
      <c r="B8" s="241" t="s">
        <v>231</v>
      </c>
      <c r="C8" s="241" t="s">
        <v>238</v>
      </c>
      <c r="D8" s="241" t="s">
        <v>238</v>
      </c>
      <c r="E8" s="241" t="s">
        <v>238</v>
      </c>
    </row>
    <row r="9" spans="1:10" x14ac:dyDescent="0.3">
      <c r="A9" s="279" t="s">
        <v>239</v>
      </c>
      <c r="B9" s="280">
        <v>10</v>
      </c>
      <c r="C9" s="280" t="s">
        <v>236</v>
      </c>
      <c r="D9" s="280" t="s">
        <v>236</v>
      </c>
      <c r="E9" s="280">
        <v>5</v>
      </c>
    </row>
    <row r="10" spans="1:10" x14ac:dyDescent="0.3">
      <c r="A10" s="279" t="s">
        <v>240</v>
      </c>
      <c r="B10" s="280">
        <v>10</v>
      </c>
      <c r="C10" s="280" t="s">
        <v>236</v>
      </c>
      <c r="D10" s="280" t="s">
        <v>236</v>
      </c>
      <c r="E10" s="280">
        <v>5</v>
      </c>
    </row>
    <row r="11" spans="1:10" x14ac:dyDescent="0.3">
      <c r="A11" s="279" t="s">
        <v>241</v>
      </c>
      <c r="B11" s="280">
        <v>10</v>
      </c>
      <c r="C11" s="280" t="s">
        <v>232</v>
      </c>
      <c r="D11" s="280" t="s">
        <v>232</v>
      </c>
      <c r="E11" s="280">
        <v>5</v>
      </c>
    </row>
    <row r="12" spans="1:10" ht="27.6" x14ac:dyDescent="0.3">
      <c r="A12" s="279" t="s">
        <v>242</v>
      </c>
      <c r="B12" s="281" t="s">
        <v>243</v>
      </c>
      <c r="C12" s="280" t="s">
        <v>244</v>
      </c>
      <c r="D12" s="280" t="s">
        <v>245</v>
      </c>
      <c r="E12" s="280" t="s">
        <v>246</v>
      </c>
    </row>
    <row r="13" spans="1:10" x14ac:dyDescent="0.3">
      <c r="A13" s="279" t="s">
        <v>247</v>
      </c>
      <c r="B13" s="280">
        <v>10</v>
      </c>
      <c r="C13" s="280" t="s">
        <v>236</v>
      </c>
      <c r="D13" s="280" t="s">
        <v>232</v>
      </c>
      <c r="E13" s="280">
        <v>5</v>
      </c>
    </row>
    <row r="14" spans="1:10" x14ac:dyDescent="0.3">
      <c r="A14" s="279" t="s">
        <v>248</v>
      </c>
      <c r="B14" s="280">
        <v>10</v>
      </c>
      <c r="C14" s="241" t="s">
        <v>232</v>
      </c>
      <c r="D14" s="241" t="s">
        <v>232</v>
      </c>
      <c r="E14" s="241">
        <v>5</v>
      </c>
    </row>
    <row r="15" spans="1:10" x14ac:dyDescent="0.3">
      <c r="A15" s="279" t="s">
        <v>249</v>
      </c>
      <c r="B15" s="241" t="s">
        <v>231</v>
      </c>
      <c r="C15" s="241" t="s">
        <v>232</v>
      </c>
      <c r="D15" s="241" t="s">
        <v>232</v>
      </c>
      <c r="E15" s="241">
        <v>5</v>
      </c>
    </row>
    <row r="16" spans="1:10" x14ac:dyDescent="0.3">
      <c r="A16" s="278" t="s">
        <v>250</v>
      </c>
      <c r="B16" s="241">
        <v>10</v>
      </c>
      <c r="C16" s="241" t="s">
        <v>236</v>
      </c>
      <c r="D16" s="241" t="s">
        <v>236</v>
      </c>
      <c r="E16" s="241">
        <v>5</v>
      </c>
      <c r="J16" s="6"/>
    </row>
    <row r="17" spans="1:5" ht="15" thickBot="1" x14ac:dyDescent="0.35">
      <c r="A17" s="282" t="s">
        <v>251</v>
      </c>
      <c r="B17" s="283" t="s">
        <v>236</v>
      </c>
      <c r="C17" s="283" t="s">
        <v>236</v>
      </c>
      <c r="D17" s="283" t="s">
        <v>236</v>
      </c>
      <c r="E17" s="283">
        <v>5</v>
      </c>
    </row>
    <row r="18" spans="1:5" x14ac:dyDescent="0.3">
      <c r="A18" s="284" t="s">
        <v>252</v>
      </c>
      <c r="B18" s="241"/>
      <c r="C18" s="241"/>
      <c r="D18" s="241"/>
      <c r="E18" s="241"/>
    </row>
  </sheetData>
  <mergeCells count="5">
    <mergeCell ref="C2:E2"/>
    <mergeCell ref="A3:A4"/>
    <mergeCell ref="C3:C4"/>
    <mergeCell ref="D3:D4"/>
    <mergeCell ref="E3:E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8A3AC-7571-41C9-B31A-CB39F21207C6}">
  <dimension ref="A1:C13"/>
  <sheetViews>
    <sheetView showGridLines="0" workbookViewId="0">
      <selection activeCell="E9" sqref="E9"/>
    </sheetView>
  </sheetViews>
  <sheetFormatPr defaultColWidth="8.6640625" defaultRowHeight="14.4" x14ac:dyDescent="0.3"/>
  <cols>
    <col min="1" max="1" width="44.5546875" style="6" customWidth="1"/>
    <col min="2" max="3" width="13.109375" style="6" customWidth="1"/>
    <col min="4" max="6" width="11.109375" style="6" customWidth="1"/>
    <col min="7" max="16384" width="8.6640625" style="6"/>
  </cols>
  <sheetData>
    <row r="1" spans="1:3" ht="15" thickBot="1" x14ac:dyDescent="0.35">
      <c r="A1" s="5" t="s">
        <v>253</v>
      </c>
    </row>
    <row r="2" spans="1:3" ht="42" thickBot="1" x14ac:dyDescent="0.35">
      <c r="A2" s="285" t="s">
        <v>254</v>
      </c>
      <c r="B2" s="286" t="s">
        <v>255</v>
      </c>
      <c r="C2" s="286" t="s">
        <v>256</v>
      </c>
    </row>
    <row r="3" spans="1:3" ht="15" thickBot="1" x14ac:dyDescent="0.35">
      <c r="A3" s="287" t="s">
        <v>257</v>
      </c>
      <c r="B3" s="288">
        <v>547</v>
      </c>
      <c r="C3" s="288">
        <v>468</v>
      </c>
    </row>
    <row r="4" spans="1:3" x14ac:dyDescent="0.3">
      <c r="A4" s="289" t="s">
        <v>258</v>
      </c>
      <c r="B4" s="290">
        <v>313</v>
      </c>
      <c r="C4" s="290">
        <v>271</v>
      </c>
    </row>
    <row r="5" spans="1:3" ht="15" thickBot="1" x14ac:dyDescent="0.35">
      <c r="A5" s="291" t="s">
        <v>259</v>
      </c>
      <c r="B5" s="292">
        <v>234</v>
      </c>
      <c r="C5" s="292">
        <v>197</v>
      </c>
    </row>
    <row r="6" spans="1:3" x14ac:dyDescent="0.3">
      <c r="A6" s="293" t="s">
        <v>260</v>
      </c>
      <c r="B6" s="294">
        <v>202</v>
      </c>
      <c r="C6" s="294">
        <v>171</v>
      </c>
    </row>
    <row r="7" spans="1:3" x14ac:dyDescent="0.3">
      <c r="A7" s="293" t="s">
        <v>261</v>
      </c>
      <c r="B7" s="294">
        <v>30</v>
      </c>
      <c r="C7" s="294">
        <v>24</v>
      </c>
    </row>
    <row r="8" spans="1:3" ht="15" thickBot="1" x14ac:dyDescent="0.35">
      <c r="A8" s="295" t="s">
        <v>262</v>
      </c>
      <c r="B8" s="296">
        <v>2</v>
      </c>
      <c r="C8" s="296">
        <v>2</v>
      </c>
    </row>
    <row r="9" spans="1:3" ht="15" thickBot="1" x14ac:dyDescent="0.35">
      <c r="A9" s="287" t="s">
        <v>757</v>
      </c>
      <c r="B9" s="297">
        <v>164</v>
      </c>
      <c r="C9" s="297">
        <v>130</v>
      </c>
    </row>
    <row r="10" spans="1:3" ht="15" thickBot="1" x14ac:dyDescent="0.35">
      <c r="A10" s="298" t="s">
        <v>122</v>
      </c>
      <c r="B10" s="299">
        <v>711</v>
      </c>
      <c r="C10" s="299">
        <v>599</v>
      </c>
    </row>
    <row r="11" spans="1:3" ht="71.400000000000006" customHeight="1" x14ac:dyDescent="0.3">
      <c r="A11" s="480" t="s">
        <v>263</v>
      </c>
      <c r="B11" s="480"/>
      <c r="C11" s="480"/>
    </row>
    <row r="12" spans="1:3" ht="15" x14ac:dyDescent="0.3">
      <c r="A12" s="300"/>
      <c r="B12" s="189"/>
      <c r="C12" s="301" t="s">
        <v>264</v>
      </c>
    </row>
    <row r="13" spans="1:3" x14ac:dyDescent="0.3">
      <c r="A13" s="32"/>
      <c r="B13" s="33"/>
    </row>
  </sheetData>
  <mergeCells count="1">
    <mergeCell ref="A11:C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"/>
  <sheetViews>
    <sheetView showGridLines="0" workbookViewId="0">
      <selection activeCell="C12" sqref="C12"/>
    </sheetView>
  </sheetViews>
  <sheetFormatPr defaultColWidth="8.6640625" defaultRowHeight="14.4" x14ac:dyDescent="0.3"/>
  <cols>
    <col min="1" max="1" width="41.88671875" style="6" customWidth="1"/>
    <col min="2" max="4" width="14.88671875" style="6" customWidth="1"/>
    <col min="5" max="16384" width="8.6640625" style="6"/>
  </cols>
  <sheetData>
    <row r="1" spans="1:4" x14ac:dyDescent="0.3">
      <c r="A1" s="5" t="s">
        <v>265</v>
      </c>
    </row>
    <row r="2" spans="1:4" ht="41.4" x14ac:dyDescent="0.3">
      <c r="A2" s="239"/>
      <c r="B2" s="240" t="s">
        <v>266</v>
      </c>
      <c r="C2" s="240" t="s">
        <v>267</v>
      </c>
      <c r="D2" s="240" t="s">
        <v>268</v>
      </c>
    </row>
    <row r="3" spans="1:4" x14ac:dyDescent="0.3">
      <c r="A3" s="278" t="s">
        <v>269</v>
      </c>
      <c r="B3" s="302">
        <v>140</v>
      </c>
      <c r="C3" s="302">
        <v>100</v>
      </c>
      <c r="D3" s="302">
        <v>100</v>
      </c>
    </row>
    <row r="4" spans="1:4" x14ac:dyDescent="0.3">
      <c r="A4" s="278" t="s">
        <v>270</v>
      </c>
      <c r="B4" s="241" t="s">
        <v>271</v>
      </c>
      <c r="C4" s="241" t="s">
        <v>272</v>
      </c>
      <c r="D4" s="241" t="s">
        <v>272</v>
      </c>
    </row>
    <row r="5" spans="1:4" ht="15" thickBot="1" x14ac:dyDescent="0.35">
      <c r="A5" s="303" t="s">
        <v>273</v>
      </c>
      <c r="B5" s="242" t="s">
        <v>272</v>
      </c>
      <c r="C5" s="242" t="s">
        <v>272</v>
      </c>
      <c r="D5" s="242" t="s">
        <v>274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D43BDCC4667F04DA863BC744A73C5CC" ma:contentTypeVersion="6" ma:contentTypeDescription="Umožňuje vytvoriť nový dokument." ma:contentTypeScope="" ma:versionID="f55818885bcddd1813836c1fe7fa7186">
  <xsd:schema xmlns:xsd="http://www.w3.org/2001/XMLSchema" xmlns:xs="http://www.w3.org/2001/XMLSchema" xmlns:p="http://schemas.microsoft.com/office/2006/metadata/properties" xmlns:ns2="6d8a192d-df86-4696-992d-3bcd42e2fba3" xmlns:ns3="bc2a697f-96f8-4130-92f6-4f92d992a685" targetNamespace="http://schemas.microsoft.com/office/2006/metadata/properties" ma:root="true" ma:fieldsID="e5625c2ccc52a9f6944ec70e36835b5a" ns2:_="" ns3:_="">
    <xsd:import namespace="6d8a192d-df86-4696-992d-3bcd42e2fba3"/>
    <xsd:import namespace="bc2a697f-96f8-4130-92f6-4f92d992a6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8a192d-df86-4696-992d-3bcd42e2fb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2a697f-96f8-4130-92f6-4f92d992a68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D86348-B9FF-42FB-9B9A-1A615C3129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F0F704F-DC1D-4DCD-94F7-2094A42796D7}">
  <ds:schemaRefs>
    <ds:schemaRef ds:uri="http://www.w3.org/XML/1998/namespace"/>
    <ds:schemaRef ds:uri="http://purl.org/dc/dcmitype/"/>
    <ds:schemaRef ds:uri="bc2a697f-96f8-4130-92f6-4f92d992a685"/>
    <ds:schemaRef ds:uri="http://schemas.microsoft.com/office/2006/metadata/properties"/>
    <ds:schemaRef ds:uri="http://schemas.microsoft.com/office/infopath/2007/PartnerControls"/>
    <ds:schemaRef ds:uri="http://purl.org/dc/elements/1.1/"/>
    <ds:schemaRef ds:uri="6d8a192d-df86-4696-992d-3bcd42e2fba3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A3144E5-9E79-492B-8FFC-160F5A733E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8a192d-df86-4696-992d-3bcd42e2fba3"/>
    <ds:schemaRef ds:uri="bc2a697f-96f8-4130-92f6-4f92d992a6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65</vt:i4>
      </vt:variant>
      <vt:variant>
        <vt:lpstr>Pomenované rozsahy</vt:lpstr>
      </vt:variant>
      <vt:variant>
        <vt:i4>8</vt:i4>
      </vt:variant>
    </vt:vector>
  </HeadingPairs>
  <TitlesOfParts>
    <vt:vector size="73" baseType="lpstr">
      <vt:lpstr>Obsah</vt:lpstr>
      <vt:lpstr>Strednodoby_horizont</vt:lpstr>
      <vt:lpstr>Dlhodoby_horizont</vt:lpstr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Tab10</vt:lpstr>
      <vt:lpstr>Graf1</vt:lpstr>
      <vt:lpstr>Graf2</vt:lpstr>
      <vt:lpstr>Graf3a4</vt:lpstr>
      <vt:lpstr>Graf5a6</vt:lpstr>
      <vt:lpstr>Graf7a8</vt:lpstr>
      <vt:lpstr>Graf25-27</vt:lpstr>
      <vt:lpstr>Graf28a30</vt:lpstr>
      <vt:lpstr>Graf29a31</vt:lpstr>
      <vt:lpstr>Graf32a34</vt:lpstr>
      <vt:lpstr>Graf33a35</vt:lpstr>
      <vt:lpstr>Graf36a37</vt:lpstr>
      <vt:lpstr>Graf38a39</vt:lpstr>
      <vt:lpstr>Graf40</vt:lpstr>
      <vt:lpstr>Graf41</vt:lpstr>
      <vt:lpstr>Graf42</vt:lpstr>
      <vt:lpstr>Graf43</vt:lpstr>
      <vt:lpstr>Graf44a45</vt:lpstr>
      <vt:lpstr>Graf46a47</vt:lpstr>
      <vt:lpstr>Graf48</vt:lpstr>
      <vt:lpstr>Graf49a50</vt:lpstr>
      <vt:lpstr>Graf51a52</vt:lpstr>
      <vt:lpstr>Graf53a54</vt:lpstr>
      <vt:lpstr>Graf55a56</vt:lpstr>
      <vt:lpstr>Graf57a58</vt:lpstr>
      <vt:lpstr>Graf59a60</vt:lpstr>
      <vt:lpstr>Graf61a62</vt:lpstr>
      <vt:lpstr>Graf63a65</vt:lpstr>
      <vt:lpstr>Graf64a66</vt:lpstr>
      <vt:lpstr>Graf67-70</vt:lpstr>
      <vt:lpstr>Graf71a72 </vt:lpstr>
      <vt:lpstr>Graf73</vt:lpstr>
      <vt:lpstr>Graf74</vt:lpstr>
      <vt:lpstr>Graf75a76</vt:lpstr>
      <vt:lpstr>Graf77</vt:lpstr>
      <vt:lpstr>Graf78</vt:lpstr>
      <vt:lpstr>Graf79a80</vt:lpstr>
      <vt:lpstr>Graf81</vt:lpstr>
      <vt:lpstr>Graf82</vt:lpstr>
      <vt:lpstr>Graf83</vt:lpstr>
      <vt:lpstr>Graf84</vt:lpstr>
      <vt:lpstr>Graf85</vt:lpstr>
      <vt:lpstr>Graf86a87</vt:lpstr>
      <vt:lpstr>Graf88a89</vt:lpstr>
      <vt:lpstr>Graf90a91</vt:lpstr>
      <vt:lpstr>Graf92a93</vt:lpstr>
      <vt:lpstr>Graf94a95</vt:lpstr>
      <vt:lpstr>Graf96a97</vt:lpstr>
      <vt:lpstr>Graf98a99</vt:lpstr>
      <vt:lpstr>Graf100a101</vt:lpstr>
      <vt:lpstr>Graf102a103</vt:lpstr>
      <vt:lpstr>Priloha2</vt:lpstr>
      <vt:lpstr>Priloha6</vt:lpstr>
      <vt:lpstr>Graf40!_Ref164699435</vt:lpstr>
      <vt:lpstr>Graf41!_Ref164699435</vt:lpstr>
      <vt:lpstr>Graf42!_Ref164699435</vt:lpstr>
      <vt:lpstr>Graf43!_Ref164699435</vt:lpstr>
      <vt:lpstr>Graf40!_Toc164710432</vt:lpstr>
      <vt:lpstr>Graf41!_Toc164710432</vt:lpstr>
      <vt:lpstr>Graf42!_Toc164710432</vt:lpstr>
      <vt:lpstr>Graf43!_Toc164710432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Zuzana Siebertova</cp:lastModifiedBy>
  <cp:revision/>
  <dcterms:created xsi:type="dcterms:W3CDTF">2024-11-08T09:35:55Z</dcterms:created>
  <dcterms:modified xsi:type="dcterms:W3CDTF">2024-11-13T06:50:52Z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0x0101006D43BDCC4667F04DA863BC744A73C5CC</vt:lpwstr>
  </property>
</Properties>
</file>